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a\Desktop\DTTB\"/>
    </mc:Choice>
  </mc:AlternateContent>
  <bookViews>
    <workbookView xWindow="0" yWindow="0" windowWidth="21600" windowHeight="10090" tabRatio="851"/>
  </bookViews>
  <sheets>
    <sheet name="Eingabe" sheetId="1" r:id="rId1"/>
    <sheet name="Meldung" sheetId="2" r:id="rId2"/>
    <sheet name="Mäd.04-05" sheetId="3" r:id="rId3"/>
    <sheet name="Jun.04-05" sheetId="4" r:id="rId4"/>
    <sheet name="Mäd.06-07" sheetId="5" r:id="rId5"/>
    <sheet name="Jun.06-07" sheetId="6" r:id="rId6"/>
    <sheet name="Mäd.08-" sheetId="7" r:id="rId7"/>
    <sheet name="Jun.08-" sheetId="8" r:id="rId8"/>
    <sheet name="Ausgabe04-05" sheetId="9" r:id="rId9"/>
    <sheet name="Ausgabe06-07" sheetId="10" r:id="rId10"/>
    <sheet name="Ausgabe08-" sheetId="11" r:id="rId11"/>
    <sheet name="Aufkleber 1-4" sheetId="16" r:id="rId12"/>
    <sheet name="Aufkleber5-8" sheetId="13" r:id="rId13"/>
    <sheet name="Aufkleber 9-12" sheetId="14" r:id="rId14"/>
    <sheet name="Aufkleber13-16" sheetId="15" r:id="rId15"/>
  </sheets>
  <definedNames>
    <definedName name="_xlnm.Print_Area" localSheetId="11">'Aufkleber 1-4'!$B$4:$F$44</definedName>
    <definedName name="_xlnm.Print_Area" localSheetId="13">'Aufkleber 9-12'!$B$4:$F$44</definedName>
    <definedName name="_xlnm.Print_Area" localSheetId="14">'Aufkleber13-16'!$B$4:$F$44</definedName>
    <definedName name="_xlnm.Print_Area" localSheetId="12">'Aufkleber5-8'!$B$4:$F$44</definedName>
    <definedName name="_xlnm.Print_Area" localSheetId="9">'Ausgabe06-07'!$A$1:$AE$246</definedName>
    <definedName name="_xlnm.Print_Area" localSheetId="10">'Ausgabe08-'!$A$1:$AE$246</definedName>
    <definedName name="_xlnm.Print_Area" localSheetId="0">Eingabe!$A$1:$AE$40</definedName>
    <definedName name="_xlnm.Print_Area" localSheetId="3">'Jun.04-05'!$A$1:$L$251</definedName>
    <definedName name="_xlnm.Print_Area" localSheetId="5">'Jun.06-07'!$A$1:$L$251</definedName>
    <definedName name="_xlnm.Print_Area" localSheetId="7">'Jun.08-'!$A$1:$L$251</definedName>
    <definedName name="_xlnm.Print_Area" localSheetId="2">'Mäd.04-05'!$A$1:$L$251</definedName>
    <definedName name="_xlnm.Print_Area" localSheetId="4">'Mäd.06-07'!$A$1:$L$251</definedName>
    <definedName name="_xlnm.Print_Area" localSheetId="6">'Mäd.08-'!$A$1:$L$251</definedName>
    <definedName name="_xlnm.Print_Area" localSheetId="1">Meldung!$A$1:$L$251</definedName>
  </definedNames>
  <calcPr calcId="171027"/>
</workbook>
</file>

<file path=xl/calcChain.xml><?xml version="1.0" encoding="utf-8"?>
<calcChain xmlns="http://schemas.openxmlformats.org/spreadsheetml/2006/main">
  <c r="L251" i="8" l="1"/>
  <c r="K251" i="8"/>
  <c r="J251" i="8"/>
  <c r="I251" i="8"/>
  <c r="H251" i="8"/>
  <c r="G251" i="8"/>
  <c r="F251" i="8"/>
  <c r="E251" i="8"/>
  <c r="D251" i="8"/>
  <c r="C251" i="8"/>
  <c r="B251" i="8"/>
  <c r="L250" i="8"/>
  <c r="K250" i="8"/>
  <c r="J250" i="8"/>
  <c r="I250" i="8"/>
  <c r="H250" i="8"/>
  <c r="G250" i="8"/>
  <c r="F250" i="8"/>
  <c r="E250" i="8"/>
  <c r="D250" i="8"/>
  <c r="C250" i="8"/>
  <c r="B250" i="8"/>
  <c r="L249" i="8"/>
  <c r="K249" i="8"/>
  <c r="J249" i="8"/>
  <c r="I249" i="8"/>
  <c r="H249" i="8"/>
  <c r="G249" i="8"/>
  <c r="F249" i="8"/>
  <c r="E249" i="8"/>
  <c r="D249" i="8"/>
  <c r="C249" i="8"/>
  <c r="B249" i="8"/>
  <c r="L248" i="8"/>
  <c r="K248" i="8"/>
  <c r="J248" i="8"/>
  <c r="I248" i="8"/>
  <c r="H248" i="8"/>
  <c r="G248" i="8"/>
  <c r="F248" i="8"/>
  <c r="E248" i="8"/>
  <c r="D248" i="8"/>
  <c r="C248" i="8"/>
  <c r="B248" i="8"/>
  <c r="L247" i="8"/>
  <c r="K247" i="8"/>
  <c r="J247" i="8"/>
  <c r="I247" i="8"/>
  <c r="H247" i="8"/>
  <c r="G247" i="8"/>
  <c r="F247" i="8"/>
  <c r="E247" i="8"/>
  <c r="D247" i="8"/>
  <c r="C247" i="8"/>
  <c r="B247" i="8"/>
  <c r="L246" i="8"/>
  <c r="K246" i="8"/>
  <c r="J246" i="8"/>
  <c r="I246" i="8"/>
  <c r="H246" i="8"/>
  <c r="G246" i="8"/>
  <c r="F246" i="8"/>
  <c r="E246" i="8"/>
  <c r="D246" i="8"/>
  <c r="C246" i="8"/>
  <c r="B246" i="8"/>
  <c r="L245" i="8"/>
  <c r="K245" i="8"/>
  <c r="J245" i="8"/>
  <c r="I245" i="8"/>
  <c r="H245" i="8"/>
  <c r="G245" i="8"/>
  <c r="F245" i="8"/>
  <c r="E245" i="8"/>
  <c r="D245" i="8"/>
  <c r="C245" i="8"/>
  <c r="B245" i="8"/>
  <c r="L244" i="8"/>
  <c r="K244" i="8"/>
  <c r="J244" i="8"/>
  <c r="I244" i="8"/>
  <c r="H244" i="8"/>
  <c r="G244" i="8"/>
  <c r="F244" i="8"/>
  <c r="E244" i="8"/>
  <c r="D244" i="8"/>
  <c r="C244" i="8"/>
  <c r="B244" i="8"/>
  <c r="L243" i="8"/>
  <c r="K243" i="8"/>
  <c r="J243" i="8"/>
  <c r="I243" i="8"/>
  <c r="H243" i="8"/>
  <c r="G243" i="8"/>
  <c r="F243" i="8"/>
  <c r="E243" i="8"/>
  <c r="D243" i="8"/>
  <c r="C243" i="8"/>
  <c r="B243" i="8"/>
  <c r="L242" i="8"/>
  <c r="K242" i="8"/>
  <c r="J242" i="8"/>
  <c r="I242" i="8"/>
  <c r="H242" i="8"/>
  <c r="G242" i="8"/>
  <c r="F242" i="8"/>
  <c r="E242" i="8"/>
  <c r="D242" i="8"/>
  <c r="C242" i="8"/>
  <c r="B242" i="8"/>
  <c r="L241" i="8"/>
  <c r="K241" i="8"/>
  <c r="J241" i="8"/>
  <c r="I241" i="8"/>
  <c r="H241" i="8"/>
  <c r="G241" i="8"/>
  <c r="F241" i="8"/>
  <c r="E241" i="8"/>
  <c r="D241" i="8"/>
  <c r="C241" i="8"/>
  <c r="B241" i="8"/>
  <c r="L240" i="8"/>
  <c r="K240" i="8"/>
  <c r="J240" i="8"/>
  <c r="I240" i="8"/>
  <c r="H240" i="8"/>
  <c r="G240" i="8"/>
  <c r="F240" i="8"/>
  <c r="E240" i="8"/>
  <c r="D240" i="8"/>
  <c r="C240" i="8"/>
  <c r="B240" i="8"/>
  <c r="L239" i="8"/>
  <c r="K239" i="8"/>
  <c r="J239" i="8"/>
  <c r="I239" i="8"/>
  <c r="H239" i="8"/>
  <c r="G239" i="8"/>
  <c r="F239" i="8"/>
  <c r="E239" i="8"/>
  <c r="D239" i="8"/>
  <c r="C239" i="8"/>
  <c r="B239" i="8"/>
  <c r="L238" i="8"/>
  <c r="K238" i="8"/>
  <c r="J238" i="8"/>
  <c r="I238" i="8"/>
  <c r="H238" i="8"/>
  <c r="G238" i="8"/>
  <c r="F238" i="8"/>
  <c r="E238" i="8"/>
  <c r="D238" i="8"/>
  <c r="C238" i="8"/>
  <c r="B238" i="8"/>
  <c r="L237" i="8"/>
  <c r="K237" i="8"/>
  <c r="J237" i="8"/>
  <c r="I237" i="8"/>
  <c r="H237" i="8"/>
  <c r="G237" i="8"/>
  <c r="F237" i="8"/>
  <c r="E237" i="8"/>
  <c r="D237" i="8"/>
  <c r="C237" i="8"/>
  <c r="B237" i="8"/>
  <c r="L236" i="8"/>
  <c r="K236" i="8"/>
  <c r="J236" i="8"/>
  <c r="I236" i="8"/>
  <c r="H236" i="8"/>
  <c r="G236" i="8"/>
  <c r="F236" i="8"/>
  <c r="E236" i="8"/>
  <c r="D236" i="8"/>
  <c r="C236" i="8"/>
  <c r="B236" i="8"/>
  <c r="L235" i="8"/>
  <c r="K235" i="8"/>
  <c r="J235" i="8"/>
  <c r="I235" i="8"/>
  <c r="H235" i="8"/>
  <c r="G235" i="8"/>
  <c r="F235" i="8"/>
  <c r="E235" i="8"/>
  <c r="D235" i="8"/>
  <c r="C235" i="8"/>
  <c r="B235" i="8"/>
  <c r="L234" i="8"/>
  <c r="K234" i="8"/>
  <c r="J234" i="8"/>
  <c r="I234" i="8"/>
  <c r="H234" i="8"/>
  <c r="G234" i="8"/>
  <c r="F234" i="8"/>
  <c r="E234" i="8"/>
  <c r="D234" i="8"/>
  <c r="C234" i="8"/>
  <c r="B234" i="8"/>
  <c r="L233" i="8"/>
  <c r="K233" i="8"/>
  <c r="J233" i="8"/>
  <c r="I233" i="8"/>
  <c r="H233" i="8"/>
  <c r="G233" i="8"/>
  <c r="F233" i="8"/>
  <c r="E233" i="8"/>
  <c r="D233" i="8"/>
  <c r="C233" i="8"/>
  <c r="B233" i="8"/>
  <c r="L232" i="8"/>
  <c r="K232" i="8"/>
  <c r="J232" i="8"/>
  <c r="I232" i="8"/>
  <c r="H232" i="8"/>
  <c r="G232" i="8"/>
  <c r="F232" i="8"/>
  <c r="E232" i="8"/>
  <c r="D232" i="8"/>
  <c r="C232" i="8"/>
  <c r="B232" i="8"/>
  <c r="L231" i="8"/>
  <c r="K231" i="8"/>
  <c r="J231" i="8"/>
  <c r="I231" i="8"/>
  <c r="H231" i="8"/>
  <c r="G231" i="8"/>
  <c r="F231" i="8"/>
  <c r="E231" i="8"/>
  <c r="D231" i="8"/>
  <c r="C231" i="8"/>
  <c r="B231" i="8"/>
  <c r="L230" i="8"/>
  <c r="K230" i="8"/>
  <c r="J230" i="8"/>
  <c r="I230" i="8"/>
  <c r="H230" i="8"/>
  <c r="G230" i="8"/>
  <c r="F230" i="8"/>
  <c r="E230" i="8"/>
  <c r="D230" i="8"/>
  <c r="C230" i="8"/>
  <c r="B230" i="8"/>
  <c r="L229" i="8"/>
  <c r="K229" i="8"/>
  <c r="J229" i="8"/>
  <c r="I229" i="8"/>
  <c r="H229" i="8"/>
  <c r="G229" i="8"/>
  <c r="F229" i="8"/>
  <c r="E229" i="8"/>
  <c r="D229" i="8"/>
  <c r="C229" i="8"/>
  <c r="B229" i="8"/>
  <c r="L228" i="8"/>
  <c r="K228" i="8"/>
  <c r="J228" i="8"/>
  <c r="I228" i="8"/>
  <c r="H228" i="8"/>
  <c r="G228" i="8"/>
  <c r="F228" i="8"/>
  <c r="E228" i="8"/>
  <c r="D228" i="8"/>
  <c r="C228" i="8"/>
  <c r="B228" i="8"/>
  <c r="L227" i="8"/>
  <c r="K227" i="8"/>
  <c r="J227" i="8"/>
  <c r="I227" i="8"/>
  <c r="H227" i="8"/>
  <c r="G227" i="8"/>
  <c r="F227" i="8"/>
  <c r="E227" i="8"/>
  <c r="D227" i="8"/>
  <c r="C227" i="8"/>
  <c r="B227" i="8"/>
  <c r="L226" i="8"/>
  <c r="K226" i="8"/>
  <c r="J226" i="8"/>
  <c r="I226" i="8"/>
  <c r="H226" i="8"/>
  <c r="G226" i="8"/>
  <c r="F226" i="8"/>
  <c r="E226" i="8"/>
  <c r="D226" i="8"/>
  <c r="C226" i="8"/>
  <c r="B226" i="8"/>
  <c r="L225" i="8"/>
  <c r="K225" i="8"/>
  <c r="J225" i="8"/>
  <c r="I225" i="8"/>
  <c r="H225" i="8"/>
  <c r="G225" i="8"/>
  <c r="F225" i="8"/>
  <c r="E225" i="8"/>
  <c r="D225" i="8"/>
  <c r="C225" i="8"/>
  <c r="B225" i="8"/>
  <c r="L224" i="8"/>
  <c r="K224" i="8"/>
  <c r="J224" i="8"/>
  <c r="I224" i="8"/>
  <c r="H224" i="8"/>
  <c r="G224" i="8"/>
  <c r="F224" i="8"/>
  <c r="E224" i="8"/>
  <c r="D224" i="8"/>
  <c r="C224" i="8"/>
  <c r="B224" i="8"/>
  <c r="L223" i="8"/>
  <c r="K223" i="8"/>
  <c r="J223" i="8"/>
  <c r="I223" i="8"/>
  <c r="H223" i="8"/>
  <c r="G223" i="8"/>
  <c r="F223" i="8"/>
  <c r="E223" i="8"/>
  <c r="D223" i="8"/>
  <c r="C223" i="8"/>
  <c r="B223" i="8"/>
  <c r="L222" i="8"/>
  <c r="K222" i="8"/>
  <c r="J222" i="8"/>
  <c r="I222" i="8"/>
  <c r="H222" i="8"/>
  <c r="G222" i="8"/>
  <c r="F222" i="8"/>
  <c r="E222" i="8"/>
  <c r="D222" i="8"/>
  <c r="C222" i="8"/>
  <c r="B222" i="8"/>
  <c r="L221" i="8"/>
  <c r="K221" i="8"/>
  <c r="J221" i="8"/>
  <c r="I221" i="8"/>
  <c r="H221" i="8"/>
  <c r="G221" i="8"/>
  <c r="F221" i="8"/>
  <c r="E221" i="8"/>
  <c r="D221" i="8"/>
  <c r="C221" i="8"/>
  <c r="B221" i="8"/>
  <c r="L220" i="8"/>
  <c r="K220" i="8"/>
  <c r="J220" i="8"/>
  <c r="I220" i="8"/>
  <c r="H220" i="8"/>
  <c r="G220" i="8"/>
  <c r="F220" i="8"/>
  <c r="E220" i="8"/>
  <c r="D220" i="8"/>
  <c r="C220" i="8"/>
  <c r="B220" i="8"/>
  <c r="L219" i="8"/>
  <c r="K219" i="8"/>
  <c r="J219" i="8"/>
  <c r="I219" i="8"/>
  <c r="H219" i="8"/>
  <c r="G219" i="8"/>
  <c r="F219" i="8"/>
  <c r="E219" i="8"/>
  <c r="D219" i="8"/>
  <c r="C219" i="8"/>
  <c r="B219" i="8"/>
  <c r="L218" i="8"/>
  <c r="K218" i="8"/>
  <c r="J218" i="8"/>
  <c r="I218" i="8"/>
  <c r="H218" i="8"/>
  <c r="G218" i="8"/>
  <c r="F218" i="8"/>
  <c r="E218" i="8"/>
  <c r="D218" i="8"/>
  <c r="C218" i="8"/>
  <c r="B218" i="8"/>
  <c r="L217" i="8"/>
  <c r="K217" i="8"/>
  <c r="J217" i="8"/>
  <c r="I217" i="8"/>
  <c r="H217" i="8"/>
  <c r="G217" i="8"/>
  <c r="F217" i="8"/>
  <c r="E217" i="8"/>
  <c r="D217" i="8"/>
  <c r="C217" i="8"/>
  <c r="B217" i="8"/>
  <c r="L216" i="8"/>
  <c r="K216" i="8"/>
  <c r="J216" i="8"/>
  <c r="I216" i="8"/>
  <c r="H216" i="8"/>
  <c r="G216" i="8"/>
  <c r="F216" i="8"/>
  <c r="E216" i="8"/>
  <c r="D216" i="8"/>
  <c r="C216" i="8"/>
  <c r="B216" i="8"/>
  <c r="L215" i="8"/>
  <c r="K215" i="8"/>
  <c r="J215" i="8"/>
  <c r="I215" i="8"/>
  <c r="H215" i="8"/>
  <c r="G215" i="8"/>
  <c r="F215" i="8"/>
  <c r="E215" i="8"/>
  <c r="D215" i="8"/>
  <c r="C215" i="8"/>
  <c r="B215" i="8"/>
  <c r="L214" i="8"/>
  <c r="K214" i="8"/>
  <c r="J214" i="8"/>
  <c r="I214" i="8"/>
  <c r="H214" i="8"/>
  <c r="G214" i="8"/>
  <c r="F214" i="8"/>
  <c r="E214" i="8"/>
  <c r="D214" i="8"/>
  <c r="C214" i="8"/>
  <c r="B214" i="8"/>
  <c r="L213" i="8"/>
  <c r="K213" i="8"/>
  <c r="J213" i="8"/>
  <c r="I213" i="8"/>
  <c r="H213" i="8"/>
  <c r="G213" i="8"/>
  <c r="F213" i="8"/>
  <c r="E213" i="8"/>
  <c r="D213" i="8"/>
  <c r="C213" i="8"/>
  <c r="B213" i="8"/>
  <c r="L212" i="8"/>
  <c r="K212" i="8"/>
  <c r="J212" i="8"/>
  <c r="I212" i="8"/>
  <c r="H212" i="8"/>
  <c r="G212" i="8"/>
  <c r="F212" i="8"/>
  <c r="E212" i="8"/>
  <c r="D212" i="8"/>
  <c r="C212" i="8"/>
  <c r="B212" i="8"/>
  <c r="L211" i="8"/>
  <c r="K211" i="8"/>
  <c r="J211" i="8"/>
  <c r="I211" i="8"/>
  <c r="H211" i="8"/>
  <c r="G211" i="8"/>
  <c r="F211" i="8"/>
  <c r="E211" i="8"/>
  <c r="D211" i="8"/>
  <c r="C211" i="8"/>
  <c r="B211" i="8"/>
  <c r="L210" i="8"/>
  <c r="K210" i="8"/>
  <c r="J210" i="8"/>
  <c r="I210" i="8"/>
  <c r="H210" i="8"/>
  <c r="G210" i="8"/>
  <c r="F210" i="8"/>
  <c r="E210" i="8"/>
  <c r="D210" i="8"/>
  <c r="C210" i="8"/>
  <c r="B210" i="8"/>
  <c r="L209" i="8"/>
  <c r="K209" i="8"/>
  <c r="J209" i="8"/>
  <c r="I209" i="8"/>
  <c r="H209" i="8"/>
  <c r="G209" i="8"/>
  <c r="F209" i="8"/>
  <c r="E209" i="8"/>
  <c r="D209" i="8"/>
  <c r="C209" i="8"/>
  <c r="B209" i="8"/>
  <c r="L208" i="8"/>
  <c r="K208" i="8"/>
  <c r="J208" i="8"/>
  <c r="I208" i="8"/>
  <c r="H208" i="8"/>
  <c r="G208" i="8"/>
  <c r="F208" i="8"/>
  <c r="E208" i="8"/>
  <c r="D208" i="8"/>
  <c r="C208" i="8"/>
  <c r="B208" i="8"/>
  <c r="L207" i="8"/>
  <c r="K207" i="8"/>
  <c r="J207" i="8"/>
  <c r="I207" i="8"/>
  <c r="H207" i="8"/>
  <c r="G207" i="8"/>
  <c r="F207" i="8"/>
  <c r="E207" i="8"/>
  <c r="D207" i="8"/>
  <c r="C207" i="8"/>
  <c r="B207" i="8"/>
  <c r="L206" i="8"/>
  <c r="K206" i="8"/>
  <c r="J206" i="8"/>
  <c r="I206" i="8"/>
  <c r="H206" i="8"/>
  <c r="G206" i="8"/>
  <c r="F206" i="8"/>
  <c r="E206" i="8"/>
  <c r="D206" i="8"/>
  <c r="C206" i="8"/>
  <c r="B206" i="8"/>
  <c r="L205" i="8"/>
  <c r="K205" i="8"/>
  <c r="J205" i="8"/>
  <c r="I205" i="8"/>
  <c r="H205" i="8"/>
  <c r="G205" i="8"/>
  <c r="F205" i="8"/>
  <c r="E205" i="8"/>
  <c r="D205" i="8"/>
  <c r="C205" i="8"/>
  <c r="B205" i="8"/>
  <c r="L204" i="8"/>
  <c r="K204" i="8"/>
  <c r="J204" i="8"/>
  <c r="I204" i="8"/>
  <c r="H204" i="8"/>
  <c r="G204" i="8"/>
  <c r="F204" i="8"/>
  <c r="E204" i="8"/>
  <c r="D204" i="8"/>
  <c r="C204" i="8"/>
  <c r="B204" i="8"/>
  <c r="L203" i="8"/>
  <c r="K203" i="8"/>
  <c r="J203" i="8"/>
  <c r="I203" i="8"/>
  <c r="H203" i="8"/>
  <c r="G203" i="8"/>
  <c r="F203" i="8"/>
  <c r="E203" i="8"/>
  <c r="D203" i="8"/>
  <c r="C203" i="8"/>
  <c r="B203" i="8"/>
  <c r="L202" i="8"/>
  <c r="K202" i="8"/>
  <c r="J202" i="8"/>
  <c r="I202" i="8"/>
  <c r="H202" i="8"/>
  <c r="G202" i="8"/>
  <c r="F202" i="8"/>
  <c r="E202" i="8"/>
  <c r="D202" i="8"/>
  <c r="C202" i="8"/>
  <c r="B202" i="8"/>
  <c r="L201" i="8"/>
  <c r="K201" i="8"/>
  <c r="J201" i="8"/>
  <c r="I201" i="8"/>
  <c r="H201" i="8"/>
  <c r="G201" i="8"/>
  <c r="F201" i="8"/>
  <c r="E201" i="8"/>
  <c r="D201" i="8"/>
  <c r="C201" i="8"/>
  <c r="B201" i="8"/>
  <c r="L200" i="8"/>
  <c r="K200" i="8"/>
  <c r="J200" i="8"/>
  <c r="I200" i="8"/>
  <c r="H200" i="8"/>
  <c r="G200" i="8"/>
  <c r="F200" i="8"/>
  <c r="E200" i="8"/>
  <c r="D200" i="8"/>
  <c r="C200" i="8"/>
  <c r="B200" i="8"/>
  <c r="L199" i="8"/>
  <c r="K199" i="8"/>
  <c r="J199" i="8"/>
  <c r="I199" i="8"/>
  <c r="H199" i="8"/>
  <c r="G199" i="8"/>
  <c r="F199" i="8"/>
  <c r="E199" i="8"/>
  <c r="D199" i="8"/>
  <c r="C199" i="8"/>
  <c r="B199" i="8"/>
  <c r="L198" i="8"/>
  <c r="K198" i="8"/>
  <c r="J198" i="8"/>
  <c r="I198" i="8"/>
  <c r="H198" i="8"/>
  <c r="G198" i="8"/>
  <c r="F198" i="8"/>
  <c r="E198" i="8"/>
  <c r="D198" i="8"/>
  <c r="C198" i="8"/>
  <c r="B198" i="8"/>
  <c r="L197" i="8"/>
  <c r="K197" i="8"/>
  <c r="J197" i="8"/>
  <c r="I197" i="8"/>
  <c r="H197" i="8"/>
  <c r="G197" i="8"/>
  <c r="F197" i="8"/>
  <c r="E197" i="8"/>
  <c r="D197" i="8"/>
  <c r="C197" i="8"/>
  <c r="B197" i="8"/>
  <c r="L196" i="8"/>
  <c r="K196" i="8"/>
  <c r="J196" i="8"/>
  <c r="I196" i="8"/>
  <c r="H196" i="8"/>
  <c r="G196" i="8"/>
  <c r="F196" i="8"/>
  <c r="E196" i="8"/>
  <c r="D196" i="8"/>
  <c r="C196" i="8"/>
  <c r="B196" i="8"/>
  <c r="L195" i="8"/>
  <c r="K195" i="8"/>
  <c r="J195" i="8"/>
  <c r="I195" i="8"/>
  <c r="H195" i="8"/>
  <c r="G195" i="8"/>
  <c r="F195" i="8"/>
  <c r="E195" i="8"/>
  <c r="D195" i="8"/>
  <c r="C195" i="8"/>
  <c r="B195" i="8"/>
  <c r="L194" i="8"/>
  <c r="K194" i="8"/>
  <c r="J194" i="8"/>
  <c r="I194" i="8"/>
  <c r="H194" i="8"/>
  <c r="G194" i="8"/>
  <c r="F194" i="8"/>
  <c r="E194" i="8"/>
  <c r="D194" i="8"/>
  <c r="C194" i="8"/>
  <c r="B194" i="8"/>
  <c r="L193" i="8"/>
  <c r="K193" i="8"/>
  <c r="J193" i="8"/>
  <c r="I193" i="8"/>
  <c r="H193" i="8"/>
  <c r="G193" i="8"/>
  <c r="F193" i="8"/>
  <c r="E193" i="8"/>
  <c r="D193" i="8"/>
  <c r="C193" i="8"/>
  <c r="B193" i="8"/>
  <c r="L192" i="8"/>
  <c r="K192" i="8"/>
  <c r="J192" i="8"/>
  <c r="I192" i="8"/>
  <c r="H192" i="8"/>
  <c r="G192" i="8"/>
  <c r="F192" i="8"/>
  <c r="E192" i="8"/>
  <c r="D192" i="8"/>
  <c r="C192" i="8"/>
  <c r="B192" i="8"/>
  <c r="L191" i="8"/>
  <c r="K191" i="8"/>
  <c r="J191" i="8"/>
  <c r="I191" i="8"/>
  <c r="H191" i="8"/>
  <c r="G191" i="8"/>
  <c r="F191" i="8"/>
  <c r="E191" i="8"/>
  <c r="D191" i="8"/>
  <c r="C191" i="8"/>
  <c r="B191" i="8"/>
  <c r="L190" i="8"/>
  <c r="K190" i="8"/>
  <c r="J190" i="8"/>
  <c r="I190" i="8"/>
  <c r="H190" i="8"/>
  <c r="G190" i="8"/>
  <c r="F190" i="8"/>
  <c r="E190" i="8"/>
  <c r="D190" i="8"/>
  <c r="C190" i="8"/>
  <c r="B190" i="8"/>
  <c r="L189" i="8"/>
  <c r="K189" i="8"/>
  <c r="J189" i="8"/>
  <c r="I189" i="8"/>
  <c r="H189" i="8"/>
  <c r="G189" i="8"/>
  <c r="F189" i="8"/>
  <c r="E189" i="8"/>
  <c r="D189" i="8"/>
  <c r="C189" i="8"/>
  <c r="B189" i="8"/>
  <c r="L188" i="8"/>
  <c r="K188" i="8"/>
  <c r="J188" i="8"/>
  <c r="I188" i="8"/>
  <c r="H188" i="8"/>
  <c r="G188" i="8"/>
  <c r="F188" i="8"/>
  <c r="E188" i="8"/>
  <c r="D188" i="8"/>
  <c r="C188" i="8"/>
  <c r="B188" i="8"/>
  <c r="L187" i="8"/>
  <c r="K187" i="8"/>
  <c r="J187" i="8"/>
  <c r="I187" i="8"/>
  <c r="H187" i="8"/>
  <c r="G187" i="8"/>
  <c r="F187" i="8"/>
  <c r="E187" i="8"/>
  <c r="D187" i="8"/>
  <c r="C187" i="8"/>
  <c r="B187" i="8"/>
  <c r="L186" i="8"/>
  <c r="K186" i="8"/>
  <c r="J186" i="8"/>
  <c r="I186" i="8"/>
  <c r="H186" i="8"/>
  <c r="G186" i="8"/>
  <c r="F186" i="8"/>
  <c r="E186" i="8"/>
  <c r="D186" i="8"/>
  <c r="C186" i="8"/>
  <c r="B186" i="8"/>
  <c r="L185" i="8"/>
  <c r="K185" i="8"/>
  <c r="J185" i="8"/>
  <c r="I185" i="8"/>
  <c r="H185" i="8"/>
  <c r="G185" i="8"/>
  <c r="F185" i="8"/>
  <c r="E185" i="8"/>
  <c r="D185" i="8"/>
  <c r="C185" i="8"/>
  <c r="B185" i="8"/>
  <c r="L184" i="8"/>
  <c r="K184" i="8"/>
  <c r="J184" i="8"/>
  <c r="I184" i="8"/>
  <c r="H184" i="8"/>
  <c r="G184" i="8"/>
  <c r="F184" i="8"/>
  <c r="E184" i="8"/>
  <c r="D184" i="8"/>
  <c r="C184" i="8"/>
  <c r="B184" i="8"/>
  <c r="L183" i="8"/>
  <c r="K183" i="8"/>
  <c r="J183" i="8"/>
  <c r="I183" i="8"/>
  <c r="H183" i="8"/>
  <c r="G183" i="8"/>
  <c r="F183" i="8"/>
  <c r="E183" i="8"/>
  <c r="D183" i="8"/>
  <c r="C183" i="8"/>
  <c r="B183" i="8"/>
  <c r="L182" i="8"/>
  <c r="K182" i="8"/>
  <c r="J182" i="8"/>
  <c r="I182" i="8"/>
  <c r="H182" i="8"/>
  <c r="G182" i="8"/>
  <c r="F182" i="8"/>
  <c r="E182" i="8"/>
  <c r="D182" i="8"/>
  <c r="C182" i="8"/>
  <c r="B182" i="8"/>
  <c r="L181" i="8"/>
  <c r="K181" i="8"/>
  <c r="J181" i="8"/>
  <c r="I181" i="8"/>
  <c r="H181" i="8"/>
  <c r="G181" i="8"/>
  <c r="F181" i="8"/>
  <c r="E181" i="8"/>
  <c r="D181" i="8"/>
  <c r="C181" i="8"/>
  <c r="B181" i="8"/>
  <c r="L180" i="8"/>
  <c r="K180" i="8"/>
  <c r="J180" i="8"/>
  <c r="I180" i="8"/>
  <c r="H180" i="8"/>
  <c r="G180" i="8"/>
  <c r="F180" i="8"/>
  <c r="E180" i="8"/>
  <c r="D180" i="8"/>
  <c r="C180" i="8"/>
  <c r="B180" i="8"/>
  <c r="L179" i="8"/>
  <c r="K179" i="8"/>
  <c r="J179" i="8"/>
  <c r="I179" i="8"/>
  <c r="H179" i="8"/>
  <c r="G179" i="8"/>
  <c r="F179" i="8"/>
  <c r="E179" i="8"/>
  <c r="D179" i="8"/>
  <c r="C179" i="8"/>
  <c r="B179" i="8"/>
  <c r="L178" i="8"/>
  <c r="K178" i="8"/>
  <c r="J178" i="8"/>
  <c r="I178" i="8"/>
  <c r="H178" i="8"/>
  <c r="G178" i="8"/>
  <c r="F178" i="8"/>
  <c r="E178" i="8"/>
  <c r="D178" i="8"/>
  <c r="C178" i="8"/>
  <c r="B178" i="8"/>
  <c r="L177" i="8"/>
  <c r="K177" i="8"/>
  <c r="J177" i="8"/>
  <c r="I177" i="8"/>
  <c r="H177" i="8"/>
  <c r="G177" i="8"/>
  <c r="F177" i="8"/>
  <c r="E177" i="8"/>
  <c r="D177" i="8"/>
  <c r="C177" i="8"/>
  <c r="B177" i="8"/>
  <c r="L176" i="8"/>
  <c r="K176" i="8"/>
  <c r="J176" i="8"/>
  <c r="I176" i="8"/>
  <c r="H176" i="8"/>
  <c r="G176" i="8"/>
  <c r="F176" i="8"/>
  <c r="E176" i="8"/>
  <c r="D176" i="8"/>
  <c r="C176" i="8"/>
  <c r="B176" i="8"/>
  <c r="L175" i="8"/>
  <c r="K175" i="8"/>
  <c r="J175" i="8"/>
  <c r="I175" i="8"/>
  <c r="H175" i="8"/>
  <c r="G175" i="8"/>
  <c r="F175" i="8"/>
  <c r="E175" i="8"/>
  <c r="D175" i="8"/>
  <c r="C175" i="8"/>
  <c r="B175" i="8"/>
  <c r="L174" i="8"/>
  <c r="K174" i="8"/>
  <c r="J174" i="8"/>
  <c r="I174" i="8"/>
  <c r="H174" i="8"/>
  <c r="G174" i="8"/>
  <c r="F174" i="8"/>
  <c r="E174" i="8"/>
  <c r="D174" i="8"/>
  <c r="C174" i="8"/>
  <c r="B174" i="8"/>
  <c r="L173" i="8"/>
  <c r="K173" i="8"/>
  <c r="J173" i="8"/>
  <c r="I173" i="8"/>
  <c r="H173" i="8"/>
  <c r="G173" i="8"/>
  <c r="F173" i="8"/>
  <c r="E173" i="8"/>
  <c r="D173" i="8"/>
  <c r="C173" i="8"/>
  <c r="B173" i="8"/>
  <c r="L172" i="8"/>
  <c r="K172" i="8"/>
  <c r="J172" i="8"/>
  <c r="I172" i="8"/>
  <c r="H172" i="8"/>
  <c r="G172" i="8"/>
  <c r="F172" i="8"/>
  <c r="E172" i="8"/>
  <c r="D172" i="8"/>
  <c r="C172" i="8"/>
  <c r="B172" i="8"/>
  <c r="L171" i="8"/>
  <c r="K171" i="8"/>
  <c r="J171" i="8"/>
  <c r="I171" i="8"/>
  <c r="H171" i="8"/>
  <c r="G171" i="8"/>
  <c r="F171" i="8"/>
  <c r="E171" i="8"/>
  <c r="D171" i="8"/>
  <c r="C171" i="8"/>
  <c r="B171" i="8"/>
  <c r="L170" i="8"/>
  <c r="K170" i="8"/>
  <c r="J170" i="8"/>
  <c r="I170" i="8"/>
  <c r="H170" i="8"/>
  <c r="G170" i="8"/>
  <c r="F170" i="8"/>
  <c r="E170" i="8"/>
  <c r="D170" i="8"/>
  <c r="C170" i="8"/>
  <c r="B170" i="8"/>
  <c r="L169" i="8"/>
  <c r="K169" i="8"/>
  <c r="J169" i="8"/>
  <c r="I169" i="8"/>
  <c r="H169" i="8"/>
  <c r="G169" i="8"/>
  <c r="F169" i="8"/>
  <c r="E169" i="8"/>
  <c r="D169" i="8"/>
  <c r="C169" i="8"/>
  <c r="B169" i="8"/>
  <c r="L168" i="8"/>
  <c r="K168" i="8"/>
  <c r="J168" i="8"/>
  <c r="I168" i="8"/>
  <c r="H168" i="8"/>
  <c r="G168" i="8"/>
  <c r="F168" i="8"/>
  <c r="E168" i="8"/>
  <c r="D168" i="8"/>
  <c r="C168" i="8"/>
  <c r="B168" i="8"/>
  <c r="L167" i="8"/>
  <c r="K167" i="8"/>
  <c r="J167" i="8"/>
  <c r="I167" i="8"/>
  <c r="H167" i="8"/>
  <c r="G167" i="8"/>
  <c r="F167" i="8"/>
  <c r="E167" i="8"/>
  <c r="D167" i="8"/>
  <c r="C167" i="8"/>
  <c r="B167" i="8"/>
  <c r="L166" i="8"/>
  <c r="K166" i="8"/>
  <c r="J166" i="8"/>
  <c r="I166" i="8"/>
  <c r="H166" i="8"/>
  <c r="G166" i="8"/>
  <c r="F166" i="8"/>
  <c r="E166" i="8"/>
  <c r="D166" i="8"/>
  <c r="C166" i="8"/>
  <c r="B166" i="8"/>
  <c r="L165" i="8"/>
  <c r="K165" i="8"/>
  <c r="J165" i="8"/>
  <c r="I165" i="8"/>
  <c r="H165" i="8"/>
  <c r="G165" i="8"/>
  <c r="F165" i="8"/>
  <c r="E165" i="8"/>
  <c r="D165" i="8"/>
  <c r="C165" i="8"/>
  <c r="B165" i="8"/>
  <c r="L164" i="8"/>
  <c r="K164" i="8"/>
  <c r="J164" i="8"/>
  <c r="I164" i="8"/>
  <c r="H164" i="8"/>
  <c r="G164" i="8"/>
  <c r="F164" i="8"/>
  <c r="E164" i="8"/>
  <c r="D164" i="8"/>
  <c r="C164" i="8"/>
  <c r="B164" i="8"/>
  <c r="L163" i="8"/>
  <c r="K163" i="8"/>
  <c r="J163" i="8"/>
  <c r="I163" i="8"/>
  <c r="H163" i="8"/>
  <c r="G163" i="8"/>
  <c r="F163" i="8"/>
  <c r="E163" i="8"/>
  <c r="D163" i="8"/>
  <c r="C163" i="8"/>
  <c r="B163" i="8"/>
  <c r="L162" i="8"/>
  <c r="K162" i="8"/>
  <c r="J162" i="8"/>
  <c r="I162" i="8"/>
  <c r="H162" i="8"/>
  <c r="G162" i="8"/>
  <c r="F162" i="8"/>
  <c r="E162" i="8"/>
  <c r="D162" i="8"/>
  <c r="C162" i="8"/>
  <c r="B162" i="8"/>
  <c r="L161" i="8"/>
  <c r="K161" i="8"/>
  <c r="J161" i="8"/>
  <c r="I161" i="8"/>
  <c r="H161" i="8"/>
  <c r="G161" i="8"/>
  <c r="F161" i="8"/>
  <c r="E161" i="8"/>
  <c r="D161" i="8"/>
  <c r="C161" i="8"/>
  <c r="B161" i="8"/>
  <c r="L160" i="8"/>
  <c r="K160" i="8"/>
  <c r="J160" i="8"/>
  <c r="I160" i="8"/>
  <c r="H160" i="8"/>
  <c r="G160" i="8"/>
  <c r="F160" i="8"/>
  <c r="E160" i="8"/>
  <c r="D160" i="8"/>
  <c r="C160" i="8"/>
  <c r="B160" i="8"/>
  <c r="L159" i="8"/>
  <c r="K159" i="8"/>
  <c r="J159" i="8"/>
  <c r="I159" i="8"/>
  <c r="H159" i="8"/>
  <c r="G159" i="8"/>
  <c r="F159" i="8"/>
  <c r="E159" i="8"/>
  <c r="D159" i="8"/>
  <c r="C159" i="8"/>
  <c r="B159" i="8"/>
  <c r="L158" i="8"/>
  <c r="K158" i="8"/>
  <c r="J158" i="8"/>
  <c r="I158" i="8"/>
  <c r="H158" i="8"/>
  <c r="G158" i="8"/>
  <c r="F158" i="8"/>
  <c r="E158" i="8"/>
  <c r="D158" i="8"/>
  <c r="C158" i="8"/>
  <c r="B158" i="8"/>
  <c r="L157" i="8"/>
  <c r="K157" i="8"/>
  <c r="J157" i="8"/>
  <c r="I157" i="8"/>
  <c r="H157" i="8"/>
  <c r="G157" i="8"/>
  <c r="F157" i="8"/>
  <c r="E157" i="8"/>
  <c r="D157" i="8"/>
  <c r="C157" i="8"/>
  <c r="B157" i="8"/>
  <c r="L156" i="8"/>
  <c r="K156" i="8"/>
  <c r="J156" i="8"/>
  <c r="I156" i="8"/>
  <c r="H156" i="8"/>
  <c r="G156" i="8"/>
  <c r="F156" i="8"/>
  <c r="E156" i="8"/>
  <c r="D156" i="8"/>
  <c r="C156" i="8"/>
  <c r="B156" i="8"/>
  <c r="L155" i="8"/>
  <c r="K155" i="8"/>
  <c r="J155" i="8"/>
  <c r="I155" i="8"/>
  <c r="H155" i="8"/>
  <c r="G155" i="8"/>
  <c r="F155" i="8"/>
  <c r="E155" i="8"/>
  <c r="D155" i="8"/>
  <c r="C155" i="8"/>
  <c r="B155" i="8"/>
  <c r="L154" i="8"/>
  <c r="K154" i="8"/>
  <c r="J154" i="8"/>
  <c r="I154" i="8"/>
  <c r="H154" i="8"/>
  <c r="G154" i="8"/>
  <c r="F154" i="8"/>
  <c r="E154" i="8"/>
  <c r="D154" i="8"/>
  <c r="C154" i="8"/>
  <c r="B154" i="8"/>
  <c r="L153" i="8"/>
  <c r="K153" i="8"/>
  <c r="J153" i="8"/>
  <c r="I153" i="8"/>
  <c r="H153" i="8"/>
  <c r="G153" i="8"/>
  <c r="F153" i="8"/>
  <c r="E153" i="8"/>
  <c r="D153" i="8"/>
  <c r="C153" i="8"/>
  <c r="B153" i="8"/>
  <c r="L152" i="8"/>
  <c r="K152" i="8"/>
  <c r="J152" i="8"/>
  <c r="I152" i="8"/>
  <c r="H152" i="8"/>
  <c r="G152" i="8"/>
  <c r="F152" i="8"/>
  <c r="E152" i="8"/>
  <c r="D152" i="8"/>
  <c r="C152" i="8"/>
  <c r="B152" i="8"/>
  <c r="L151" i="8"/>
  <c r="K151" i="8"/>
  <c r="J151" i="8"/>
  <c r="I151" i="8"/>
  <c r="H151" i="8"/>
  <c r="G151" i="8"/>
  <c r="F151" i="8"/>
  <c r="E151" i="8"/>
  <c r="D151" i="8"/>
  <c r="C151" i="8"/>
  <c r="B151" i="8"/>
  <c r="L150" i="8"/>
  <c r="K150" i="8"/>
  <c r="J150" i="8"/>
  <c r="I150" i="8"/>
  <c r="H150" i="8"/>
  <c r="G150" i="8"/>
  <c r="F150" i="8"/>
  <c r="E150" i="8"/>
  <c r="D150" i="8"/>
  <c r="C150" i="8"/>
  <c r="B150" i="8"/>
  <c r="L149" i="8"/>
  <c r="K149" i="8"/>
  <c r="J149" i="8"/>
  <c r="I149" i="8"/>
  <c r="H149" i="8"/>
  <c r="G149" i="8"/>
  <c r="F149" i="8"/>
  <c r="E149" i="8"/>
  <c r="D149" i="8"/>
  <c r="C149" i="8"/>
  <c r="B149" i="8"/>
  <c r="L148" i="8"/>
  <c r="K148" i="8"/>
  <c r="J148" i="8"/>
  <c r="I148" i="8"/>
  <c r="H148" i="8"/>
  <c r="G148" i="8"/>
  <c r="F148" i="8"/>
  <c r="E148" i="8"/>
  <c r="D148" i="8"/>
  <c r="C148" i="8"/>
  <c r="B148" i="8"/>
  <c r="L147" i="8"/>
  <c r="K147" i="8"/>
  <c r="J147" i="8"/>
  <c r="I147" i="8"/>
  <c r="H147" i="8"/>
  <c r="G147" i="8"/>
  <c r="F147" i="8"/>
  <c r="E147" i="8"/>
  <c r="D147" i="8"/>
  <c r="C147" i="8"/>
  <c r="B147" i="8"/>
  <c r="L146" i="8"/>
  <c r="K146" i="8"/>
  <c r="J146" i="8"/>
  <c r="I146" i="8"/>
  <c r="H146" i="8"/>
  <c r="G146" i="8"/>
  <c r="F146" i="8"/>
  <c r="E146" i="8"/>
  <c r="D146" i="8"/>
  <c r="C146" i="8"/>
  <c r="B146" i="8"/>
  <c r="L145" i="8"/>
  <c r="K145" i="8"/>
  <c r="J145" i="8"/>
  <c r="I145" i="8"/>
  <c r="H145" i="8"/>
  <c r="G145" i="8"/>
  <c r="F145" i="8"/>
  <c r="E145" i="8"/>
  <c r="D145" i="8"/>
  <c r="C145" i="8"/>
  <c r="B145" i="8"/>
  <c r="L144" i="8"/>
  <c r="K144" i="8"/>
  <c r="J144" i="8"/>
  <c r="I144" i="8"/>
  <c r="H144" i="8"/>
  <c r="G144" i="8"/>
  <c r="F144" i="8"/>
  <c r="E144" i="8"/>
  <c r="D144" i="8"/>
  <c r="C144" i="8"/>
  <c r="B144" i="8"/>
  <c r="L143" i="8"/>
  <c r="K143" i="8"/>
  <c r="J143" i="8"/>
  <c r="I143" i="8"/>
  <c r="H143" i="8"/>
  <c r="G143" i="8"/>
  <c r="F143" i="8"/>
  <c r="E143" i="8"/>
  <c r="D143" i="8"/>
  <c r="C143" i="8"/>
  <c r="B143" i="8"/>
  <c r="L142" i="8"/>
  <c r="K142" i="8"/>
  <c r="J142" i="8"/>
  <c r="I142" i="8"/>
  <c r="H142" i="8"/>
  <c r="G142" i="8"/>
  <c r="F142" i="8"/>
  <c r="E142" i="8"/>
  <c r="D142" i="8"/>
  <c r="C142" i="8"/>
  <c r="B142" i="8"/>
  <c r="L141" i="8"/>
  <c r="K141" i="8"/>
  <c r="J141" i="8"/>
  <c r="I141" i="8"/>
  <c r="H141" i="8"/>
  <c r="G141" i="8"/>
  <c r="F141" i="8"/>
  <c r="E141" i="8"/>
  <c r="D141" i="8"/>
  <c r="C141" i="8"/>
  <c r="B141" i="8"/>
  <c r="L140" i="8"/>
  <c r="K140" i="8"/>
  <c r="J140" i="8"/>
  <c r="I140" i="8"/>
  <c r="H140" i="8"/>
  <c r="G140" i="8"/>
  <c r="F140" i="8"/>
  <c r="E140" i="8"/>
  <c r="D140" i="8"/>
  <c r="C140" i="8"/>
  <c r="B140" i="8"/>
  <c r="L139" i="8"/>
  <c r="K139" i="8"/>
  <c r="J139" i="8"/>
  <c r="I139" i="8"/>
  <c r="H139" i="8"/>
  <c r="G139" i="8"/>
  <c r="F139" i="8"/>
  <c r="E139" i="8"/>
  <c r="D139" i="8"/>
  <c r="C139" i="8"/>
  <c r="B139" i="8"/>
  <c r="L138" i="8"/>
  <c r="K138" i="8"/>
  <c r="J138" i="8"/>
  <c r="I138" i="8"/>
  <c r="H138" i="8"/>
  <c r="G138" i="8"/>
  <c r="F138" i="8"/>
  <c r="E138" i="8"/>
  <c r="D138" i="8"/>
  <c r="C138" i="8"/>
  <c r="B138" i="8"/>
  <c r="L137" i="8"/>
  <c r="K137" i="8"/>
  <c r="J137" i="8"/>
  <c r="I137" i="8"/>
  <c r="H137" i="8"/>
  <c r="G137" i="8"/>
  <c r="F137" i="8"/>
  <c r="E137" i="8"/>
  <c r="D137" i="8"/>
  <c r="C137" i="8"/>
  <c r="B137" i="8"/>
  <c r="L136" i="8"/>
  <c r="K136" i="8"/>
  <c r="J136" i="8"/>
  <c r="I136" i="8"/>
  <c r="H136" i="8"/>
  <c r="G136" i="8"/>
  <c r="F136" i="8"/>
  <c r="E136" i="8"/>
  <c r="D136" i="8"/>
  <c r="C136" i="8"/>
  <c r="B136" i="8"/>
  <c r="L135" i="8"/>
  <c r="K135" i="8"/>
  <c r="J135" i="8"/>
  <c r="I135" i="8"/>
  <c r="H135" i="8"/>
  <c r="G135" i="8"/>
  <c r="F135" i="8"/>
  <c r="E135" i="8"/>
  <c r="D135" i="8"/>
  <c r="C135" i="8"/>
  <c r="B135" i="8"/>
  <c r="L134" i="8"/>
  <c r="K134" i="8"/>
  <c r="J134" i="8"/>
  <c r="I134" i="8"/>
  <c r="H134" i="8"/>
  <c r="G134" i="8"/>
  <c r="F134" i="8"/>
  <c r="E134" i="8"/>
  <c r="D134" i="8"/>
  <c r="C134" i="8"/>
  <c r="B134" i="8"/>
  <c r="L133" i="8"/>
  <c r="K133" i="8"/>
  <c r="J133" i="8"/>
  <c r="I133" i="8"/>
  <c r="H133" i="8"/>
  <c r="G133" i="8"/>
  <c r="F133" i="8"/>
  <c r="E133" i="8"/>
  <c r="D133" i="8"/>
  <c r="C133" i="8"/>
  <c r="B133" i="8"/>
  <c r="L132" i="8"/>
  <c r="K132" i="8"/>
  <c r="J132" i="8"/>
  <c r="I132" i="8"/>
  <c r="H132" i="8"/>
  <c r="G132" i="8"/>
  <c r="F132" i="8"/>
  <c r="E132" i="8"/>
  <c r="D132" i="8"/>
  <c r="C132" i="8"/>
  <c r="B132" i="8"/>
  <c r="L131" i="8"/>
  <c r="K131" i="8"/>
  <c r="J131" i="8"/>
  <c r="I131" i="8"/>
  <c r="H131" i="8"/>
  <c r="G131" i="8"/>
  <c r="F131" i="8"/>
  <c r="E131" i="8"/>
  <c r="D131" i="8"/>
  <c r="C131" i="8"/>
  <c r="B131" i="8"/>
  <c r="L130" i="8"/>
  <c r="K130" i="8"/>
  <c r="J130" i="8"/>
  <c r="I130" i="8"/>
  <c r="H130" i="8"/>
  <c r="G130" i="8"/>
  <c r="F130" i="8"/>
  <c r="E130" i="8"/>
  <c r="D130" i="8"/>
  <c r="C130" i="8"/>
  <c r="B130" i="8"/>
  <c r="L129" i="8"/>
  <c r="K129" i="8"/>
  <c r="J129" i="8"/>
  <c r="I129" i="8"/>
  <c r="H129" i="8"/>
  <c r="G129" i="8"/>
  <c r="F129" i="8"/>
  <c r="E129" i="8"/>
  <c r="D129" i="8"/>
  <c r="C129" i="8"/>
  <c r="B129" i="8"/>
  <c r="L128" i="8"/>
  <c r="K128" i="8"/>
  <c r="J128" i="8"/>
  <c r="I128" i="8"/>
  <c r="H128" i="8"/>
  <c r="G128" i="8"/>
  <c r="F128" i="8"/>
  <c r="E128" i="8"/>
  <c r="D128" i="8"/>
  <c r="C128" i="8"/>
  <c r="B128" i="8"/>
  <c r="L127" i="8"/>
  <c r="K127" i="8"/>
  <c r="J127" i="8"/>
  <c r="I127" i="8"/>
  <c r="H127" i="8"/>
  <c r="G127" i="8"/>
  <c r="F127" i="8"/>
  <c r="E127" i="8"/>
  <c r="D127" i="8"/>
  <c r="C127" i="8"/>
  <c r="B127" i="8"/>
  <c r="L126" i="8"/>
  <c r="K126" i="8"/>
  <c r="J126" i="8"/>
  <c r="I126" i="8"/>
  <c r="H126" i="8"/>
  <c r="G126" i="8"/>
  <c r="F126" i="8"/>
  <c r="E126" i="8"/>
  <c r="D126" i="8"/>
  <c r="C126" i="8"/>
  <c r="B126" i="8"/>
  <c r="L125" i="8"/>
  <c r="K125" i="8"/>
  <c r="J125" i="8"/>
  <c r="I125" i="8"/>
  <c r="H125" i="8"/>
  <c r="G125" i="8"/>
  <c r="F125" i="8"/>
  <c r="E125" i="8"/>
  <c r="D125" i="8"/>
  <c r="C125" i="8"/>
  <c r="B125" i="8"/>
  <c r="L124" i="8"/>
  <c r="K124" i="8"/>
  <c r="J124" i="8"/>
  <c r="I124" i="8"/>
  <c r="H124" i="8"/>
  <c r="G124" i="8"/>
  <c r="F124" i="8"/>
  <c r="E124" i="8"/>
  <c r="D124" i="8"/>
  <c r="C124" i="8"/>
  <c r="B124" i="8"/>
  <c r="L123" i="8"/>
  <c r="K123" i="8"/>
  <c r="J123" i="8"/>
  <c r="I123" i="8"/>
  <c r="H123" i="8"/>
  <c r="G123" i="8"/>
  <c r="F123" i="8"/>
  <c r="E123" i="8"/>
  <c r="D123" i="8"/>
  <c r="C123" i="8"/>
  <c r="B123" i="8"/>
  <c r="L122" i="8"/>
  <c r="K122" i="8"/>
  <c r="J122" i="8"/>
  <c r="I122" i="8"/>
  <c r="H122" i="8"/>
  <c r="G122" i="8"/>
  <c r="F122" i="8"/>
  <c r="E122" i="8"/>
  <c r="D122" i="8"/>
  <c r="C122" i="8"/>
  <c r="B122" i="8"/>
  <c r="L121" i="8"/>
  <c r="K121" i="8"/>
  <c r="J121" i="8"/>
  <c r="I121" i="8"/>
  <c r="H121" i="8"/>
  <c r="G121" i="8"/>
  <c r="F121" i="8"/>
  <c r="E121" i="8"/>
  <c r="D121" i="8"/>
  <c r="C121" i="8"/>
  <c r="B121" i="8"/>
  <c r="L120" i="8"/>
  <c r="K120" i="8"/>
  <c r="J120" i="8"/>
  <c r="I120" i="8"/>
  <c r="H120" i="8"/>
  <c r="G120" i="8"/>
  <c r="F120" i="8"/>
  <c r="E120" i="8"/>
  <c r="D120" i="8"/>
  <c r="C120" i="8"/>
  <c r="B120" i="8"/>
  <c r="L119" i="8"/>
  <c r="K119" i="8"/>
  <c r="J119" i="8"/>
  <c r="I119" i="8"/>
  <c r="H119" i="8"/>
  <c r="G119" i="8"/>
  <c r="F119" i="8"/>
  <c r="E119" i="8"/>
  <c r="D119" i="8"/>
  <c r="C119" i="8"/>
  <c r="B119" i="8"/>
  <c r="L118" i="8"/>
  <c r="K118" i="8"/>
  <c r="J118" i="8"/>
  <c r="I118" i="8"/>
  <c r="H118" i="8"/>
  <c r="G118" i="8"/>
  <c r="F118" i="8"/>
  <c r="E118" i="8"/>
  <c r="D118" i="8"/>
  <c r="C118" i="8"/>
  <c r="B118" i="8"/>
  <c r="L117" i="8"/>
  <c r="K117" i="8"/>
  <c r="J117" i="8"/>
  <c r="I117" i="8"/>
  <c r="H117" i="8"/>
  <c r="G117" i="8"/>
  <c r="F117" i="8"/>
  <c r="E117" i="8"/>
  <c r="D117" i="8"/>
  <c r="C117" i="8"/>
  <c r="B117" i="8"/>
  <c r="L116" i="8"/>
  <c r="K116" i="8"/>
  <c r="J116" i="8"/>
  <c r="I116" i="8"/>
  <c r="H116" i="8"/>
  <c r="G116" i="8"/>
  <c r="F116" i="8"/>
  <c r="E116" i="8"/>
  <c r="D116" i="8"/>
  <c r="C116" i="8"/>
  <c r="B116" i="8"/>
  <c r="L115" i="8"/>
  <c r="K115" i="8"/>
  <c r="J115" i="8"/>
  <c r="I115" i="8"/>
  <c r="H115" i="8"/>
  <c r="G115" i="8"/>
  <c r="F115" i="8"/>
  <c r="E115" i="8"/>
  <c r="D115" i="8"/>
  <c r="C115" i="8"/>
  <c r="B115" i="8"/>
  <c r="L114" i="8"/>
  <c r="K114" i="8"/>
  <c r="J114" i="8"/>
  <c r="I114" i="8"/>
  <c r="H114" i="8"/>
  <c r="G114" i="8"/>
  <c r="F114" i="8"/>
  <c r="E114" i="8"/>
  <c r="D114" i="8"/>
  <c r="C114" i="8"/>
  <c r="B114" i="8"/>
  <c r="L113" i="8"/>
  <c r="K113" i="8"/>
  <c r="J113" i="8"/>
  <c r="I113" i="8"/>
  <c r="H113" i="8"/>
  <c r="G113" i="8"/>
  <c r="F113" i="8"/>
  <c r="E113" i="8"/>
  <c r="D113" i="8"/>
  <c r="C113" i="8"/>
  <c r="B113" i="8"/>
  <c r="L112" i="8"/>
  <c r="K112" i="8"/>
  <c r="J112" i="8"/>
  <c r="I112" i="8"/>
  <c r="H112" i="8"/>
  <c r="G112" i="8"/>
  <c r="F112" i="8"/>
  <c r="E112" i="8"/>
  <c r="D112" i="8"/>
  <c r="C112" i="8"/>
  <c r="B112" i="8"/>
  <c r="L111" i="8"/>
  <c r="K111" i="8"/>
  <c r="J111" i="8"/>
  <c r="I111" i="8"/>
  <c r="H111" i="8"/>
  <c r="G111" i="8"/>
  <c r="F111" i="8"/>
  <c r="E111" i="8"/>
  <c r="D111" i="8"/>
  <c r="C111" i="8"/>
  <c r="B111" i="8"/>
  <c r="L110" i="8"/>
  <c r="K110" i="8"/>
  <c r="J110" i="8"/>
  <c r="I110" i="8"/>
  <c r="H110" i="8"/>
  <c r="G110" i="8"/>
  <c r="F110" i="8"/>
  <c r="E110" i="8"/>
  <c r="D110" i="8"/>
  <c r="C110" i="8"/>
  <c r="B110" i="8"/>
  <c r="L109" i="8"/>
  <c r="K109" i="8"/>
  <c r="J109" i="8"/>
  <c r="I109" i="8"/>
  <c r="H109" i="8"/>
  <c r="G109" i="8"/>
  <c r="F109" i="8"/>
  <c r="E109" i="8"/>
  <c r="D109" i="8"/>
  <c r="C109" i="8"/>
  <c r="B109" i="8"/>
  <c r="L108" i="8"/>
  <c r="K108" i="8"/>
  <c r="J108" i="8"/>
  <c r="I108" i="8"/>
  <c r="H108" i="8"/>
  <c r="G108" i="8"/>
  <c r="F108" i="8"/>
  <c r="E108" i="8"/>
  <c r="D108" i="8"/>
  <c r="C108" i="8"/>
  <c r="B108" i="8"/>
  <c r="L107" i="8"/>
  <c r="K107" i="8"/>
  <c r="J107" i="8"/>
  <c r="I107" i="8"/>
  <c r="H107" i="8"/>
  <c r="G107" i="8"/>
  <c r="F107" i="8"/>
  <c r="E107" i="8"/>
  <c r="D107" i="8"/>
  <c r="C107" i="8"/>
  <c r="B107" i="8"/>
  <c r="L106" i="8"/>
  <c r="K106" i="8"/>
  <c r="J106" i="8"/>
  <c r="I106" i="8"/>
  <c r="H106" i="8"/>
  <c r="G106" i="8"/>
  <c r="F106" i="8"/>
  <c r="E106" i="8"/>
  <c r="D106" i="8"/>
  <c r="C106" i="8"/>
  <c r="B106" i="8"/>
  <c r="L105" i="8"/>
  <c r="K105" i="8"/>
  <c r="J105" i="8"/>
  <c r="I105" i="8"/>
  <c r="H105" i="8"/>
  <c r="G105" i="8"/>
  <c r="F105" i="8"/>
  <c r="E105" i="8"/>
  <c r="D105" i="8"/>
  <c r="C105" i="8"/>
  <c r="B105" i="8"/>
  <c r="L104" i="8"/>
  <c r="K104" i="8"/>
  <c r="J104" i="8"/>
  <c r="I104" i="8"/>
  <c r="H104" i="8"/>
  <c r="G104" i="8"/>
  <c r="F104" i="8"/>
  <c r="E104" i="8"/>
  <c r="D104" i="8"/>
  <c r="C104" i="8"/>
  <c r="B104" i="8"/>
  <c r="L103" i="8"/>
  <c r="K103" i="8"/>
  <c r="J103" i="8"/>
  <c r="I103" i="8"/>
  <c r="H103" i="8"/>
  <c r="G103" i="8"/>
  <c r="F103" i="8"/>
  <c r="E103" i="8"/>
  <c r="D103" i="8"/>
  <c r="C103" i="8"/>
  <c r="B103" i="8"/>
  <c r="L102" i="8"/>
  <c r="K102" i="8"/>
  <c r="J102" i="8"/>
  <c r="I102" i="8"/>
  <c r="H102" i="8"/>
  <c r="G102" i="8"/>
  <c r="F102" i="8"/>
  <c r="E102" i="8"/>
  <c r="D102" i="8"/>
  <c r="C102" i="8"/>
  <c r="B102" i="8"/>
  <c r="L101" i="8"/>
  <c r="K101" i="8"/>
  <c r="J101" i="8"/>
  <c r="I101" i="8"/>
  <c r="H101" i="8"/>
  <c r="G101" i="8"/>
  <c r="F101" i="8"/>
  <c r="E101" i="8"/>
  <c r="D101" i="8"/>
  <c r="C101" i="8"/>
  <c r="B101" i="8"/>
  <c r="L100" i="8"/>
  <c r="K100" i="8"/>
  <c r="J100" i="8"/>
  <c r="I100" i="8"/>
  <c r="H100" i="8"/>
  <c r="G100" i="8"/>
  <c r="F100" i="8"/>
  <c r="E100" i="8"/>
  <c r="D100" i="8"/>
  <c r="C100" i="8"/>
  <c r="B100" i="8"/>
  <c r="L99" i="8"/>
  <c r="K99" i="8"/>
  <c r="J99" i="8"/>
  <c r="I99" i="8"/>
  <c r="H99" i="8"/>
  <c r="G99" i="8"/>
  <c r="F99" i="8"/>
  <c r="E99" i="8"/>
  <c r="D99" i="8"/>
  <c r="C99" i="8"/>
  <c r="B99" i="8"/>
  <c r="L98" i="8"/>
  <c r="K98" i="8"/>
  <c r="J98" i="8"/>
  <c r="I98" i="8"/>
  <c r="H98" i="8"/>
  <c r="G98" i="8"/>
  <c r="F98" i="8"/>
  <c r="E98" i="8"/>
  <c r="D98" i="8"/>
  <c r="C98" i="8"/>
  <c r="B98" i="8"/>
  <c r="L97" i="8"/>
  <c r="K97" i="8"/>
  <c r="J97" i="8"/>
  <c r="I97" i="8"/>
  <c r="H97" i="8"/>
  <c r="G97" i="8"/>
  <c r="F97" i="8"/>
  <c r="E97" i="8"/>
  <c r="D97" i="8"/>
  <c r="C97" i="8"/>
  <c r="B97" i="8"/>
  <c r="L96" i="8"/>
  <c r="K96" i="8"/>
  <c r="J96" i="8"/>
  <c r="I96" i="8"/>
  <c r="H96" i="8"/>
  <c r="G96" i="8"/>
  <c r="F96" i="8"/>
  <c r="E96" i="8"/>
  <c r="D96" i="8"/>
  <c r="C96" i="8"/>
  <c r="B96" i="8"/>
  <c r="L95" i="8"/>
  <c r="K95" i="8"/>
  <c r="J95" i="8"/>
  <c r="I95" i="8"/>
  <c r="H95" i="8"/>
  <c r="G95" i="8"/>
  <c r="F95" i="8"/>
  <c r="E95" i="8"/>
  <c r="D95" i="8"/>
  <c r="C95" i="8"/>
  <c r="B95" i="8"/>
  <c r="L94" i="8"/>
  <c r="K94" i="8"/>
  <c r="J94" i="8"/>
  <c r="I94" i="8"/>
  <c r="H94" i="8"/>
  <c r="G94" i="8"/>
  <c r="F94" i="8"/>
  <c r="E94" i="8"/>
  <c r="D94" i="8"/>
  <c r="C94" i="8"/>
  <c r="B94" i="8"/>
  <c r="L93" i="8"/>
  <c r="K93" i="8"/>
  <c r="J93" i="8"/>
  <c r="I93" i="8"/>
  <c r="H93" i="8"/>
  <c r="G93" i="8"/>
  <c r="F93" i="8"/>
  <c r="E93" i="8"/>
  <c r="D93" i="8"/>
  <c r="C93" i="8"/>
  <c r="B93" i="8"/>
  <c r="L92" i="8"/>
  <c r="K92" i="8"/>
  <c r="J92" i="8"/>
  <c r="I92" i="8"/>
  <c r="H92" i="8"/>
  <c r="G92" i="8"/>
  <c r="F92" i="8"/>
  <c r="E92" i="8"/>
  <c r="D92" i="8"/>
  <c r="C92" i="8"/>
  <c r="B92" i="8"/>
  <c r="L91" i="8"/>
  <c r="K91" i="8"/>
  <c r="J91" i="8"/>
  <c r="I91" i="8"/>
  <c r="H91" i="8"/>
  <c r="G91" i="8"/>
  <c r="F91" i="8"/>
  <c r="E91" i="8"/>
  <c r="D91" i="8"/>
  <c r="C91" i="8"/>
  <c r="B91" i="8"/>
  <c r="L90" i="8"/>
  <c r="K90" i="8"/>
  <c r="J90" i="8"/>
  <c r="I90" i="8"/>
  <c r="H90" i="8"/>
  <c r="G90" i="8"/>
  <c r="F90" i="8"/>
  <c r="E90" i="8"/>
  <c r="D90" i="8"/>
  <c r="C90" i="8"/>
  <c r="B90" i="8"/>
  <c r="L89" i="8"/>
  <c r="K89" i="8"/>
  <c r="J89" i="8"/>
  <c r="I89" i="8"/>
  <c r="H89" i="8"/>
  <c r="G89" i="8"/>
  <c r="F89" i="8"/>
  <c r="E89" i="8"/>
  <c r="D89" i="8"/>
  <c r="C89" i="8"/>
  <c r="B89" i="8"/>
  <c r="L88" i="8"/>
  <c r="K88" i="8"/>
  <c r="J88" i="8"/>
  <c r="I88" i="8"/>
  <c r="H88" i="8"/>
  <c r="G88" i="8"/>
  <c r="F88" i="8"/>
  <c r="E88" i="8"/>
  <c r="D88" i="8"/>
  <c r="C88" i="8"/>
  <c r="B88" i="8"/>
  <c r="L87" i="8"/>
  <c r="K87" i="8"/>
  <c r="J87" i="8"/>
  <c r="I87" i="8"/>
  <c r="H87" i="8"/>
  <c r="G87" i="8"/>
  <c r="F87" i="8"/>
  <c r="E87" i="8"/>
  <c r="D87" i="8"/>
  <c r="C87" i="8"/>
  <c r="B87" i="8"/>
  <c r="L86" i="8"/>
  <c r="K86" i="8"/>
  <c r="J86" i="8"/>
  <c r="I86" i="8"/>
  <c r="H86" i="8"/>
  <c r="G86" i="8"/>
  <c r="F86" i="8"/>
  <c r="E86" i="8"/>
  <c r="D86" i="8"/>
  <c r="C86" i="8"/>
  <c r="B86" i="8"/>
  <c r="L85" i="8"/>
  <c r="K85" i="8"/>
  <c r="J85" i="8"/>
  <c r="I85" i="8"/>
  <c r="H85" i="8"/>
  <c r="G85" i="8"/>
  <c r="F85" i="8"/>
  <c r="E85" i="8"/>
  <c r="D85" i="8"/>
  <c r="C85" i="8"/>
  <c r="B85" i="8"/>
  <c r="L84" i="8"/>
  <c r="K84" i="8"/>
  <c r="J84" i="8"/>
  <c r="I84" i="8"/>
  <c r="H84" i="8"/>
  <c r="G84" i="8"/>
  <c r="F84" i="8"/>
  <c r="E84" i="8"/>
  <c r="D84" i="8"/>
  <c r="C84" i="8"/>
  <c r="B84" i="8"/>
  <c r="L83" i="8"/>
  <c r="K83" i="8"/>
  <c r="J83" i="8"/>
  <c r="I83" i="8"/>
  <c r="H83" i="8"/>
  <c r="G83" i="8"/>
  <c r="F83" i="8"/>
  <c r="E83" i="8"/>
  <c r="D83" i="8"/>
  <c r="C83" i="8"/>
  <c r="B83" i="8"/>
  <c r="L82" i="8"/>
  <c r="K82" i="8"/>
  <c r="J82" i="8"/>
  <c r="I82" i="8"/>
  <c r="H82" i="8"/>
  <c r="G82" i="8"/>
  <c r="F82" i="8"/>
  <c r="E82" i="8"/>
  <c r="D82" i="8"/>
  <c r="C82" i="8"/>
  <c r="B82" i="8"/>
  <c r="L81" i="8"/>
  <c r="K81" i="8"/>
  <c r="J81" i="8"/>
  <c r="I81" i="8"/>
  <c r="H81" i="8"/>
  <c r="G81" i="8"/>
  <c r="F81" i="8"/>
  <c r="E81" i="8"/>
  <c r="D81" i="8"/>
  <c r="C81" i="8"/>
  <c r="B81" i="8"/>
  <c r="L80" i="8"/>
  <c r="K80" i="8"/>
  <c r="J80" i="8"/>
  <c r="I80" i="8"/>
  <c r="H80" i="8"/>
  <c r="G80" i="8"/>
  <c r="F80" i="8"/>
  <c r="E80" i="8"/>
  <c r="D80" i="8"/>
  <c r="C80" i="8"/>
  <c r="B80" i="8"/>
  <c r="L79" i="8"/>
  <c r="K79" i="8"/>
  <c r="J79" i="8"/>
  <c r="I79" i="8"/>
  <c r="H79" i="8"/>
  <c r="G79" i="8"/>
  <c r="F79" i="8"/>
  <c r="E79" i="8"/>
  <c r="D79" i="8"/>
  <c r="C79" i="8"/>
  <c r="B79" i="8"/>
  <c r="L78" i="8"/>
  <c r="K78" i="8"/>
  <c r="J78" i="8"/>
  <c r="I78" i="8"/>
  <c r="H78" i="8"/>
  <c r="G78" i="8"/>
  <c r="F78" i="8"/>
  <c r="E78" i="8"/>
  <c r="D78" i="8"/>
  <c r="C78" i="8"/>
  <c r="B78" i="8"/>
  <c r="L77" i="8"/>
  <c r="K77" i="8"/>
  <c r="J77" i="8"/>
  <c r="I77" i="8"/>
  <c r="H77" i="8"/>
  <c r="G77" i="8"/>
  <c r="F77" i="8"/>
  <c r="E77" i="8"/>
  <c r="D77" i="8"/>
  <c r="C77" i="8"/>
  <c r="B77" i="8"/>
  <c r="L76" i="8"/>
  <c r="K76" i="8"/>
  <c r="J76" i="8"/>
  <c r="I76" i="8"/>
  <c r="H76" i="8"/>
  <c r="G76" i="8"/>
  <c r="F76" i="8"/>
  <c r="E76" i="8"/>
  <c r="D76" i="8"/>
  <c r="C76" i="8"/>
  <c r="B76" i="8"/>
  <c r="L75" i="8"/>
  <c r="K75" i="8"/>
  <c r="J75" i="8"/>
  <c r="I75" i="8"/>
  <c r="H75" i="8"/>
  <c r="G75" i="8"/>
  <c r="F75" i="8"/>
  <c r="E75" i="8"/>
  <c r="D75" i="8"/>
  <c r="C75" i="8"/>
  <c r="B75" i="8"/>
  <c r="L74" i="8"/>
  <c r="K74" i="8"/>
  <c r="J74" i="8"/>
  <c r="I74" i="8"/>
  <c r="H74" i="8"/>
  <c r="G74" i="8"/>
  <c r="F74" i="8"/>
  <c r="E74" i="8"/>
  <c r="D74" i="8"/>
  <c r="C74" i="8"/>
  <c r="B74" i="8"/>
  <c r="L73" i="8"/>
  <c r="K73" i="8"/>
  <c r="J73" i="8"/>
  <c r="I73" i="8"/>
  <c r="H73" i="8"/>
  <c r="G73" i="8"/>
  <c r="F73" i="8"/>
  <c r="E73" i="8"/>
  <c r="D73" i="8"/>
  <c r="C73" i="8"/>
  <c r="B73" i="8"/>
  <c r="L72" i="8"/>
  <c r="K72" i="8"/>
  <c r="J72" i="8"/>
  <c r="I72" i="8"/>
  <c r="H72" i="8"/>
  <c r="G72" i="8"/>
  <c r="F72" i="8"/>
  <c r="E72" i="8"/>
  <c r="D72" i="8"/>
  <c r="C72" i="8"/>
  <c r="B72" i="8"/>
  <c r="L71" i="8"/>
  <c r="K71" i="8"/>
  <c r="J71" i="8"/>
  <c r="I71" i="8"/>
  <c r="H71" i="8"/>
  <c r="G71" i="8"/>
  <c r="F71" i="8"/>
  <c r="E71" i="8"/>
  <c r="D71" i="8"/>
  <c r="C71" i="8"/>
  <c r="B71" i="8"/>
  <c r="L70" i="8"/>
  <c r="K70" i="8"/>
  <c r="J70" i="8"/>
  <c r="I70" i="8"/>
  <c r="H70" i="8"/>
  <c r="G70" i="8"/>
  <c r="F70" i="8"/>
  <c r="E70" i="8"/>
  <c r="D70" i="8"/>
  <c r="C70" i="8"/>
  <c r="B70" i="8"/>
  <c r="L69" i="8"/>
  <c r="K69" i="8"/>
  <c r="J69" i="8"/>
  <c r="I69" i="8"/>
  <c r="H69" i="8"/>
  <c r="G69" i="8"/>
  <c r="F69" i="8"/>
  <c r="E69" i="8"/>
  <c r="D69" i="8"/>
  <c r="C69" i="8"/>
  <c r="B69" i="8"/>
  <c r="L68" i="8"/>
  <c r="K68" i="8"/>
  <c r="J68" i="8"/>
  <c r="I68" i="8"/>
  <c r="H68" i="8"/>
  <c r="G68" i="8"/>
  <c r="F68" i="8"/>
  <c r="E68" i="8"/>
  <c r="D68" i="8"/>
  <c r="C68" i="8"/>
  <c r="B68" i="8"/>
  <c r="L67" i="8"/>
  <c r="K67" i="8"/>
  <c r="J67" i="8"/>
  <c r="I67" i="8"/>
  <c r="H67" i="8"/>
  <c r="G67" i="8"/>
  <c r="F67" i="8"/>
  <c r="E67" i="8"/>
  <c r="D67" i="8"/>
  <c r="C67" i="8"/>
  <c r="B67" i="8"/>
  <c r="L66" i="8"/>
  <c r="K66" i="8"/>
  <c r="J66" i="8"/>
  <c r="I66" i="8"/>
  <c r="H66" i="8"/>
  <c r="G66" i="8"/>
  <c r="F66" i="8"/>
  <c r="E66" i="8"/>
  <c r="D66" i="8"/>
  <c r="C66" i="8"/>
  <c r="B66" i="8"/>
  <c r="L65" i="8"/>
  <c r="K65" i="8"/>
  <c r="J65" i="8"/>
  <c r="I65" i="8"/>
  <c r="H65" i="8"/>
  <c r="G65" i="8"/>
  <c r="F65" i="8"/>
  <c r="E65" i="8"/>
  <c r="D65" i="8"/>
  <c r="C65" i="8"/>
  <c r="B65" i="8"/>
  <c r="L64" i="8"/>
  <c r="K64" i="8"/>
  <c r="J64" i="8"/>
  <c r="I64" i="8"/>
  <c r="H64" i="8"/>
  <c r="G64" i="8"/>
  <c r="F64" i="8"/>
  <c r="E64" i="8"/>
  <c r="D64" i="8"/>
  <c r="C64" i="8"/>
  <c r="B64" i="8"/>
  <c r="L63" i="8"/>
  <c r="K63" i="8"/>
  <c r="J63" i="8"/>
  <c r="I63" i="8"/>
  <c r="H63" i="8"/>
  <c r="G63" i="8"/>
  <c r="F63" i="8"/>
  <c r="E63" i="8"/>
  <c r="D63" i="8"/>
  <c r="C63" i="8"/>
  <c r="B63" i="8"/>
  <c r="L62" i="8"/>
  <c r="K62" i="8"/>
  <c r="J62" i="8"/>
  <c r="I62" i="8"/>
  <c r="H62" i="8"/>
  <c r="G62" i="8"/>
  <c r="F62" i="8"/>
  <c r="E62" i="8"/>
  <c r="D62" i="8"/>
  <c r="C62" i="8"/>
  <c r="B62" i="8"/>
  <c r="L61" i="8"/>
  <c r="K61" i="8"/>
  <c r="J61" i="8"/>
  <c r="I61" i="8"/>
  <c r="H61" i="8"/>
  <c r="G61" i="8"/>
  <c r="F61" i="8"/>
  <c r="E61" i="8"/>
  <c r="D61" i="8"/>
  <c r="C61" i="8"/>
  <c r="B61" i="8"/>
  <c r="L60" i="8"/>
  <c r="K60" i="8"/>
  <c r="J60" i="8"/>
  <c r="I60" i="8"/>
  <c r="H60" i="8"/>
  <c r="G60" i="8"/>
  <c r="F60" i="8"/>
  <c r="E60" i="8"/>
  <c r="D60" i="8"/>
  <c r="C60" i="8"/>
  <c r="B60" i="8"/>
  <c r="L59" i="8"/>
  <c r="K59" i="8"/>
  <c r="J59" i="8"/>
  <c r="I59" i="8"/>
  <c r="H59" i="8"/>
  <c r="G59" i="8"/>
  <c r="F59" i="8"/>
  <c r="E59" i="8"/>
  <c r="D59" i="8"/>
  <c r="C59" i="8"/>
  <c r="B59" i="8"/>
  <c r="L58" i="8"/>
  <c r="K58" i="8"/>
  <c r="J58" i="8"/>
  <c r="I58" i="8"/>
  <c r="H58" i="8"/>
  <c r="G58" i="8"/>
  <c r="F58" i="8"/>
  <c r="E58" i="8"/>
  <c r="D58" i="8"/>
  <c r="C58" i="8"/>
  <c r="B58" i="8"/>
  <c r="L57" i="8"/>
  <c r="K57" i="8"/>
  <c r="J57" i="8"/>
  <c r="I57" i="8"/>
  <c r="H57" i="8"/>
  <c r="G57" i="8"/>
  <c r="F57" i="8"/>
  <c r="E57" i="8"/>
  <c r="D57" i="8"/>
  <c r="C57" i="8"/>
  <c r="B57" i="8"/>
  <c r="L56" i="8"/>
  <c r="K56" i="8"/>
  <c r="J56" i="8"/>
  <c r="I56" i="8"/>
  <c r="H56" i="8"/>
  <c r="G56" i="8"/>
  <c r="F56" i="8"/>
  <c r="E56" i="8"/>
  <c r="D56" i="8"/>
  <c r="C56" i="8"/>
  <c r="B56" i="8"/>
  <c r="L55" i="8"/>
  <c r="K55" i="8"/>
  <c r="J55" i="8"/>
  <c r="I55" i="8"/>
  <c r="H55" i="8"/>
  <c r="G55" i="8"/>
  <c r="F55" i="8"/>
  <c r="E55" i="8"/>
  <c r="D55" i="8"/>
  <c r="C55" i="8"/>
  <c r="B55" i="8"/>
  <c r="L54" i="8"/>
  <c r="K54" i="8"/>
  <c r="J54" i="8"/>
  <c r="I54" i="8"/>
  <c r="H54" i="8"/>
  <c r="G54" i="8"/>
  <c r="F54" i="8"/>
  <c r="E54" i="8"/>
  <c r="D54" i="8"/>
  <c r="C54" i="8"/>
  <c r="B54" i="8"/>
  <c r="L53" i="8"/>
  <c r="K53" i="8"/>
  <c r="J53" i="8"/>
  <c r="I53" i="8"/>
  <c r="H53" i="8"/>
  <c r="G53" i="8"/>
  <c r="F53" i="8"/>
  <c r="E53" i="8"/>
  <c r="D53" i="8"/>
  <c r="C53" i="8"/>
  <c r="B53" i="8"/>
  <c r="L52" i="8"/>
  <c r="K52" i="8"/>
  <c r="J52" i="8"/>
  <c r="I52" i="8"/>
  <c r="H52" i="8"/>
  <c r="G52" i="8"/>
  <c r="F52" i="8"/>
  <c r="E52" i="8"/>
  <c r="D52" i="8"/>
  <c r="C52" i="8"/>
  <c r="B52" i="8"/>
  <c r="L51" i="8"/>
  <c r="K51" i="8"/>
  <c r="J51" i="8"/>
  <c r="I51" i="8"/>
  <c r="H51" i="8"/>
  <c r="G51" i="8"/>
  <c r="F51" i="8"/>
  <c r="E51" i="8"/>
  <c r="D51" i="8"/>
  <c r="C51" i="8"/>
  <c r="B51" i="8"/>
  <c r="L50" i="8"/>
  <c r="K50" i="8"/>
  <c r="J50" i="8"/>
  <c r="I50" i="8"/>
  <c r="H50" i="8"/>
  <c r="G50" i="8"/>
  <c r="F50" i="8"/>
  <c r="E50" i="8"/>
  <c r="D50" i="8"/>
  <c r="C50" i="8"/>
  <c r="B50" i="8"/>
  <c r="L49" i="8"/>
  <c r="K49" i="8"/>
  <c r="J49" i="8"/>
  <c r="I49" i="8"/>
  <c r="H49" i="8"/>
  <c r="G49" i="8"/>
  <c r="F49" i="8"/>
  <c r="E49" i="8"/>
  <c r="D49" i="8"/>
  <c r="C49" i="8"/>
  <c r="B49" i="8"/>
  <c r="L48" i="8"/>
  <c r="K48" i="8"/>
  <c r="J48" i="8"/>
  <c r="I48" i="8"/>
  <c r="H48" i="8"/>
  <c r="G48" i="8"/>
  <c r="F48" i="8"/>
  <c r="E48" i="8"/>
  <c r="D48" i="8"/>
  <c r="C48" i="8"/>
  <c r="B48" i="8"/>
  <c r="L47" i="8"/>
  <c r="K47" i="8"/>
  <c r="J47" i="8"/>
  <c r="I47" i="8"/>
  <c r="H47" i="8"/>
  <c r="G47" i="8"/>
  <c r="F47" i="8"/>
  <c r="E47" i="8"/>
  <c r="D47" i="8"/>
  <c r="C47" i="8"/>
  <c r="B47" i="8"/>
  <c r="L46" i="8"/>
  <c r="K46" i="8"/>
  <c r="J46" i="8"/>
  <c r="I46" i="8"/>
  <c r="H46" i="8"/>
  <c r="G46" i="8"/>
  <c r="F46" i="8"/>
  <c r="E46" i="8"/>
  <c r="D46" i="8"/>
  <c r="C46" i="8"/>
  <c r="B46" i="8"/>
  <c r="L45" i="8"/>
  <c r="K45" i="8"/>
  <c r="J45" i="8"/>
  <c r="I45" i="8"/>
  <c r="H45" i="8"/>
  <c r="G45" i="8"/>
  <c r="F45" i="8"/>
  <c r="E45" i="8"/>
  <c r="D45" i="8"/>
  <c r="C45" i="8"/>
  <c r="B45" i="8"/>
  <c r="L44" i="8"/>
  <c r="K44" i="8"/>
  <c r="J44" i="8"/>
  <c r="I44" i="8"/>
  <c r="H44" i="8"/>
  <c r="G44" i="8"/>
  <c r="F44" i="8"/>
  <c r="E44" i="8"/>
  <c r="D44" i="8"/>
  <c r="C44" i="8"/>
  <c r="B44" i="8"/>
  <c r="L43" i="8"/>
  <c r="K43" i="8"/>
  <c r="J43" i="8"/>
  <c r="I43" i="8"/>
  <c r="H43" i="8"/>
  <c r="G43" i="8"/>
  <c r="F43" i="8"/>
  <c r="E43" i="8"/>
  <c r="D43" i="8"/>
  <c r="C43" i="8"/>
  <c r="B43" i="8"/>
  <c r="L42" i="8"/>
  <c r="K42" i="8"/>
  <c r="J42" i="8"/>
  <c r="I42" i="8"/>
  <c r="H42" i="8"/>
  <c r="G42" i="8"/>
  <c r="F42" i="8"/>
  <c r="E42" i="8"/>
  <c r="D42" i="8"/>
  <c r="C42" i="8"/>
  <c r="B42" i="8"/>
  <c r="L41" i="8"/>
  <c r="K41" i="8"/>
  <c r="J41" i="8"/>
  <c r="I41" i="8"/>
  <c r="H41" i="8"/>
  <c r="G41" i="8"/>
  <c r="F41" i="8"/>
  <c r="E41" i="8"/>
  <c r="D41" i="8"/>
  <c r="C41" i="8"/>
  <c r="B41" i="8"/>
  <c r="L40" i="8"/>
  <c r="K40" i="8"/>
  <c r="J40" i="8"/>
  <c r="I40" i="8"/>
  <c r="H40" i="8"/>
  <c r="G40" i="8"/>
  <c r="F40" i="8"/>
  <c r="E40" i="8"/>
  <c r="D40" i="8"/>
  <c r="C40" i="8"/>
  <c r="B40" i="8"/>
  <c r="L39" i="8"/>
  <c r="K39" i="8"/>
  <c r="J39" i="8"/>
  <c r="I39" i="8"/>
  <c r="H39" i="8"/>
  <c r="G39" i="8"/>
  <c r="F39" i="8"/>
  <c r="E39" i="8"/>
  <c r="D39" i="8"/>
  <c r="C39" i="8"/>
  <c r="B39" i="8"/>
  <c r="L38" i="8"/>
  <c r="K38" i="8"/>
  <c r="J38" i="8"/>
  <c r="I38" i="8"/>
  <c r="H38" i="8"/>
  <c r="G38" i="8"/>
  <c r="F38" i="8"/>
  <c r="E38" i="8"/>
  <c r="D38" i="8"/>
  <c r="C38" i="8"/>
  <c r="B38" i="8"/>
  <c r="L37" i="8"/>
  <c r="K37" i="8"/>
  <c r="J37" i="8"/>
  <c r="I37" i="8"/>
  <c r="H37" i="8"/>
  <c r="G37" i="8"/>
  <c r="F37" i="8"/>
  <c r="E37" i="8"/>
  <c r="D37" i="8"/>
  <c r="C37" i="8"/>
  <c r="B37" i="8"/>
  <c r="L36" i="8"/>
  <c r="K36" i="8"/>
  <c r="J36" i="8"/>
  <c r="I36" i="8"/>
  <c r="H36" i="8"/>
  <c r="G36" i="8"/>
  <c r="F36" i="8"/>
  <c r="E36" i="8"/>
  <c r="D36" i="8"/>
  <c r="C36" i="8"/>
  <c r="B36" i="8"/>
  <c r="L35" i="8"/>
  <c r="K35" i="8"/>
  <c r="J35" i="8"/>
  <c r="I35" i="8"/>
  <c r="H35" i="8"/>
  <c r="G35" i="8"/>
  <c r="F35" i="8"/>
  <c r="E35" i="8"/>
  <c r="D35" i="8"/>
  <c r="C35" i="8"/>
  <c r="B35" i="8"/>
  <c r="L34" i="8"/>
  <c r="K34" i="8"/>
  <c r="J34" i="8"/>
  <c r="I34" i="8"/>
  <c r="H34" i="8"/>
  <c r="G34" i="8"/>
  <c r="F34" i="8"/>
  <c r="E34" i="8"/>
  <c r="D34" i="8"/>
  <c r="C34" i="8"/>
  <c r="B34" i="8"/>
  <c r="L33" i="8"/>
  <c r="K33" i="8"/>
  <c r="J33" i="8"/>
  <c r="I33" i="8"/>
  <c r="H33" i="8"/>
  <c r="G33" i="8"/>
  <c r="F33" i="8"/>
  <c r="E33" i="8"/>
  <c r="D33" i="8"/>
  <c r="C33" i="8"/>
  <c r="B33" i="8"/>
  <c r="L32" i="8"/>
  <c r="K32" i="8"/>
  <c r="J32" i="8"/>
  <c r="I32" i="8"/>
  <c r="H32" i="8"/>
  <c r="G32" i="8"/>
  <c r="F32" i="8"/>
  <c r="E32" i="8"/>
  <c r="D32" i="8"/>
  <c r="C32" i="8"/>
  <c r="B32" i="8"/>
  <c r="L31" i="8"/>
  <c r="K31" i="8"/>
  <c r="J31" i="8"/>
  <c r="I31" i="8"/>
  <c r="H31" i="8"/>
  <c r="G31" i="8"/>
  <c r="F31" i="8"/>
  <c r="E31" i="8"/>
  <c r="D31" i="8"/>
  <c r="C31" i="8"/>
  <c r="B31" i="8"/>
  <c r="L30" i="8"/>
  <c r="K30" i="8"/>
  <c r="J30" i="8"/>
  <c r="I30" i="8"/>
  <c r="H30" i="8"/>
  <c r="G30" i="8"/>
  <c r="F30" i="8"/>
  <c r="E30" i="8"/>
  <c r="D30" i="8"/>
  <c r="C30" i="8"/>
  <c r="B30" i="8"/>
  <c r="L29" i="8"/>
  <c r="K29" i="8"/>
  <c r="J29" i="8"/>
  <c r="I29" i="8"/>
  <c r="H29" i="8"/>
  <c r="G29" i="8"/>
  <c r="F29" i="8"/>
  <c r="E29" i="8"/>
  <c r="D29" i="8"/>
  <c r="C29" i="8"/>
  <c r="B29" i="8"/>
  <c r="L28" i="8"/>
  <c r="K28" i="8"/>
  <c r="J28" i="8"/>
  <c r="I28" i="8"/>
  <c r="H28" i="8"/>
  <c r="G28" i="8"/>
  <c r="F28" i="8"/>
  <c r="E28" i="8"/>
  <c r="D28" i="8"/>
  <c r="C28" i="8"/>
  <c r="B28" i="8"/>
  <c r="L27" i="8"/>
  <c r="K27" i="8"/>
  <c r="J27" i="8"/>
  <c r="I27" i="8"/>
  <c r="H27" i="8"/>
  <c r="G27" i="8"/>
  <c r="F27" i="8"/>
  <c r="E27" i="8"/>
  <c r="D27" i="8"/>
  <c r="C27" i="8"/>
  <c r="B27" i="8"/>
  <c r="L26" i="8"/>
  <c r="K26" i="8"/>
  <c r="J26" i="8"/>
  <c r="I26" i="8"/>
  <c r="H26" i="8"/>
  <c r="G26" i="8"/>
  <c r="F26" i="8"/>
  <c r="E26" i="8"/>
  <c r="D26" i="8"/>
  <c r="C26" i="8"/>
  <c r="B26" i="8"/>
  <c r="L25" i="8"/>
  <c r="K25" i="8"/>
  <c r="J25" i="8"/>
  <c r="I25" i="8"/>
  <c r="H25" i="8"/>
  <c r="G25" i="8"/>
  <c r="F25" i="8"/>
  <c r="E25" i="8"/>
  <c r="D25" i="8"/>
  <c r="C25" i="8"/>
  <c r="B25" i="8"/>
  <c r="L24" i="8"/>
  <c r="K24" i="8"/>
  <c r="J24" i="8"/>
  <c r="I24" i="8"/>
  <c r="H24" i="8"/>
  <c r="G24" i="8"/>
  <c r="F24" i="8"/>
  <c r="E24" i="8"/>
  <c r="D24" i="8"/>
  <c r="C24" i="8"/>
  <c r="B24" i="8"/>
  <c r="L23" i="8"/>
  <c r="K23" i="8"/>
  <c r="J23" i="8"/>
  <c r="I23" i="8"/>
  <c r="H23" i="8"/>
  <c r="G23" i="8"/>
  <c r="F23" i="8"/>
  <c r="E23" i="8"/>
  <c r="D23" i="8"/>
  <c r="C23" i="8"/>
  <c r="B23" i="8"/>
  <c r="L22" i="8"/>
  <c r="K22" i="8"/>
  <c r="J22" i="8"/>
  <c r="I22" i="8"/>
  <c r="H22" i="8"/>
  <c r="G22" i="8"/>
  <c r="F22" i="8"/>
  <c r="E22" i="8"/>
  <c r="D22" i="8"/>
  <c r="C22" i="8"/>
  <c r="B22" i="8"/>
  <c r="L21" i="8"/>
  <c r="K21" i="8"/>
  <c r="J21" i="8"/>
  <c r="I21" i="8"/>
  <c r="H21" i="8"/>
  <c r="G21" i="8"/>
  <c r="F21" i="8"/>
  <c r="E21" i="8"/>
  <c r="D21" i="8"/>
  <c r="C21" i="8"/>
  <c r="B21" i="8"/>
  <c r="L20" i="8"/>
  <c r="K20" i="8"/>
  <c r="J20" i="8"/>
  <c r="I20" i="8"/>
  <c r="H20" i="8"/>
  <c r="G20" i="8"/>
  <c r="F20" i="8"/>
  <c r="E20" i="8"/>
  <c r="D20" i="8"/>
  <c r="C20" i="8"/>
  <c r="B20" i="8"/>
  <c r="L19" i="8"/>
  <c r="K19" i="8"/>
  <c r="J19" i="8"/>
  <c r="I19" i="8"/>
  <c r="H19" i="8"/>
  <c r="G19" i="8"/>
  <c r="F19" i="8"/>
  <c r="E19" i="8"/>
  <c r="D19" i="8"/>
  <c r="C19" i="8"/>
  <c r="B19" i="8"/>
  <c r="L18" i="8"/>
  <c r="K18" i="8"/>
  <c r="J18" i="8"/>
  <c r="I18" i="8"/>
  <c r="H18" i="8"/>
  <c r="G18" i="8"/>
  <c r="F18" i="8"/>
  <c r="E18" i="8"/>
  <c r="D18" i="8"/>
  <c r="C18" i="8"/>
  <c r="B18" i="8"/>
  <c r="L17" i="8"/>
  <c r="K17" i="8"/>
  <c r="J17" i="8"/>
  <c r="I17" i="8"/>
  <c r="H17" i="8"/>
  <c r="G17" i="8"/>
  <c r="F17" i="8"/>
  <c r="E17" i="8"/>
  <c r="D17" i="8"/>
  <c r="C17" i="8"/>
  <c r="B17" i="8"/>
  <c r="L16" i="8"/>
  <c r="K16" i="8"/>
  <c r="J16" i="8"/>
  <c r="I16" i="8"/>
  <c r="H16" i="8"/>
  <c r="G16" i="8"/>
  <c r="F16" i="8"/>
  <c r="E16" i="8"/>
  <c r="D16" i="8"/>
  <c r="C16" i="8"/>
  <c r="B16" i="8"/>
  <c r="L15" i="8"/>
  <c r="K15" i="8"/>
  <c r="J15" i="8"/>
  <c r="I15" i="8"/>
  <c r="H15" i="8"/>
  <c r="G15" i="8"/>
  <c r="F15" i="8"/>
  <c r="E15" i="8"/>
  <c r="D15" i="8"/>
  <c r="C15" i="8"/>
  <c r="B15" i="8"/>
  <c r="L14" i="8"/>
  <c r="K14" i="8"/>
  <c r="J14" i="8"/>
  <c r="I14" i="8"/>
  <c r="H14" i="8"/>
  <c r="G14" i="8"/>
  <c r="F14" i="8"/>
  <c r="E14" i="8"/>
  <c r="D14" i="8"/>
  <c r="C14" i="8"/>
  <c r="B14" i="8"/>
  <c r="L13" i="8"/>
  <c r="K13" i="8"/>
  <c r="J13" i="8"/>
  <c r="I13" i="8"/>
  <c r="H13" i="8"/>
  <c r="G13" i="8"/>
  <c r="F13" i="8"/>
  <c r="E13" i="8"/>
  <c r="D13" i="8"/>
  <c r="C13" i="8"/>
  <c r="B13" i="8"/>
  <c r="L12" i="8"/>
  <c r="K12" i="8"/>
  <c r="J12" i="8"/>
  <c r="I12" i="8"/>
  <c r="H12" i="8"/>
  <c r="G12" i="8"/>
  <c r="F12" i="8"/>
  <c r="E12" i="8"/>
  <c r="D12" i="8"/>
  <c r="C12" i="8"/>
  <c r="B12" i="8"/>
  <c r="L11" i="8"/>
  <c r="K11" i="8"/>
  <c r="J11" i="8"/>
  <c r="I11" i="8"/>
  <c r="H11" i="8"/>
  <c r="G11" i="8"/>
  <c r="F11" i="8"/>
  <c r="E11" i="8"/>
  <c r="D11" i="8"/>
  <c r="C11" i="8"/>
  <c r="B11" i="8"/>
  <c r="L10" i="8"/>
  <c r="K10" i="8"/>
  <c r="J10" i="8"/>
  <c r="I10" i="8"/>
  <c r="H10" i="8"/>
  <c r="G10" i="8"/>
  <c r="F10" i="8"/>
  <c r="E10" i="8"/>
  <c r="D10" i="8"/>
  <c r="C10" i="8"/>
  <c r="B10" i="8"/>
  <c r="L9" i="8"/>
  <c r="K9" i="8"/>
  <c r="J9" i="8"/>
  <c r="I9" i="8"/>
  <c r="H9" i="8"/>
  <c r="G9" i="8"/>
  <c r="F9" i="8"/>
  <c r="E9" i="8"/>
  <c r="D9" i="8"/>
  <c r="C9" i="8"/>
  <c r="B9" i="8"/>
  <c r="L8" i="8"/>
  <c r="K8" i="8"/>
  <c r="J8" i="8"/>
  <c r="I8" i="8"/>
  <c r="H8" i="8"/>
  <c r="G8" i="8"/>
  <c r="F8" i="8"/>
  <c r="E8" i="8"/>
  <c r="D8" i="8"/>
  <c r="C8" i="8"/>
  <c r="B8" i="8"/>
  <c r="L7" i="8"/>
  <c r="K7" i="8"/>
  <c r="J7" i="8"/>
  <c r="I7" i="8"/>
  <c r="H7" i="8"/>
  <c r="G7" i="8"/>
  <c r="F7" i="8"/>
  <c r="E7" i="8"/>
  <c r="D7" i="8"/>
  <c r="C7" i="8"/>
  <c r="B7" i="8"/>
  <c r="L6" i="8"/>
  <c r="K6" i="8"/>
  <c r="J6" i="8"/>
  <c r="I6" i="8"/>
  <c r="H6" i="8"/>
  <c r="G6" i="8"/>
  <c r="F6" i="8"/>
  <c r="E6" i="8"/>
  <c r="D6" i="8"/>
  <c r="C6" i="8"/>
  <c r="B6" i="8"/>
  <c r="L5" i="8"/>
  <c r="K5" i="8"/>
  <c r="J5" i="8"/>
  <c r="I5" i="8"/>
  <c r="H5" i="8"/>
  <c r="G5" i="8"/>
  <c r="F5" i="8"/>
  <c r="E5" i="8"/>
  <c r="D5" i="8"/>
  <c r="C5" i="8"/>
  <c r="B5" i="8"/>
  <c r="L4" i="8"/>
  <c r="K4" i="8"/>
  <c r="J4" i="8"/>
  <c r="I4" i="8"/>
  <c r="H4" i="8"/>
  <c r="G4" i="8"/>
  <c r="F4" i="8"/>
  <c r="E4" i="8"/>
  <c r="D4" i="8"/>
  <c r="C4" i="8"/>
  <c r="B4" i="8"/>
  <c r="L3" i="8"/>
  <c r="K3" i="8"/>
  <c r="J3" i="8"/>
  <c r="I3" i="8"/>
  <c r="H3" i="8"/>
  <c r="G3" i="8"/>
  <c r="F3" i="8"/>
  <c r="E3" i="8"/>
  <c r="D3" i="8"/>
  <c r="C3" i="8"/>
  <c r="B3" i="8"/>
  <c r="L2" i="8"/>
  <c r="K2" i="8"/>
  <c r="J2" i="8"/>
  <c r="I2" i="8"/>
  <c r="H2" i="8"/>
  <c r="G2" i="8"/>
  <c r="F2" i="8"/>
  <c r="E2" i="8"/>
  <c r="D2" i="8"/>
  <c r="C2" i="8"/>
  <c r="B2" i="8"/>
  <c r="L251" i="7"/>
  <c r="K251" i="7"/>
  <c r="J251" i="7"/>
  <c r="I251" i="7"/>
  <c r="H251" i="7"/>
  <c r="G251" i="7"/>
  <c r="F251" i="7"/>
  <c r="E251" i="7"/>
  <c r="D251" i="7"/>
  <c r="C251" i="7"/>
  <c r="B251" i="7"/>
  <c r="L250" i="7"/>
  <c r="K250" i="7"/>
  <c r="J250" i="7"/>
  <c r="I250" i="7"/>
  <c r="H250" i="7"/>
  <c r="G250" i="7"/>
  <c r="F250" i="7"/>
  <c r="E250" i="7"/>
  <c r="D250" i="7"/>
  <c r="C250" i="7"/>
  <c r="B250" i="7"/>
  <c r="L249" i="7"/>
  <c r="K249" i="7"/>
  <c r="J249" i="7"/>
  <c r="I249" i="7"/>
  <c r="H249" i="7"/>
  <c r="G249" i="7"/>
  <c r="F249" i="7"/>
  <c r="E249" i="7"/>
  <c r="D249" i="7"/>
  <c r="C249" i="7"/>
  <c r="B249" i="7"/>
  <c r="L248" i="7"/>
  <c r="K248" i="7"/>
  <c r="J248" i="7"/>
  <c r="I248" i="7"/>
  <c r="H248" i="7"/>
  <c r="G248" i="7"/>
  <c r="F248" i="7"/>
  <c r="E248" i="7"/>
  <c r="D248" i="7"/>
  <c r="C248" i="7"/>
  <c r="B248" i="7"/>
  <c r="L247" i="7"/>
  <c r="K247" i="7"/>
  <c r="J247" i="7"/>
  <c r="I247" i="7"/>
  <c r="H247" i="7"/>
  <c r="G247" i="7"/>
  <c r="F247" i="7"/>
  <c r="E247" i="7"/>
  <c r="D247" i="7"/>
  <c r="C247" i="7"/>
  <c r="B247" i="7"/>
  <c r="L246" i="7"/>
  <c r="K246" i="7"/>
  <c r="J246" i="7"/>
  <c r="I246" i="7"/>
  <c r="H246" i="7"/>
  <c r="G246" i="7"/>
  <c r="F246" i="7"/>
  <c r="E246" i="7"/>
  <c r="D246" i="7"/>
  <c r="C246" i="7"/>
  <c r="B246" i="7"/>
  <c r="L245" i="7"/>
  <c r="K245" i="7"/>
  <c r="J245" i="7"/>
  <c r="I245" i="7"/>
  <c r="H245" i="7"/>
  <c r="G245" i="7"/>
  <c r="F245" i="7"/>
  <c r="E245" i="7"/>
  <c r="D245" i="7"/>
  <c r="C245" i="7"/>
  <c r="B245" i="7"/>
  <c r="L244" i="7"/>
  <c r="K244" i="7"/>
  <c r="J244" i="7"/>
  <c r="I244" i="7"/>
  <c r="H244" i="7"/>
  <c r="G244" i="7"/>
  <c r="F244" i="7"/>
  <c r="E244" i="7"/>
  <c r="D244" i="7"/>
  <c r="C244" i="7"/>
  <c r="B244" i="7"/>
  <c r="L243" i="7"/>
  <c r="K243" i="7"/>
  <c r="J243" i="7"/>
  <c r="I243" i="7"/>
  <c r="H243" i="7"/>
  <c r="G243" i="7"/>
  <c r="F243" i="7"/>
  <c r="E243" i="7"/>
  <c r="D243" i="7"/>
  <c r="C243" i="7"/>
  <c r="B243" i="7"/>
  <c r="L242" i="7"/>
  <c r="K242" i="7"/>
  <c r="J242" i="7"/>
  <c r="I242" i="7"/>
  <c r="H242" i="7"/>
  <c r="G242" i="7"/>
  <c r="F242" i="7"/>
  <c r="E242" i="7"/>
  <c r="D242" i="7"/>
  <c r="C242" i="7"/>
  <c r="B242" i="7"/>
  <c r="L241" i="7"/>
  <c r="K241" i="7"/>
  <c r="J241" i="7"/>
  <c r="I241" i="7"/>
  <c r="H241" i="7"/>
  <c r="G241" i="7"/>
  <c r="F241" i="7"/>
  <c r="E241" i="7"/>
  <c r="D241" i="7"/>
  <c r="C241" i="7"/>
  <c r="B241" i="7"/>
  <c r="L240" i="7"/>
  <c r="K240" i="7"/>
  <c r="J240" i="7"/>
  <c r="I240" i="7"/>
  <c r="H240" i="7"/>
  <c r="G240" i="7"/>
  <c r="F240" i="7"/>
  <c r="E240" i="7"/>
  <c r="D240" i="7"/>
  <c r="C240" i="7"/>
  <c r="B240" i="7"/>
  <c r="L239" i="7"/>
  <c r="K239" i="7"/>
  <c r="J239" i="7"/>
  <c r="I239" i="7"/>
  <c r="H239" i="7"/>
  <c r="G239" i="7"/>
  <c r="F239" i="7"/>
  <c r="E239" i="7"/>
  <c r="D239" i="7"/>
  <c r="C239" i="7"/>
  <c r="B239" i="7"/>
  <c r="L238" i="7"/>
  <c r="K238" i="7"/>
  <c r="J238" i="7"/>
  <c r="I238" i="7"/>
  <c r="H238" i="7"/>
  <c r="G238" i="7"/>
  <c r="F238" i="7"/>
  <c r="E238" i="7"/>
  <c r="D238" i="7"/>
  <c r="C238" i="7"/>
  <c r="B238" i="7"/>
  <c r="L237" i="7"/>
  <c r="K237" i="7"/>
  <c r="J237" i="7"/>
  <c r="I237" i="7"/>
  <c r="H237" i="7"/>
  <c r="G237" i="7"/>
  <c r="F237" i="7"/>
  <c r="E237" i="7"/>
  <c r="D237" i="7"/>
  <c r="C237" i="7"/>
  <c r="B237" i="7"/>
  <c r="L236" i="7"/>
  <c r="K236" i="7"/>
  <c r="J236" i="7"/>
  <c r="I236" i="7"/>
  <c r="H236" i="7"/>
  <c r="G236" i="7"/>
  <c r="F236" i="7"/>
  <c r="E236" i="7"/>
  <c r="D236" i="7"/>
  <c r="C236" i="7"/>
  <c r="B236" i="7"/>
  <c r="L235" i="7"/>
  <c r="K235" i="7"/>
  <c r="J235" i="7"/>
  <c r="I235" i="7"/>
  <c r="H235" i="7"/>
  <c r="G235" i="7"/>
  <c r="F235" i="7"/>
  <c r="E235" i="7"/>
  <c r="D235" i="7"/>
  <c r="C235" i="7"/>
  <c r="B235" i="7"/>
  <c r="L234" i="7"/>
  <c r="K234" i="7"/>
  <c r="J234" i="7"/>
  <c r="I234" i="7"/>
  <c r="H234" i="7"/>
  <c r="G234" i="7"/>
  <c r="F234" i="7"/>
  <c r="E234" i="7"/>
  <c r="D234" i="7"/>
  <c r="C234" i="7"/>
  <c r="B234" i="7"/>
  <c r="L233" i="7"/>
  <c r="K233" i="7"/>
  <c r="J233" i="7"/>
  <c r="I233" i="7"/>
  <c r="H233" i="7"/>
  <c r="G233" i="7"/>
  <c r="F233" i="7"/>
  <c r="E233" i="7"/>
  <c r="D233" i="7"/>
  <c r="C233" i="7"/>
  <c r="B233" i="7"/>
  <c r="L232" i="7"/>
  <c r="K232" i="7"/>
  <c r="J232" i="7"/>
  <c r="I232" i="7"/>
  <c r="H232" i="7"/>
  <c r="G232" i="7"/>
  <c r="F232" i="7"/>
  <c r="E232" i="7"/>
  <c r="D232" i="7"/>
  <c r="C232" i="7"/>
  <c r="B232" i="7"/>
  <c r="L231" i="7"/>
  <c r="K231" i="7"/>
  <c r="J231" i="7"/>
  <c r="I231" i="7"/>
  <c r="H231" i="7"/>
  <c r="G231" i="7"/>
  <c r="F231" i="7"/>
  <c r="E231" i="7"/>
  <c r="D231" i="7"/>
  <c r="C231" i="7"/>
  <c r="B231" i="7"/>
  <c r="L230" i="7"/>
  <c r="K230" i="7"/>
  <c r="J230" i="7"/>
  <c r="I230" i="7"/>
  <c r="H230" i="7"/>
  <c r="G230" i="7"/>
  <c r="F230" i="7"/>
  <c r="E230" i="7"/>
  <c r="D230" i="7"/>
  <c r="C230" i="7"/>
  <c r="B230" i="7"/>
  <c r="L229" i="7"/>
  <c r="K229" i="7"/>
  <c r="J229" i="7"/>
  <c r="I229" i="7"/>
  <c r="H229" i="7"/>
  <c r="G229" i="7"/>
  <c r="F229" i="7"/>
  <c r="E229" i="7"/>
  <c r="D229" i="7"/>
  <c r="C229" i="7"/>
  <c r="B229" i="7"/>
  <c r="L228" i="7"/>
  <c r="K228" i="7"/>
  <c r="J228" i="7"/>
  <c r="I228" i="7"/>
  <c r="H228" i="7"/>
  <c r="G228" i="7"/>
  <c r="F228" i="7"/>
  <c r="E228" i="7"/>
  <c r="D228" i="7"/>
  <c r="C228" i="7"/>
  <c r="B228" i="7"/>
  <c r="L227" i="7"/>
  <c r="K227" i="7"/>
  <c r="J227" i="7"/>
  <c r="I227" i="7"/>
  <c r="H227" i="7"/>
  <c r="G227" i="7"/>
  <c r="F227" i="7"/>
  <c r="E227" i="7"/>
  <c r="D227" i="7"/>
  <c r="C227" i="7"/>
  <c r="B227" i="7"/>
  <c r="L226" i="7"/>
  <c r="K226" i="7"/>
  <c r="J226" i="7"/>
  <c r="I226" i="7"/>
  <c r="H226" i="7"/>
  <c r="G226" i="7"/>
  <c r="F226" i="7"/>
  <c r="E226" i="7"/>
  <c r="D226" i="7"/>
  <c r="C226" i="7"/>
  <c r="B226" i="7"/>
  <c r="L225" i="7"/>
  <c r="K225" i="7"/>
  <c r="J225" i="7"/>
  <c r="I225" i="7"/>
  <c r="H225" i="7"/>
  <c r="G225" i="7"/>
  <c r="F225" i="7"/>
  <c r="E225" i="7"/>
  <c r="D225" i="7"/>
  <c r="C225" i="7"/>
  <c r="B225" i="7"/>
  <c r="L224" i="7"/>
  <c r="K224" i="7"/>
  <c r="J224" i="7"/>
  <c r="I224" i="7"/>
  <c r="H224" i="7"/>
  <c r="G224" i="7"/>
  <c r="F224" i="7"/>
  <c r="E224" i="7"/>
  <c r="D224" i="7"/>
  <c r="C224" i="7"/>
  <c r="B224" i="7"/>
  <c r="L223" i="7"/>
  <c r="K223" i="7"/>
  <c r="J223" i="7"/>
  <c r="I223" i="7"/>
  <c r="H223" i="7"/>
  <c r="G223" i="7"/>
  <c r="F223" i="7"/>
  <c r="E223" i="7"/>
  <c r="D223" i="7"/>
  <c r="C223" i="7"/>
  <c r="B223" i="7"/>
  <c r="L222" i="7"/>
  <c r="K222" i="7"/>
  <c r="J222" i="7"/>
  <c r="I222" i="7"/>
  <c r="H222" i="7"/>
  <c r="G222" i="7"/>
  <c r="F222" i="7"/>
  <c r="E222" i="7"/>
  <c r="D222" i="7"/>
  <c r="C222" i="7"/>
  <c r="B222" i="7"/>
  <c r="L221" i="7"/>
  <c r="K221" i="7"/>
  <c r="J221" i="7"/>
  <c r="I221" i="7"/>
  <c r="H221" i="7"/>
  <c r="G221" i="7"/>
  <c r="F221" i="7"/>
  <c r="E221" i="7"/>
  <c r="D221" i="7"/>
  <c r="C221" i="7"/>
  <c r="B221" i="7"/>
  <c r="L220" i="7"/>
  <c r="K220" i="7"/>
  <c r="J220" i="7"/>
  <c r="I220" i="7"/>
  <c r="H220" i="7"/>
  <c r="G220" i="7"/>
  <c r="F220" i="7"/>
  <c r="E220" i="7"/>
  <c r="D220" i="7"/>
  <c r="C220" i="7"/>
  <c r="B220" i="7"/>
  <c r="L219" i="7"/>
  <c r="K219" i="7"/>
  <c r="J219" i="7"/>
  <c r="I219" i="7"/>
  <c r="H219" i="7"/>
  <c r="G219" i="7"/>
  <c r="F219" i="7"/>
  <c r="E219" i="7"/>
  <c r="D219" i="7"/>
  <c r="C219" i="7"/>
  <c r="B219" i="7"/>
  <c r="L218" i="7"/>
  <c r="K218" i="7"/>
  <c r="J218" i="7"/>
  <c r="I218" i="7"/>
  <c r="H218" i="7"/>
  <c r="G218" i="7"/>
  <c r="F218" i="7"/>
  <c r="E218" i="7"/>
  <c r="D218" i="7"/>
  <c r="C218" i="7"/>
  <c r="B218" i="7"/>
  <c r="L217" i="7"/>
  <c r="K217" i="7"/>
  <c r="J217" i="7"/>
  <c r="I217" i="7"/>
  <c r="H217" i="7"/>
  <c r="G217" i="7"/>
  <c r="F217" i="7"/>
  <c r="E217" i="7"/>
  <c r="D217" i="7"/>
  <c r="C217" i="7"/>
  <c r="B217" i="7"/>
  <c r="L216" i="7"/>
  <c r="K216" i="7"/>
  <c r="J216" i="7"/>
  <c r="I216" i="7"/>
  <c r="H216" i="7"/>
  <c r="G216" i="7"/>
  <c r="F216" i="7"/>
  <c r="E216" i="7"/>
  <c r="D216" i="7"/>
  <c r="C216" i="7"/>
  <c r="B216" i="7"/>
  <c r="L215" i="7"/>
  <c r="K215" i="7"/>
  <c r="J215" i="7"/>
  <c r="I215" i="7"/>
  <c r="H215" i="7"/>
  <c r="G215" i="7"/>
  <c r="F215" i="7"/>
  <c r="E215" i="7"/>
  <c r="D215" i="7"/>
  <c r="C215" i="7"/>
  <c r="B215" i="7"/>
  <c r="L214" i="7"/>
  <c r="K214" i="7"/>
  <c r="J214" i="7"/>
  <c r="I214" i="7"/>
  <c r="H214" i="7"/>
  <c r="G214" i="7"/>
  <c r="F214" i="7"/>
  <c r="E214" i="7"/>
  <c r="D214" i="7"/>
  <c r="C214" i="7"/>
  <c r="B214" i="7"/>
  <c r="L213" i="7"/>
  <c r="K213" i="7"/>
  <c r="J213" i="7"/>
  <c r="I213" i="7"/>
  <c r="H213" i="7"/>
  <c r="G213" i="7"/>
  <c r="F213" i="7"/>
  <c r="E213" i="7"/>
  <c r="D213" i="7"/>
  <c r="C213" i="7"/>
  <c r="B213" i="7"/>
  <c r="L212" i="7"/>
  <c r="K212" i="7"/>
  <c r="J212" i="7"/>
  <c r="I212" i="7"/>
  <c r="H212" i="7"/>
  <c r="G212" i="7"/>
  <c r="F212" i="7"/>
  <c r="E212" i="7"/>
  <c r="D212" i="7"/>
  <c r="C212" i="7"/>
  <c r="B212" i="7"/>
  <c r="L211" i="7"/>
  <c r="K211" i="7"/>
  <c r="J211" i="7"/>
  <c r="I211" i="7"/>
  <c r="H211" i="7"/>
  <c r="G211" i="7"/>
  <c r="F211" i="7"/>
  <c r="E211" i="7"/>
  <c r="D211" i="7"/>
  <c r="C211" i="7"/>
  <c r="B211" i="7"/>
  <c r="L210" i="7"/>
  <c r="K210" i="7"/>
  <c r="J210" i="7"/>
  <c r="I210" i="7"/>
  <c r="H210" i="7"/>
  <c r="G210" i="7"/>
  <c r="F210" i="7"/>
  <c r="E210" i="7"/>
  <c r="D210" i="7"/>
  <c r="C210" i="7"/>
  <c r="B210" i="7"/>
  <c r="L209" i="7"/>
  <c r="K209" i="7"/>
  <c r="J209" i="7"/>
  <c r="I209" i="7"/>
  <c r="H209" i="7"/>
  <c r="G209" i="7"/>
  <c r="F209" i="7"/>
  <c r="E209" i="7"/>
  <c r="D209" i="7"/>
  <c r="C209" i="7"/>
  <c r="B209" i="7"/>
  <c r="L208" i="7"/>
  <c r="K208" i="7"/>
  <c r="J208" i="7"/>
  <c r="I208" i="7"/>
  <c r="H208" i="7"/>
  <c r="G208" i="7"/>
  <c r="F208" i="7"/>
  <c r="E208" i="7"/>
  <c r="D208" i="7"/>
  <c r="C208" i="7"/>
  <c r="B208" i="7"/>
  <c r="L207" i="7"/>
  <c r="K207" i="7"/>
  <c r="J207" i="7"/>
  <c r="I207" i="7"/>
  <c r="H207" i="7"/>
  <c r="G207" i="7"/>
  <c r="F207" i="7"/>
  <c r="E207" i="7"/>
  <c r="D207" i="7"/>
  <c r="C207" i="7"/>
  <c r="B207" i="7"/>
  <c r="L206" i="7"/>
  <c r="K206" i="7"/>
  <c r="J206" i="7"/>
  <c r="I206" i="7"/>
  <c r="H206" i="7"/>
  <c r="G206" i="7"/>
  <c r="F206" i="7"/>
  <c r="E206" i="7"/>
  <c r="D206" i="7"/>
  <c r="C206" i="7"/>
  <c r="B206" i="7"/>
  <c r="L205" i="7"/>
  <c r="K205" i="7"/>
  <c r="J205" i="7"/>
  <c r="I205" i="7"/>
  <c r="H205" i="7"/>
  <c r="G205" i="7"/>
  <c r="F205" i="7"/>
  <c r="E205" i="7"/>
  <c r="D205" i="7"/>
  <c r="C205" i="7"/>
  <c r="B205" i="7"/>
  <c r="L204" i="7"/>
  <c r="K204" i="7"/>
  <c r="J204" i="7"/>
  <c r="I204" i="7"/>
  <c r="H204" i="7"/>
  <c r="G204" i="7"/>
  <c r="F204" i="7"/>
  <c r="E204" i="7"/>
  <c r="D204" i="7"/>
  <c r="C204" i="7"/>
  <c r="B204" i="7"/>
  <c r="L203" i="7"/>
  <c r="K203" i="7"/>
  <c r="J203" i="7"/>
  <c r="I203" i="7"/>
  <c r="H203" i="7"/>
  <c r="G203" i="7"/>
  <c r="F203" i="7"/>
  <c r="E203" i="7"/>
  <c r="D203" i="7"/>
  <c r="C203" i="7"/>
  <c r="B203" i="7"/>
  <c r="L202" i="7"/>
  <c r="K202" i="7"/>
  <c r="J202" i="7"/>
  <c r="I202" i="7"/>
  <c r="H202" i="7"/>
  <c r="G202" i="7"/>
  <c r="F202" i="7"/>
  <c r="E202" i="7"/>
  <c r="D202" i="7"/>
  <c r="C202" i="7"/>
  <c r="B202" i="7"/>
  <c r="L201" i="7"/>
  <c r="K201" i="7"/>
  <c r="J201" i="7"/>
  <c r="I201" i="7"/>
  <c r="H201" i="7"/>
  <c r="G201" i="7"/>
  <c r="F201" i="7"/>
  <c r="E201" i="7"/>
  <c r="D201" i="7"/>
  <c r="C201" i="7"/>
  <c r="B201" i="7"/>
  <c r="L200" i="7"/>
  <c r="K200" i="7"/>
  <c r="J200" i="7"/>
  <c r="I200" i="7"/>
  <c r="H200" i="7"/>
  <c r="G200" i="7"/>
  <c r="F200" i="7"/>
  <c r="E200" i="7"/>
  <c r="D200" i="7"/>
  <c r="C200" i="7"/>
  <c r="B200" i="7"/>
  <c r="L199" i="7"/>
  <c r="K199" i="7"/>
  <c r="J199" i="7"/>
  <c r="I199" i="7"/>
  <c r="H199" i="7"/>
  <c r="G199" i="7"/>
  <c r="F199" i="7"/>
  <c r="E199" i="7"/>
  <c r="D199" i="7"/>
  <c r="C199" i="7"/>
  <c r="B199" i="7"/>
  <c r="L198" i="7"/>
  <c r="K198" i="7"/>
  <c r="J198" i="7"/>
  <c r="I198" i="7"/>
  <c r="H198" i="7"/>
  <c r="G198" i="7"/>
  <c r="F198" i="7"/>
  <c r="E198" i="7"/>
  <c r="D198" i="7"/>
  <c r="C198" i="7"/>
  <c r="B198" i="7"/>
  <c r="L197" i="7"/>
  <c r="K197" i="7"/>
  <c r="J197" i="7"/>
  <c r="I197" i="7"/>
  <c r="H197" i="7"/>
  <c r="G197" i="7"/>
  <c r="F197" i="7"/>
  <c r="E197" i="7"/>
  <c r="D197" i="7"/>
  <c r="C197" i="7"/>
  <c r="B197" i="7"/>
  <c r="L196" i="7"/>
  <c r="K196" i="7"/>
  <c r="J196" i="7"/>
  <c r="I196" i="7"/>
  <c r="H196" i="7"/>
  <c r="G196" i="7"/>
  <c r="F196" i="7"/>
  <c r="E196" i="7"/>
  <c r="D196" i="7"/>
  <c r="C196" i="7"/>
  <c r="B196" i="7"/>
  <c r="L195" i="7"/>
  <c r="K195" i="7"/>
  <c r="J195" i="7"/>
  <c r="I195" i="7"/>
  <c r="H195" i="7"/>
  <c r="G195" i="7"/>
  <c r="F195" i="7"/>
  <c r="E195" i="7"/>
  <c r="D195" i="7"/>
  <c r="C195" i="7"/>
  <c r="B195" i="7"/>
  <c r="L194" i="7"/>
  <c r="K194" i="7"/>
  <c r="J194" i="7"/>
  <c r="I194" i="7"/>
  <c r="H194" i="7"/>
  <c r="G194" i="7"/>
  <c r="F194" i="7"/>
  <c r="E194" i="7"/>
  <c r="D194" i="7"/>
  <c r="C194" i="7"/>
  <c r="B194" i="7"/>
  <c r="L193" i="7"/>
  <c r="K193" i="7"/>
  <c r="J193" i="7"/>
  <c r="I193" i="7"/>
  <c r="H193" i="7"/>
  <c r="G193" i="7"/>
  <c r="F193" i="7"/>
  <c r="E193" i="7"/>
  <c r="D193" i="7"/>
  <c r="C193" i="7"/>
  <c r="B193" i="7"/>
  <c r="L192" i="7"/>
  <c r="K192" i="7"/>
  <c r="J192" i="7"/>
  <c r="I192" i="7"/>
  <c r="H192" i="7"/>
  <c r="G192" i="7"/>
  <c r="F192" i="7"/>
  <c r="E192" i="7"/>
  <c r="D192" i="7"/>
  <c r="C192" i="7"/>
  <c r="B192" i="7"/>
  <c r="L191" i="7"/>
  <c r="K191" i="7"/>
  <c r="J191" i="7"/>
  <c r="I191" i="7"/>
  <c r="H191" i="7"/>
  <c r="G191" i="7"/>
  <c r="F191" i="7"/>
  <c r="E191" i="7"/>
  <c r="D191" i="7"/>
  <c r="C191" i="7"/>
  <c r="B191" i="7"/>
  <c r="L190" i="7"/>
  <c r="K190" i="7"/>
  <c r="J190" i="7"/>
  <c r="I190" i="7"/>
  <c r="H190" i="7"/>
  <c r="G190" i="7"/>
  <c r="F190" i="7"/>
  <c r="E190" i="7"/>
  <c r="D190" i="7"/>
  <c r="C190" i="7"/>
  <c r="B190" i="7"/>
  <c r="L189" i="7"/>
  <c r="K189" i="7"/>
  <c r="J189" i="7"/>
  <c r="I189" i="7"/>
  <c r="H189" i="7"/>
  <c r="G189" i="7"/>
  <c r="F189" i="7"/>
  <c r="E189" i="7"/>
  <c r="D189" i="7"/>
  <c r="C189" i="7"/>
  <c r="B189" i="7"/>
  <c r="L188" i="7"/>
  <c r="K188" i="7"/>
  <c r="J188" i="7"/>
  <c r="I188" i="7"/>
  <c r="H188" i="7"/>
  <c r="G188" i="7"/>
  <c r="F188" i="7"/>
  <c r="E188" i="7"/>
  <c r="D188" i="7"/>
  <c r="C188" i="7"/>
  <c r="B188" i="7"/>
  <c r="L187" i="7"/>
  <c r="K187" i="7"/>
  <c r="J187" i="7"/>
  <c r="I187" i="7"/>
  <c r="H187" i="7"/>
  <c r="G187" i="7"/>
  <c r="F187" i="7"/>
  <c r="E187" i="7"/>
  <c r="D187" i="7"/>
  <c r="C187" i="7"/>
  <c r="B187" i="7"/>
  <c r="L186" i="7"/>
  <c r="K186" i="7"/>
  <c r="J186" i="7"/>
  <c r="I186" i="7"/>
  <c r="H186" i="7"/>
  <c r="G186" i="7"/>
  <c r="F186" i="7"/>
  <c r="E186" i="7"/>
  <c r="D186" i="7"/>
  <c r="C186" i="7"/>
  <c r="B186" i="7"/>
  <c r="L185" i="7"/>
  <c r="K185" i="7"/>
  <c r="J185" i="7"/>
  <c r="I185" i="7"/>
  <c r="H185" i="7"/>
  <c r="G185" i="7"/>
  <c r="F185" i="7"/>
  <c r="E185" i="7"/>
  <c r="D185" i="7"/>
  <c r="C185" i="7"/>
  <c r="B185" i="7"/>
  <c r="L184" i="7"/>
  <c r="K184" i="7"/>
  <c r="J184" i="7"/>
  <c r="I184" i="7"/>
  <c r="H184" i="7"/>
  <c r="G184" i="7"/>
  <c r="F184" i="7"/>
  <c r="E184" i="7"/>
  <c r="D184" i="7"/>
  <c r="C184" i="7"/>
  <c r="B184" i="7"/>
  <c r="L183" i="7"/>
  <c r="K183" i="7"/>
  <c r="J183" i="7"/>
  <c r="I183" i="7"/>
  <c r="H183" i="7"/>
  <c r="G183" i="7"/>
  <c r="F183" i="7"/>
  <c r="E183" i="7"/>
  <c r="D183" i="7"/>
  <c r="C183" i="7"/>
  <c r="B183" i="7"/>
  <c r="L182" i="7"/>
  <c r="K182" i="7"/>
  <c r="J182" i="7"/>
  <c r="I182" i="7"/>
  <c r="H182" i="7"/>
  <c r="G182" i="7"/>
  <c r="F182" i="7"/>
  <c r="E182" i="7"/>
  <c r="D182" i="7"/>
  <c r="C182" i="7"/>
  <c r="B182" i="7"/>
  <c r="L181" i="7"/>
  <c r="K181" i="7"/>
  <c r="J181" i="7"/>
  <c r="I181" i="7"/>
  <c r="H181" i="7"/>
  <c r="G181" i="7"/>
  <c r="F181" i="7"/>
  <c r="E181" i="7"/>
  <c r="D181" i="7"/>
  <c r="C181" i="7"/>
  <c r="B181" i="7"/>
  <c r="L180" i="7"/>
  <c r="K180" i="7"/>
  <c r="J180" i="7"/>
  <c r="I180" i="7"/>
  <c r="H180" i="7"/>
  <c r="G180" i="7"/>
  <c r="F180" i="7"/>
  <c r="E180" i="7"/>
  <c r="D180" i="7"/>
  <c r="C180" i="7"/>
  <c r="B180" i="7"/>
  <c r="L179" i="7"/>
  <c r="K179" i="7"/>
  <c r="J179" i="7"/>
  <c r="I179" i="7"/>
  <c r="H179" i="7"/>
  <c r="G179" i="7"/>
  <c r="F179" i="7"/>
  <c r="E179" i="7"/>
  <c r="D179" i="7"/>
  <c r="C179" i="7"/>
  <c r="B179" i="7"/>
  <c r="L178" i="7"/>
  <c r="K178" i="7"/>
  <c r="J178" i="7"/>
  <c r="I178" i="7"/>
  <c r="H178" i="7"/>
  <c r="G178" i="7"/>
  <c r="F178" i="7"/>
  <c r="E178" i="7"/>
  <c r="D178" i="7"/>
  <c r="C178" i="7"/>
  <c r="B178" i="7"/>
  <c r="L177" i="7"/>
  <c r="K177" i="7"/>
  <c r="J177" i="7"/>
  <c r="I177" i="7"/>
  <c r="H177" i="7"/>
  <c r="G177" i="7"/>
  <c r="F177" i="7"/>
  <c r="E177" i="7"/>
  <c r="D177" i="7"/>
  <c r="C177" i="7"/>
  <c r="B177" i="7"/>
  <c r="L176" i="7"/>
  <c r="K176" i="7"/>
  <c r="J176" i="7"/>
  <c r="I176" i="7"/>
  <c r="H176" i="7"/>
  <c r="G176" i="7"/>
  <c r="F176" i="7"/>
  <c r="E176" i="7"/>
  <c r="D176" i="7"/>
  <c r="C176" i="7"/>
  <c r="B176" i="7"/>
  <c r="L175" i="7"/>
  <c r="K175" i="7"/>
  <c r="J175" i="7"/>
  <c r="I175" i="7"/>
  <c r="H175" i="7"/>
  <c r="G175" i="7"/>
  <c r="F175" i="7"/>
  <c r="E175" i="7"/>
  <c r="D175" i="7"/>
  <c r="C175" i="7"/>
  <c r="B175" i="7"/>
  <c r="L174" i="7"/>
  <c r="K174" i="7"/>
  <c r="J174" i="7"/>
  <c r="I174" i="7"/>
  <c r="H174" i="7"/>
  <c r="G174" i="7"/>
  <c r="F174" i="7"/>
  <c r="E174" i="7"/>
  <c r="D174" i="7"/>
  <c r="C174" i="7"/>
  <c r="B174" i="7"/>
  <c r="L173" i="7"/>
  <c r="K173" i="7"/>
  <c r="J173" i="7"/>
  <c r="I173" i="7"/>
  <c r="H173" i="7"/>
  <c r="G173" i="7"/>
  <c r="F173" i="7"/>
  <c r="E173" i="7"/>
  <c r="D173" i="7"/>
  <c r="C173" i="7"/>
  <c r="B173" i="7"/>
  <c r="L172" i="7"/>
  <c r="K172" i="7"/>
  <c r="J172" i="7"/>
  <c r="I172" i="7"/>
  <c r="H172" i="7"/>
  <c r="G172" i="7"/>
  <c r="F172" i="7"/>
  <c r="E172" i="7"/>
  <c r="D172" i="7"/>
  <c r="C172" i="7"/>
  <c r="B172" i="7"/>
  <c r="L171" i="7"/>
  <c r="K171" i="7"/>
  <c r="J171" i="7"/>
  <c r="I171" i="7"/>
  <c r="H171" i="7"/>
  <c r="G171" i="7"/>
  <c r="F171" i="7"/>
  <c r="E171" i="7"/>
  <c r="D171" i="7"/>
  <c r="C171" i="7"/>
  <c r="B171" i="7"/>
  <c r="L170" i="7"/>
  <c r="K170" i="7"/>
  <c r="J170" i="7"/>
  <c r="I170" i="7"/>
  <c r="H170" i="7"/>
  <c r="G170" i="7"/>
  <c r="F170" i="7"/>
  <c r="E170" i="7"/>
  <c r="D170" i="7"/>
  <c r="C170" i="7"/>
  <c r="B170" i="7"/>
  <c r="L169" i="7"/>
  <c r="K169" i="7"/>
  <c r="J169" i="7"/>
  <c r="I169" i="7"/>
  <c r="H169" i="7"/>
  <c r="G169" i="7"/>
  <c r="F169" i="7"/>
  <c r="E169" i="7"/>
  <c r="D169" i="7"/>
  <c r="C169" i="7"/>
  <c r="B169" i="7"/>
  <c r="L168" i="7"/>
  <c r="K168" i="7"/>
  <c r="J168" i="7"/>
  <c r="I168" i="7"/>
  <c r="H168" i="7"/>
  <c r="G168" i="7"/>
  <c r="F168" i="7"/>
  <c r="E168" i="7"/>
  <c r="D168" i="7"/>
  <c r="C168" i="7"/>
  <c r="B168" i="7"/>
  <c r="L167" i="7"/>
  <c r="K167" i="7"/>
  <c r="J167" i="7"/>
  <c r="I167" i="7"/>
  <c r="H167" i="7"/>
  <c r="G167" i="7"/>
  <c r="F167" i="7"/>
  <c r="E167" i="7"/>
  <c r="D167" i="7"/>
  <c r="C167" i="7"/>
  <c r="B167" i="7"/>
  <c r="L166" i="7"/>
  <c r="K166" i="7"/>
  <c r="J166" i="7"/>
  <c r="I166" i="7"/>
  <c r="H166" i="7"/>
  <c r="G166" i="7"/>
  <c r="F166" i="7"/>
  <c r="E166" i="7"/>
  <c r="D166" i="7"/>
  <c r="C166" i="7"/>
  <c r="B166" i="7"/>
  <c r="L165" i="7"/>
  <c r="K165" i="7"/>
  <c r="J165" i="7"/>
  <c r="I165" i="7"/>
  <c r="H165" i="7"/>
  <c r="G165" i="7"/>
  <c r="F165" i="7"/>
  <c r="E165" i="7"/>
  <c r="D165" i="7"/>
  <c r="C165" i="7"/>
  <c r="B165" i="7"/>
  <c r="L164" i="7"/>
  <c r="K164" i="7"/>
  <c r="J164" i="7"/>
  <c r="I164" i="7"/>
  <c r="H164" i="7"/>
  <c r="G164" i="7"/>
  <c r="F164" i="7"/>
  <c r="E164" i="7"/>
  <c r="D164" i="7"/>
  <c r="C164" i="7"/>
  <c r="B164" i="7"/>
  <c r="L163" i="7"/>
  <c r="K163" i="7"/>
  <c r="J163" i="7"/>
  <c r="I163" i="7"/>
  <c r="H163" i="7"/>
  <c r="G163" i="7"/>
  <c r="F163" i="7"/>
  <c r="E163" i="7"/>
  <c r="D163" i="7"/>
  <c r="C163" i="7"/>
  <c r="B163" i="7"/>
  <c r="L162" i="7"/>
  <c r="K162" i="7"/>
  <c r="J162" i="7"/>
  <c r="I162" i="7"/>
  <c r="H162" i="7"/>
  <c r="G162" i="7"/>
  <c r="F162" i="7"/>
  <c r="E162" i="7"/>
  <c r="D162" i="7"/>
  <c r="C162" i="7"/>
  <c r="B162" i="7"/>
  <c r="L161" i="7"/>
  <c r="K161" i="7"/>
  <c r="J161" i="7"/>
  <c r="I161" i="7"/>
  <c r="H161" i="7"/>
  <c r="G161" i="7"/>
  <c r="F161" i="7"/>
  <c r="E161" i="7"/>
  <c r="D161" i="7"/>
  <c r="C161" i="7"/>
  <c r="B161" i="7"/>
  <c r="L160" i="7"/>
  <c r="K160" i="7"/>
  <c r="J160" i="7"/>
  <c r="I160" i="7"/>
  <c r="H160" i="7"/>
  <c r="G160" i="7"/>
  <c r="F160" i="7"/>
  <c r="E160" i="7"/>
  <c r="D160" i="7"/>
  <c r="C160" i="7"/>
  <c r="B160" i="7"/>
  <c r="L159" i="7"/>
  <c r="K159" i="7"/>
  <c r="J159" i="7"/>
  <c r="I159" i="7"/>
  <c r="H159" i="7"/>
  <c r="G159" i="7"/>
  <c r="F159" i="7"/>
  <c r="E159" i="7"/>
  <c r="D159" i="7"/>
  <c r="C159" i="7"/>
  <c r="B159" i="7"/>
  <c r="L158" i="7"/>
  <c r="K158" i="7"/>
  <c r="J158" i="7"/>
  <c r="I158" i="7"/>
  <c r="H158" i="7"/>
  <c r="G158" i="7"/>
  <c r="F158" i="7"/>
  <c r="E158" i="7"/>
  <c r="D158" i="7"/>
  <c r="C158" i="7"/>
  <c r="B158" i="7"/>
  <c r="L157" i="7"/>
  <c r="K157" i="7"/>
  <c r="J157" i="7"/>
  <c r="I157" i="7"/>
  <c r="H157" i="7"/>
  <c r="G157" i="7"/>
  <c r="F157" i="7"/>
  <c r="E157" i="7"/>
  <c r="D157" i="7"/>
  <c r="C157" i="7"/>
  <c r="B157" i="7"/>
  <c r="L156" i="7"/>
  <c r="K156" i="7"/>
  <c r="J156" i="7"/>
  <c r="I156" i="7"/>
  <c r="H156" i="7"/>
  <c r="G156" i="7"/>
  <c r="F156" i="7"/>
  <c r="E156" i="7"/>
  <c r="D156" i="7"/>
  <c r="C156" i="7"/>
  <c r="B156" i="7"/>
  <c r="L155" i="7"/>
  <c r="K155" i="7"/>
  <c r="J155" i="7"/>
  <c r="I155" i="7"/>
  <c r="H155" i="7"/>
  <c r="G155" i="7"/>
  <c r="F155" i="7"/>
  <c r="E155" i="7"/>
  <c r="D155" i="7"/>
  <c r="C155" i="7"/>
  <c r="B155" i="7"/>
  <c r="L154" i="7"/>
  <c r="K154" i="7"/>
  <c r="J154" i="7"/>
  <c r="I154" i="7"/>
  <c r="H154" i="7"/>
  <c r="G154" i="7"/>
  <c r="F154" i="7"/>
  <c r="E154" i="7"/>
  <c r="D154" i="7"/>
  <c r="C154" i="7"/>
  <c r="B154" i="7"/>
  <c r="L153" i="7"/>
  <c r="K153" i="7"/>
  <c r="J153" i="7"/>
  <c r="I153" i="7"/>
  <c r="H153" i="7"/>
  <c r="G153" i="7"/>
  <c r="F153" i="7"/>
  <c r="E153" i="7"/>
  <c r="D153" i="7"/>
  <c r="C153" i="7"/>
  <c r="B153" i="7"/>
  <c r="L152" i="7"/>
  <c r="K152" i="7"/>
  <c r="J152" i="7"/>
  <c r="I152" i="7"/>
  <c r="H152" i="7"/>
  <c r="G152" i="7"/>
  <c r="F152" i="7"/>
  <c r="E152" i="7"/>
  <c r="D152" i="7"/>
  <c r="C152" i="7"/>
  <c r="B152" i="7"/>
  <c r="L151" i="7"/>
  <c r="K151" i="7"/>
  <c r="J151" i="7"/>
  <c r="I151" i="7"/>
  <c r="H151" i="7"/>
  <c r="G151" i="7"/>
  <c r="F151" i="7"/>
  <c r="E151" i="7"/>
  <c r="D151" i="7"/>
  <c r="C151" i="7"/>
  <c r="B151" i="7"/>
  <c r="L150" i="7"/>
  <c r="K150" i="7"/>
  <c r="J150" i="7"/>
  <c r="I150" i="7"/>
  <c r="H150" i="7"/>
  <c r="G150" i="7"/>
  <c r="F150" i="7"/>
  <c r="E150" i="7"/>
  <c r="D150" i="7"/>
  <c r="C150" i="7"/>
  <c r="B150" i="7"/>
  <c r="L149" i="7"/>
  <c r="K149" i="7"/>
  <c r="J149" i="7"/>
  <c r="I149" i="7"/>
  <c r="H149" i="7"/>
  <c r="G149" i="7"/>
  <c r="F149" i="7"/>
  <c r="E149" i="7"/>
  <c r="D149" i="7"/>
  <c r="C149" i="7"/>
  <c r="B149" i="7"/>
  <c r="L148" i="7"/>
  <c r="K148" i="7"/>
  <c r="J148" i="7"/>
  <c r="I148" i="7"/>
  <c r="H148" i="7"/>
  <c r="G148" i="7"/>
  <c r="F148" i="7"/>
  <c r="E148" i="7"/>
  <c r="D148" i="7"/>
  <c r="C148" i="7"/>
  <c r="B148" i="7"/>
  <c r="L147" i="7"/>
  <c r="K147" i="7"/>
  <c r="J147" i="7"/>
  <c r="I147" i="7"/>
  <c r="H147" i="7"/>
  <c r="G147" i="7"/>
  <c r="F147" i="7"/>
  <c r="E147" i="7"/>
  <c r="D147" i="7"/>
  <c r="C147" i="7"/>
  <c r="B147" i="7"/>
  <c r="L146" i="7"/>
  <c r="K146" i="7"/>
  <c r="J146" i="7"/>
  <c r="I146" i="7"/>
  <c r="H146" i="7"/>
  <c r="G146" i="7"/>
  <c r="F146" i="7"/>
  <c r="E146" i="7"/>
  <c r="D146" i="7"/>
  <c r="C146" i="7"/>
  <c r="B146" i="7"/>
  <c r="L145" i="7"/>
  <c r="K145" i="7"/>
  <c r="J145" i="7"/>
  <c r="I145" i="7"/>
  <c r="H145" i="7"/>
  <c r="G145" i="7"/>
  <c r="F145" i="7"/>
  <c r="E145" i="7"/>
  <c r="D145" i="7"/>
  <c r="C145" i="7"/>
  <c r="B145" i="7"/>
  <c r="L144" i="7"/>
  <c r="K144" i="7"/>
  <c r="J144" i="7"/>
  <c r="I144" i="7"/>
  <c r="H144" i="7"/>
  <c r="G144" i="7"/>
  <c r="F144" i="7"/>
  <c r="E144" i="7"/>
  <c r="D144" i="7"/>
  <c r="C144" i="7"/>
  <c r="B144" i="7"/>
  <c r="L143" i="7"/>
  <c r="K143" i="7"/>
  <c r="J143" i="7"/>
  <c r="I143" i="7"/>
  <c r="H143" i="7"/>
  <c r="G143" i="7"/>
  <c r="F143" i="7"/>
  <c r="E143" i="7"/>
  <c r="D143" i="7"/>
  <c r="C143" i="7"/>
  <c r="B143" i="7"/>
  <c r="L142" i="7"/>
  <c r="K142" i="7"/>
  <c r="J142" i="7"/>
  <c r="I142" i="7"/>
  <c r="H142" i="7"/>
  <c r="G142" i="7"/>
  <c r="F142" i="7"/>
  <c r="E142" i="7"/>
  <c r="D142" i="7"/>
  <c r="C142" i="7"/>
  <c r="B142" i="7"/>
  <c r="L141" i="7"/>
  <c r="K141" i="7"/>
  <c r="J141" i="7"/>
  <c r="I141" i="7"/>
  <c r="H141" i="7"/>
  <c r="G141" i="7"/>
  <c r="F141" i="7"/>
  <c r="E141" i="7"/>
  <c r="D141" i="7"/>
  <c r="C141" i="7"/>
  <c r="B141" i="7"/>
  <c r="L140" i="7"/>
  <c r="K140" i="7"/>
  <c r="J140" i="7"/>
  <c r="I140" i="7"/>
  <c r="H140" i="7"/>
  <c r="G140" i="7"/>
  <c r="F140" i="7"/>
  <c r="E140" i="7"/>
  <c r="D140" i="7"/>
  <c r="C140" i="7"/>
  <c r="B140" i="7"/>
  <c r="L139" i="7"/>
  <c r="K139" i="7"/>
  <c r="J139" i="7"/>
  <c r="I139" i="7"/>
  <c r="H139" i="7"/>
  <c r="G139" i="7"/>
  <c r="F139" i="7"/>
  <c r="E139" i="7"/>
  <c r="D139" i="7"/>
  <c r="C139" i="7"/>
  <c r="B139" i="7"/>
  <c r="L138" i="7"/>
  <c r="K138" i="7"/>
  <c r="J138" i="7"/>
  <c r="I138" i="7"/>
  <c r="H138" i="7"/>
  <c r="G138" i="7"/>
  <c r="F138" i="7"/>
  <c r="E138" i="7"/>
  <c r="D138" i="7"/>
  <c r="C138" i="7"/>
  <c r="B138" i="7"/>
  <c r="L137" i="7"/>
  <c r="K137" i="7"/>
  <c r="J137" i="7"/>
  <c r="I137" i="7"/>
  <c r="H137" i="7"/>
  <c r="G137" i="7"/>
  <c r="F137" i="7"/>
  <c r="E137" i="7"/>
  <c r="D137" i="7"/>
  <c r="C137" i="7"/>
  <c r="B137" i="7"/>
  <c r="L136" i="7"/>
  <c r="K136" i="7"/>
  <c r="J136" i="7"/>
  <c r="I136" i="7"/>
  <c r="H136" i="7"/>
  <c r="G136" i="7"/>
  <c r="F136" i="7"/>
  <c r="E136" i="7"/>
  <c r="D136" i="7"/>
  <c r="C136" i="7"/>
  <c r="B136" i="7"/>
  <c r="L135" i="7"/>
  <c r="K135" i="7"/>
  <c r="J135" i="7"/>
  <c r="I135" i="7"/>
  <c r="H135" i="7"/>
  <c r="G135" i="7"/>
  <c r="F135" i="7"/>
  <c r="E135" i="7"/>
  <c r="D135" i="7"/>
  <c r="C135" i="7"/>
  <c r="B135" i="7"/>
  <c r="L134" i="7"/>
  <c r="K134" i="7"/>
  <c r="J134" i="7"/>
  <c r="I134" i="7"/>
  <c r="H134" i="7"/>
  <c r="G134" i="7"/>
  <c r="F134" i="7"/>
  <c r="E134" i="7"/>
  <c r="D134" i="7"/>
  <c r="C134" i="7"/>
  <c r="B134" i="7"/>
  <c r="L133" i="7"/>
  <c r="K133" i="7"/>
  <c r="J133" i="7"/>
  <c r="I133" i="7"/>
  <c r="H133" i="7"/>
  <c r="G133" i="7"/>
  <c r="F133" i="7"/>
  <c r="E133" i="7"/>
  <c r="D133" i="7"/>
  <c r="C133" i="7"/>
  <c r="B133" i="7"/>
  <c r="L132" i="7"/>
  <c r="K132" i="7"/>
  <c r="J132" i="7"/>
  <c r="I132" i="7"/>
  <c r="H132" i="7"/>
  <c r="G132" i="7"/>
  <c r="F132" i="7"/>
  <c r="E132" i="7"/>
  <c r="D132" i="7"/>
  <c r="C132" i="7"/>
  <c r="B132" i="7"/>
  <c r="L131" i="7"/>
  <c r="K131" i="7"/>
  <c r="J131" i="7"/>
  <c r="I131" i="7"/>
  <c r="H131" i="7"/>
  <c r="G131" i="7"/>
  <c r="F131" i="7"/>
  <c r="E131" i="7"/>
  <c r="D131" i="7"/>
  <c r="C131" i="7"/>
  <c r="B131" i="7"/>
  <c r="L130" i="7"/>
  <c r="K130" i="7"/>
  <c r="J130" i="7"/>
  <c r="I130" i="7"/>
  <c r="H130" i="7"/>
  <c r="G130" i="7"/>
  <c r="F130" i="7"/>
  <c r="E130" i="7"/>
  <c r="D130" i="7"/>
  <c r="C130" i="7"/>
  <c r="B130" i="7"/>
  <c r="L129" i="7"/>
  <c r="K129" i="7"/>
  <c r="J129" i="7"/>
  <c r="I129" i="7"/>
  <c r="H129" i="7"/>
  <c r="G129" i="7"/>
  <c r="F129" i="7"/>
  <c r="E129" i="7"/>
  <c r="D129" i="7"/>
  <c r="C129" i="7"/>
  <c r="B129" i="7"/>
  <c r="L128" i="7"/>
  <c r="K128" i="7"/>
  <c r="J128" i="7"/>
  <c r="I128" i="7"/>
  <c r="H128" i="7"/>
  <c r="G128" i="7"/>
  <c r="F128" i="7"/>
  <c r="E128" i="7"/>
  <c r="D128" i="7"/>
  <c r="C128" i="7"/>
  <c r="B128" i="7"/>
  <c r="L127" i="7"/>
  <c r="K127" i="7"/>
  <c r="J127" i="7"/>
  <c r="I127" i="7"/>
  <c r="H127" i="7"/>
  <c r="G127" i="7"/>
  <c r="F127" i="7"/>
  <c r="E127" i="7"/>
  <c r="D127" i="7"/>
  <c r="C127" i="7"/>
  <c r="B127" i="7"/>
  <c r="L126" i="7"/>
  <c r="K126" i="7"/>
  <c r="J126" i="7"/>
  <c r="I126" i="7"/>
  <c r="H126" i="7"/>
  <c r="G126" i="7"/>
  <c r="F126" i="7"/>
  <c r="E126" i="7"/>
  <c r="D126" i="7"/>
  <c r="C126" i="7"/>
  <c r="B126" i="7"/>
  <c r="L125" i="7"/>
  <c r="K125" i="7"/>
  <c r="J125" i="7"/>
  <c r="I125" i="7"/>
  <c r="H125" i="7"/>
  <c r="G125" i="7"/>
  <c r="F125" i="7"/>
  <c r="E125" i="7"/>
  <c r="D125" i="7"/>
  <c r="C125" i="7"/>
  <c r="B125" i="7"/>
  <c r="L124" i="7"/>
  <c r="K124" i="7"/>
  <c r="J124" i="7"/>
  <c r="I124" i="7"/>
  <c r="H124" i="7"/>
  <c r="G124" i="7"/>
  <c r="F124" i="7"/>
  <c r="E124" i="7"/>
  <c r="D124" i="7"/>
  <c r="C124" i="7"/>
  <c r="B124" i="7"/>
  <c r="L123" i="7"/>
  <c r="K123" i="7"/>
  <c r="J123" i="7"/>
  <c r="I123" i="7"/>
  <c r="H123" i="7"/>
  <c r="G123" i="7"/>
  <c r="F123" i="7"/>
  <c r="E123" i="7"/>
  <c r="D123" i="7"/>
  <c r="C123" i="7"/>
  <c r="B123" i="7"/>
  <c r="L122" i="7"/>
  <c r="K122" i="7"/>
  <c r="J122" i="7"/>
  <c r="I122" i="7"/>
  <c r="H122" i="7"/>
  <c r="G122" i="7"/>
  <c r="F122" i="7"/>
  <c r="E122" i="7"/>
  <c r="D122" i="7"/>
  <c r="C122" i="7"/>
  <c r="B122" i="7"/>
  <c r="L121" i="7"/>
  <c r="K121" i="7"/>
  <c r="J121" i="7"/>
  <c r="I121" i="7"/>
  <c r="H121" i="7"/>
  <c r="G121" i="7"/>
  <c r="F121" i="7"/>
  <c r="E121" i="7"/>
  <c r="D121" i="7"/>
  <c r="C121" i="7"/>
  <c r="B121" i="7"/>
  <c r="L120" i="7"/>
  <c r="K120" i="7"/>
  <c r="J120" i="7"/>
  <c r="I120" i="7"/>
  <c r="H120" i="7"/>
  <c r="G120" i="7"/>
  <c r="F120" i="7"/>
  <c r="E120" i="7"/>
  <c r="D120" i="7"/>
  <c r="C120" i="7"/>
  <c r="B120" i="7"/>
  <c r="L119" i="7"/>
  <c r="K119" i="7"/>
  <c r="J119" i="7"/>
  <c r="I119" i="7"/>
  <c r="H119" i="7"/>
  <c r="G119" i="7"/>
  <c r="F119" i="7"/>
  <c r="E119" i="7"/>
  <c r="D119" i="7"/>
  <c r="C119" i="7"/>
  <c r="B119" i="7"/>
  <c r="L118" i="7"/>
  <c r="K118" i="7"/>
  <c r="J118" i="7"/>
  <c r="I118" i="7"/>
  <c r="H118" i="7"/>
  <c r="G118" i="7"/>
  <c r="F118" i="7"/>
  <c r="E118" i="7"/>
  <c r="D118" i="7"/>
  <c r="C118" i="7"/>
  <c r="B118" i="7"/>
  <c r="L117" i="7"/>
  <c r="K117" i="7"/>
  <c r="J117" i="7"/>
  <c r="I117" i="7"/>
  <c r="H117" i="7"/>
  <c r="G117" i="7"/>
  <c r="F117" i="7"/>
  <c r="E117" i="7"/>
  <c r="D117" i="7"/>
  <c r="C117" i="7"/>
  <c r="B117" i="7"/>
  <c r="L116" i="7"/>
  <c r="K116" i="7"/>
  <c r="J116" i="7"/>
  <c r="I116" i="7"/>
  <c r="H116" i="7"/>
  <c r="G116" i="7"/>
  <c r="F116" i="7"/>
  <c r="E116" i="7"/>
  <c r="D116" i="7"/>
  <c r="C116" i="7"/>
  <c r="B116" i="7"/>
  <c r="L115" i="7"/>
  <c r="K115" i="7"/>
  <c r="J115" i="7"/>
  <c r="I115" i="7"/>
  <c r="H115" i="7"/>
  <c r="G115" i="7"/>
  <c r="F115" i="7"/>
  <c r="E115" i="7"/>
  <c r="D115" i="7"/>
  <c r="C115" i="7"/>
  <c r="B115" i="7"/>
  <c r="L114" i="7"/>
  <c r="K114" i="7"/>
  <c r="J114" i="7"/>
  <c r="I114" i="7"/>
  <c r="H114" i="7"/>
  <c r="G114" i="7"/>
  <c r="F114" i="7"/>
  <c r="E114" i="7"/>
  <c r="D114" i="7"/>
  <c r="C114" i="7"/>
  <c r="B114" i="7"/>
  <c r="L113" i="7"/>
  <c r="K113" i="7"/>
  <c r="J113" i="7"/>
  <c r="I113" i="7"/>
  <c r="H113" i="7"/>
  <c r="G113" i="7"/>
  <c r="F113" i="7"/>
  <c r="E113" i="7"/>
  <c r="D113" i="7"/>
  <c r="C113" i="7"/>
  <c r="B113" i="7"/>
  <c r="L112" i="7"/>
  <c r="K112" i="7"/>
  <c r="J112" i="7"/>
  <c r="I112" i="7"/>
  <c r="H112" i="7"/>
  <c r="G112" i="7"/>
  <c r="F112" i="7"/>
  <c r="E112" i="7"/>
  <c r="D112" i="7"/>
  <c r="C112" i="7"/>
  <c r="B112" i="7"/>
  <c r="L111" i="7"/>
  <c r="K111" i="7"/>
  <c r="J111" i="7"/>
  <c r="I111" i="7"/>
  <c r="H111" i="7"/>
  <c r="G111" i="7"/>
  <c r="F111" i="7"/>
  <c r="E111" i="7"/>
  <c r="D111" i="7"/>
  <c r="C111" i="7"/>
  <c r="B111" i="7"/>
  <c r="L110" i="7"/>
  <c r="K110" i="7"/>
  <c r="J110" i="7"/>
  <c r="I110" i="7"/>
  <c r="H110" i="7"/>
  <c r="G110" i="7"/>
  <c r="F110" i="7"/>
  <c r="E110" i="7"/>
  <c r="D110" i="7"/>
  <c r="C110" i="7"/>
  <c r="B110" i="7"/>
  <c r="L109" i="7"/>
  <c r="K109" i="7"/>
  <c r="J109" i="7"/>
  <c r="I109" i="7"/>
  <c r="H109" i="7"/>
  <c r="G109" i="7"/>
  <c r="F109" i="7"/>
  <c r="E109" i="7"/>
  <c r="D109" i="7"/>
  <c r="C109" i="7"/>
  <c r="B109" i="7"/>
  <c r="L108" i="7"/>
  <c r="K108" i="7"/>
  <c r="J108" i="7"/>
  <c r="I108" i="7"/>
  <c r="H108" i="7"/>
  <c r="G108" i="7"/>
  <c r="F108" i="7"/>
  <c r="E108" i="7"/>
  <c r="D108" i="7"/>
  <c r="C108" i="7"/>
  <c r="B108" i="7"/>
  <c r="L107" i="7"/>
  <c r="K107" i="7"/>
  <c r="J107" i="7"/>
  <c r="I107" i="7"/>
  <c r="H107" i="7"/>
  <c r="G107" i="7"/>
  <c r="F107" i="7"/>
  <c r="E107" i="7"/>
  <c r="D107" i="7"/>
  <c r="C107" i="7"/>
  <c r="B107" i="7"/>
  <c r="L106" i="7"/>
  <c r="K106" i="7"/>
  <c r="J106" i="7"/>
  <c r="I106" i="7"/>
  <c r="H106" i="7"/>
  <c r="G106" i="7"/>
  <c r="F106" i="7"/>
  <c r="E106" i="7"/>
  <c r="D106" i="7"/>
  <c r="C106" i="7"/>
  <c r="B106" i="7"/>
  <c r="L105" i="7"/>
  <c r="K105" i="7"/>
  <c r="J105" i="7"/>
  <c r="I105" i="7"/>
  <c r="H105" i="7"/>
  <c r="G105" i="7"/>
  <c r="F105" i="7"/>
  <c r="E105" i="7"/>
  <c r="D105" i="7"/>
  <c r="C105" i="7"/>
  <c r="B105" i="7"/>
  <c r="L104" i="7"/>
  <c r="K104" i="7"/>
  <c r="J104" i="7"/>
  <c r="I104" i="7"/>
  <c r="H104" i="7"/>
  <c r="G104" i="7"/>
  <c r="F104" i="7"/>
  <c r="E104" i="7"/>
  <c r="D104" i="7"/>
  <c r="C104" i="7"/>
  <c r="B104" i="7"/>
  <c r="L103" i="7"/>
  <c r="K103" i="7"/>
  <c r="J103" i="7"/>
  <c r="I103" i="7"/>
  <c r="H103" i="7"/>
  <c r="G103" i="7"/>
  <c r="F103" i="7"/>
  <c r="E103" i="7"/>
  <c r="D103" i="7"/>
  <c r="C103" i="7"/>
  <c r="B103" i="7"/>
  <c r="L102" i="7"/>
  <c r="K102" i="7"/>
  <c r="J102" i="7"/>
  <c r="I102" i="7"/>
  <c r="H102" i="7"/>
  <c r="G102" i="7"/>
  <c r="F102" i="7"/>
  <c r="E102" i="7"/>
  <c r="D102" i="7"/>
  <c r="C102" i="7"/>
  <c r="B102" i="7"/>
  <c r="L101" i="7"/>
  <c r="K101" i="7"/>
  <c r="J101" i="7"/>
  <c r="I101" i="7"/>
  <c r="H101" i="7"/>
  <c r="G101" i="7"/>
  <c r="F101" i="7"/>
  <c r="E101" i="7"/>
  <c r="D101" i="7"/>
  <c r="C101" i="7"/>
  <c r="B101" i="7"/>
  <c r="L100" i="7"/>
  <c r="K100" i="7"/>
  <c r="J100" i="7"/>
  <c r="I100" i="7"/>
  <c r="H100" i="7"/>
  <c r="G100" i="7"/>
  <c r="F100" i="7"/>
  <c r="E100" i="7"/>
  <c r="D100" i="7"/>
  <c r="C100" i="7"/>
  <c r="B100" i="7"/>
  <c r="L99" i="7"/>
  <c r="K99" i="7"/>
  <c r="J99" i="7"/>
  <c r="I99" i="7"/>
  <c r="H99" i="7"/>
  <c r="G99" i="7"/>
  <c r="F99" i="7"/>
  <c r="E99" i="7"/>
  <c r="D99" i="7"/>
  <c r="C99" i="7"/>
  <c r="B99" i="7"/>
  <c r="L98" i="7"/>
  <c r="K98" i="7"/>
  <c r="J98" i="7"/>
  <c r="I98" i="7"/>
  <c r="H98" i="7"/>
  <c r="G98" i="7"/>
  <c r="F98" i="7"/>
  <c r="E98" i="7"/>
  <c r="D98" i="7"/>
  <c r="C98" i="7"/>
  <c r="B98" i="7"/>
  <c r="L97" i="7"/>
  <c r="K97" i="7"/>
  <c r="J97" i="7"/>
  <c r="I97" i="7"/>
  <c r="H97" i="7"/>
  <c r="G97" i="7"/>
  <c r="F97" i="7"/>
  <c r="E97" i="7"/>
  <c r="D97" i="7"/>
  <c r="C97" i="7"/>
  <c r="B97" i="7"/>
  <c r="L96" i="7"/>
  <c r="K96" i="7"/>
  <c r="J96" i="7"/>
  <c r="I96" i="7"/>
  <c r="H96" i="7"/>
  <c r="G96" i="7"/>
  <c r="F96" i="7"/>
  <c r="E96" i="7"/>
  <c r="D96" i="7"/>
  <c r="C96" i="7"/>
  <c r="B96" i="7"/>
  <c r="L95" i="7"/>
  <c r="K95" i="7"/>
  <c r="J95" i="7"/>
  <c r="I95" i="7"/>
  <c r="H95" i="7"/>
  <c r="G95" i="7"/>
  <c r="F95" i="7"/>
  <c r="E95" i="7"/>
  <c r="D95" i="7"/>
  <c r="C95" i="7"/>
  <c r="B95" i="7"/>
  <c r="L94" i="7"/>
  <c r="K94" i="7"/>
  <c r="J94" i="7"/>
  <c r="I94" i="7"/>
  <c r="H94" i="7"/>
  <c r="G94" i="7"/>
  <c r="F94" i="7"/>
  <c r="E94" i="7"/>
  <c r="D94" i="7"/>
  <c r="C94" i="7"/>
  <c r="B94" i="7"/>
  <c r="L93" i="7"/>
  <c r="K93" i="7"/>
  <c r="J93" i="7"/>
  <c r="I93" i="7"/>
  <c r="H93" i="7"/>
  <c r="G93" i="7"/>
  <c r="F93" i="7"/>
  <c r="E93" i="7"/>
  <c r="D93" i="7"/>
  <c r="C93" i="7"/>
  <c r="B93" i="7"/>
  <c r="L92" i="7"/>
  <c r="K92" i="7"/>
  <c r="J92" i="7"/>
  <c r="I92" i="7"/>
  <c r="H92" i="7"/>
  <c r="G92" i="7"/>
  <c r="F92" i="7"/>
  <c r="E92" i="7"/>
  <c r="D92" i="7"/>
  <c r="C92" i="7"/>
  <c r="B92" i="7"/>
  <c r="L91" i="7"/>
  <c r="K91" i="7"/>
  <c r="J91" i="7"/>
  <c r="I91" i="7"/>
  <c r="H91" i="7"/>
  <c r="G91" i="7"/>
  <c r="F91" i="7"/>
  <c r="E91" i="7"/>
  <c r="D91" i="7"/>
  <c r="C91" i="7"/>
  <c r="B91" i="7"/>
  <c r="L90" i="7"/>
  <c r="K90" i="7"/>
  <c r="J90" i="7"/>
  <c r="I90" i="7"/>
  <c r="H90" i="7"/>
  <c r="G90" i="7"/>
  <c r="F90" i="7"/>
  <c r="E90" i="7"/>
  <c r="D90" i="7"/>
  <c r="C90" i="7"/>
  <c r="B90" i="7"/>
  <c r="L89" i="7"/>
  <c r="K89" i="7"/>
  <c r="J89" i="7"/>
  <c r="I89" i="7"/>
  <c r="H89" i="7"/>
  <c r="G89" i="7"/>
  <c r="F89" i="7"/>
  <c r="E89" i="7"/>
  <c r="D89" i="7"/>
  <c r="C89" i="7"/>
  <c r="B89" i="7"/>
  <c r="L88" i="7"/>
  <c r="K88" i="7"/>
  <c r="J88" i="7"/>
  <c r="I88" i="7"/>
  <c r="H88" i="7"/>
  <c r="G88" i="7"/>
  <c r="F88" i="7"/>
  <c r="E88" i="7"/>
  <c r="D88" i="7"/>
  <c r="C88" i="7"/>
  <c r="B88" i="7"/>
  <c r="L87" i="7"/>
  <c r="K87" i="7"/>
  <c r="J87" i="7"/>
  <c r="I87" i="7"/>
  <c r="H87" i="7"/>
  <c r="G87" i="7"/>
  <c r="F87" i="7"/>
  <c r="E87" i="7"/>
  <c r="D87" i="7"/>
  <c r="C87" i="7"/>
  <c r="B87" i="7"/>
  <c r="L86" i="7"/>
  <c r="K86" i="7"/>
  <c r="J86" i="7"/>
  <c r="I86" i="7"/>
  <c r="H86" i="7"/>
  <c r="G86" i="7"/>
  <c r="F86" i="7"/>
  <c r="E86" i="7"/>
  <c r="D86" i="7"/>
  <c r="C86" i="7"/>
  <c r="B86" i="7"/>
  <c r="L85" i="7"/>
  <c r="K85" i="7"/>
  <c r="J85" i="7"/>
  <c r="I85" i="7"/>
  <c r="H85" i="7"/>
  <c r="G85" i="7"/>
  <c r="F85" i="7"/>
  <c r="E85" i="7"/>
  <c r="D85" i="7"/>
  <c r="C85" i="7"/>
  <c r="B85" i="7"/>
  <c r="L84" i="7"/>
  <c r="K84" i="7"/>
  <c r="J84" i="7"/>
  <c r="I84" i="7"/>
  <c r="H84" i="7"/>
  <c r="G84" i="7"/>
  <c r="F84" i="7"/>
  <c r="E84" i="7"/>
  <c r="D84" i="7"/>
  <c r="C84" i="7"/>
  <c r="B84" i="7"/>
  <c r="L83" i="7"/>
  <c r="K83" i="7"/>
  <c r="J83" i="7"/>
  <c r="I83" i="7"/>
  <c r="H83" i="7"/>
  <c r="G83" i="7"/>
  <c r="F83" i="7"/>
  <c r="E83" i="7"/>
  <c r="D83" i="7"/>
  <c r="C83" i="7"/>
  <c r="B83" i="7"/>
  <c r="L82" i="7"/>
  <c r="K82" i="7"/>
  <c r="J82" i="7"/>
  <c r="I82" i="7"/>
  <c r="H82" i="7"/>
  <c r="G82" i="7"/>
  <c r="F82" i="7"/>
  <c r="E82" i="7"/>
  <c r="D82" i="7"/>
  <c r="C82" i="7"/>
  <c r="B82" i="7"/>
  <c r="L81" i="7"/>
  <c r="K81" i="7"/>
  <c r="J81" i="7"/>
  <c r="I81" i="7"/>
  <c r="H81" i="7"/>
  <c r="G81" i="7"/>
  <c r="F81" i="7"/>
  <c r="E81" i="7"/>
  <c r="D81" i="7"/>
  <c r="C81" i="7"/>
  <c r="B81" i="7"/>
  <c r="L80" i="7"/>
  <c r="K80" i="7"/>
  <c r="J80" i="7"/>
  <c r="I80" i="7"/>
  <c r="H80" i="7"/>
  <c r="G80" i="7"/>
  <c r="F80" i="7"/>
  <c r="E80" i="7"/>
  <c r="D80" i="7"/>
  <c r="C80" i="7"/>
  <c r="B80" i="7"/>
  <c r="L79" i="7"/>
  <c r="K79" i="7"/>
  <c r="J79" i="7"/>
  <c r="I79" i="7"/>
  <c r="H79" i="7"/>
  <c r="G79" i="7"/>
  <c r="F79" i="7"/>
  <c r="E79" i="7"/>
  <c r="D79" i="7"/>
  <c r="C79" i="7"/>
  <c r="B79" i="7"/>
  <c r="L78" i="7"/>
  <c r="K78" i="7"/>
  <c r="J78" i="7"/>
  <c r="I78" i="7"/>
  <c r="H78" i="7"/>
  <c r="G78" i="7"/>
  <c r="F78" i="7"/>
  <c r="E78" i="7"/>
  <c r="D78" i="7"/>
  <c r="C78" i="7"/>
  <c r="B78" i="7"/>
  <c r="L77" i="7"/>
  <c r="K77" i="7"/>
  <c r="J77" i="7"/>
  <c r="I77" i="7"/>
  <c r="H77" i="7"/>
  <c r="G77" i="7"/>
  <c r="F77" i="7"/>
  <c r="E77" i="7"/>
  <c r="D77" i="7"/>
  <c r="C77" i="7"/>
  <c r="B77" i="7"/>
  <c r="L76" i="7"/>
  <c r="K76" i="7"/>
  <c r="J76" i="7"/>
  <c r="I76" i="7"/>
  <c r="H76" i="7"/>
  <c r="G76" i="7"/>
  <c r="F76" i="7"/>
  <c r="E76" i="7"/>
  <c r="D76" i="7"/>
  <c r="C76" i="7"/>
  <c r="B76" i="7"/>
  <c r="L75" i="7"/>
  <c r="K75" i="7"/>
  <c r="J75" i="7"/>
  <c r="I75" i="7"/>
  <c r="H75" i="7"/>
  <c r="G75" i="7"/>
  <c r="F75" i="7"/>
  <c r="E75" i="7"/>
  <c r="D75" i="7"/>
  <c r="C75" i="7"/>
  <c r="B75" i="7"/>
  <c r="L74" i="7"/>
  <c r="K74" i="7"/>
  <c r="J74" i="7"/>
  <c r="I74" i="7"/>
  <c r="H74" i="7"/>
  <c r="G74" i="7"/>
  <c r="F74" i="7"/>
  <c r="E74" i="7"/>
  <c r="D74" i="7"/>
  <c r="C74" i="7"/>
  <c r="B74" i="7"/>
  <c r="L73" i="7"/>
  <c r="K73" i="7"/>
  <c r="J73" i="7"/>
  <c r="I73" i="7"/>
  <c r="H73" i="7"/>
  <c r="G73" i="7"/>
  <c r="F73" i="7"/>
  <c r="E73" i="7"/>
  <c r="D73" i="7"/>
  <c r="C73" i="7"/>
  <c r="B73" i="7"/>
  <c r="L72" i="7"/>
  <c r="K72" i="7"/>
  <c r="J72" i="7"/>
  <c r="I72" i="7"/>
  <c r="H72" i="7"/>
  <c r="G72" i="7"/>
  <c r="F72" i="7"/>
  <c r="E72" i="7"/>
  <c r="D72" i="7"/>
  <c r="C72" i="7"/>
  <c r="B72" i="7"/>
  <c r="L71" i="7"/>
  <c r="K71" i="7"/>
  <c r="J71" i="7"/>
  <c r="I71" i="7"/>
  <c r="H71" i="7"/>
  <c r="G71" i="7"/>
  <c r="F71" i="7"/>
  <c r="E71" i="7"/>
  <c r="D71" i="7"/>
  <c r="C71" i="7"/>
  <c r="B71" i="7"/>
  <c r="L70" i="7"/>
  <c r="K70" i="7"/>
  <c r="J70" i="7"/>
  <c r="I70" i="7"/>
  <c r="H70" i="7"/>
  <c r="G70" i="7"/>
  <c r="F70" i="7"/>
  <c r="E70" i="7"/>
  <c r="D70" i="7"/>
  <c r="C70" i="7"/>
  <c r="B70" i="7"/>
  <c r="L69" i="7"/>
  <c r="K69" i="7"/>
  <c r="J69" i="7"/>
  <c r="I69" i="7"/>
  <c r="H69" i="7"/>
  <c r="G69" i="7"/>
  <c r="F69" i="7"/>
  <c r="E69" i="7"/>
  <c r="D69" i="7"/>
  <c r="C69" i="7"/>
  <c r="B69" i="7"/>
  <c r="L68" i="7"/>
  <c r="K68" i="7"/>
  <c r="J68" i="7"/>
  <c r="I68" i="7"/>
  <c r="H68" i="7"/>
  <c r="G68" i="7"/>
  <c r="F68" i="7"/>
  <c r="E68" i="7"/>
  <c r="D68" i="7"/>
  <c r="C68" i="7"/>
  <c r="B68" i="7"/>
  <c r="L67" i="7"/>
  <c r="K67" i="7"/>
  <c r="J67" i="7"/>
  <c r="I67" i="7"/>
  <c r="H67" i="7"/>
  <c r="G67" i="7"/>
  <c r="F67" i="7"/>
  <c r="E67" i="7"/>
  <c r="D67" i="7"/>
  <c r="C67" i="7"/>
  <c r="B67" i="7"/>
  <c r="L66" i="7"/>
  <c r="K66" i="7"/>
  <c r="J66" i="7"/>
  <c r="I66" i="7"/>
  <c r="H66" i="7"/>
  <c r="G66" i="7"/>
  <c r="F66" i="7"/>
  <c r="E66" i="7"/>
  <c r="D66" i="7"/>
  <c r="C66" i="7"/>
  <c r="B66" i="7"/>
  <c r="L65" i="7"/>
  <c r="K65" i="7"/>
  <c r="J65" i="7"/>
  <c r="I65" i="7"/>
  <c r="H65" i="7"/>
  <c r="G65" i="7"/>
  <c r="F65" i="7"/>
  <c r="E65" i="7"/>
  <c r="D65" i="7"/>
  <c r="C65" i="7"/>
  <c r="B65" i="7"/>
  <c r="L64" i="7"/>
  <c r="K64" i="7"/>
  <c r="J64" i="7"/>
  <c r="I64" i="7"/>
  <c r="H64" i="7"/>
  <c r="G64" i="7"/>
  <c r="F64" i="7"/>
  <c r="E64" i="7"/>
  <c r="D64" i="7"/>
  <c r="C64" i="7"/>
  <c r="B64" i="7"/>
  <c r="L63" i="7"/>
  <c r="K63" i="7"/>
  <c r="J63" i="7"/>
  <c r="I63" i="7"/>
  <c r="H63" i="7"/>
  <c r="G63" i="7"/>
  <c r="F63" i="7"/>
  <c r="E63" i="7"/>
  <c r="D63" i="7"/>
  <c r="C63" i="7"/>
  <c r="B63" i="7"/>
  <c r="L62" i="7"/>
  <c r="K62" i="7"/>
  <c r="J62" i="7"/>
  <c r="I62" i="7"/>
  <c r="H62" i="7"/>
  <c r="G62" i="7"/>
  <c r="F62" i="7"/>
  <c r="E62" i="7"/>
  <c r="D62" i="7"/>
  <c r="C62" i="7"/>
  <c r="B62" i="7"/>
  <c r="L61" i="7"/>
  <c r="K61" i="7"/>
  <c r="J61" i="7"/>
  <c r="I61" i="7"/>
  <c r="H61" i="7"/>
  <c r="G61" i="7"/>
  <c r="F61" i="7"/>
  <c r="E61" i="7"/>
  <c r="D61" i="7"/>
  <c r="C61" i="7"/>
  <c r="B61" i="7"/>
  <c r="L60" i="7"/>
  <c r="K60" i="7"/>
  <c r="J60" i="7"/>
  <c r="I60" i="7"/>
  <c r="H60" i="7"/>
  <c r="G60" i="7"/>
  <c r="F60" i="7"/>
  <c r="E60" i="7"/>
  <c r="D60" i="7"/>
  <c r="C60" i="7"/>
  <c r="B60" i="7"/>
  <c r="L59" i="7"/>
  <c r="K59" i="7"/>
  <c r="J59" i="7"/>
  <c r="I59" i="7"/>
  <c r="H59" i="7"/>
  <c r="G59" i="7"/>
  <c r="F59" i="7"/>
  <c r="E59" i="7"/>
  <c r="D59" i="7"/>
  <c r="C59" i="7"/>
  <c r="B59" i="7"/>
  <c r="L58" i="7"/>
  <c r="K58" i="7"/>
  <c r="J58" i="7"/>
  <c r="I58" i="7"/>
  <c r="H58" i="7"/>
  <c r="G58" i="7"/>
  <c r="F58" i="7"/>
  <c r="E58" i="7"/>
  <c r="D58" i="7"/>
  <c r="C58" i="7"/>
  <c r="B58" i="7"/>
  <c r="L57" i="7"/>
  <c r="K57" i="7"/>
  <c r="J57" i="7"/>
  <c r="I57" i="7"/>
  <c r="H57" i="7"/>
  <c r="G57" i="7"/>
  <c r="F57" i="7"/>
  <c r="E57" i="7"/>
  <c r="D57" i="7"/>
  <c r="C57" i="7"/>
  <c r="B57" i="7"/>
  <c r="L56" i="7"/>
  <c r="K56" i="7"/>
  <c r="J56" i="7"/>
  <c r="I56" i="7"/>
  <c r="H56" i="7"/>
  <c r="G56" i="7"/>
  <c r="F56" i="7"/>
  <c r="E56" i="7"/>
  <c r="D56" i="7"/>
  <c r="C56" i="7"/>
  <c r="B56" i="7"/>
  <c r="L55" i="7"/>
  <c r="K55" i="7"/>
  <c r="J55" i="7"/>
  <c r="I55" i="7"/>
  <c r="H55" i="7"/>
  <c r="G55" i="7"/>
  <c r="F55" i="7"/>
  <c r="E55" i="7"/>
  <c r="D55" i="7"/>
  <c r="C55" i="7"/>
  <c r="B55" i="7"/>
  <c r="L54" i="7"/>
  <c r="K54" i="7"/>
  <c r="J54" i="7"/>
  <c r="I54" i="7"/>
  <c r="H54" i="7"/>
  <c r="G54" i="7"/>
  <c r="F54" i="7"/>
  <c r="E54" i="7"/>
  <c r="D54" i="7"/>
  <c r="C54" i="7"/>
  <c r="B54" i="7"/>
  <c r="L53" i="7"/>
  <c r="K53" i="7"/>
  <c r="J53" i="7"/>
  <c r="I53" i="7"/>
  <c r="H53" i="7"/>
  <c r="G53" i="7"/>
  <c r="F53" i="7"/>
  <c r="E53" i="7"/>
  <c r="D53" i="7"/>
  <c r="C53" i="7"/>
  <c r="B53" i="7"/>
  <c r="L52" i="7"/>
  <c r="K52" i="7"/>
  <c r="J52" i="7"/>
  <c r="I52" i="7"/>
  <c r="H52" i="7"/>
  <c r="G52" i="7"/>
  <c r="F52" i="7"/>
  <c r="E52" i="7"/>
  <c r="D52" i="7"/>
  <c r="C52" i="7"/>
  <c r="B52" i="7"/>
  <c r="L51" i="7"/>
  <c r="K51" i="7"/>
  <c r="J51" i="7"/>
  <c r="I51" i="7"/>
  <c r="H51" i="7"/>
  <c r="G51" i="7"/>
  <c r="F51" i="7"/>
  <c r="E51" i="7"/>
  <c r="D51" i="7"/>
  <c r="C51" i="7"/>
  <c r="B51" i="7"/>
  <c r="L50" i="7"/>
  <c r="K50" i="7"/>
  <c r="J50" i="7"/>
  <c r="I50" i="7"/>
  <c r="H50" i="7"/>
  <c r="G50" i="7"/>
  <c r="F50" i="7"/>
  <c r="E50" i="7"/>
  <c r="D50" i="7"/>
  <c r="C50" i="7"/>
  <c r="B50" i="7"/>
  <c r="L49" i="7"/>
  <c r="K49" i="7"/>
  <c r="J49" i="7"/>
  <c r="I49" i="7"/>
  <c r="H49" i="7"/>
  <c r="G49" i="7"/>
  <c r="F49" i="7"/>
  <c r="E49" i="7"/>
  <c r="D49" i="7"/>
  <c r="C49" i="7"/>
  <c r="B49" i="7"/>
  <c r="L48" i="7"/>
  <c r="K48" i="7"/>
  <c r="J48" i="7"/>
  <c r="I48" i="7"/>
  <c r="H48" i="7"/>
  <c r="G48" i="7"/>
  <c r="F48" i="7"/>
  <c r="E48" i="7"/>
  <c r="D48" i="7"/>
  <c r="C48" i="7"/>
  <c r="B48" i="7"/>
  <c r="L47" i="7"/>
  <c r="K47" i="7"/>
  <c r="J47" i="7"/>
  <c r="I47" i="7"/>
  <c r="H47" i="7"/>
  <c r="G47" i="7"/>
  <c r="F47" i="7"/>
  <c r="E47" i="7"/>
  <c r="D47" i="7"/>
  <c r="C47" i="7"/>
  <c r="B47" i="7"/>
  <c r="L46" i="7"/>
  <c r="K46" i="7"/>
  <c r="J46" i="7"/>
  <c r="I46" i="7"/>
  <c r="H46" i="7"/>
  <c r="G46" i="7"/>
  <c r="F46" i="7"/>
  <c r="E46" i="7"/>
  <c r="D46" i="7"/>
  <c r="C46" i="7"/>
  <c r="B46" i="7"/>
  <c r="L45" i="7"/>
  <c r="K45" i="7"/>
  <c r="J45" i="7"/>
  <c r="I45" i="7"/>
  <c r="H45" i="7"/>
  <c r="G45" i="7"/>
  <c r="F45" i="7"/>
  <c r="E45" i="7"/>
  <c r="D45" i="7"/>
  <c r="C45" i="7"/>
  <c r="B45" i="7"/>
  <c r="L44" i="7"/>
  <c r="K44" i="7"/>
  <c r="J44" i="7"/>
  <c r="I44" i="7"/>
  <c r="H44" i="7"/>
  <c r="G44" i="7"/>
  <c r="F44" i="7"/>
  <c r="E44" i="7"/>
  <c r="D44" i="7"/>
  <c r="C44" i="7"/>
  <c r="B44" i="7"/>
  <c r="L43" i="7"/>
  <c r="K43" i="7"/>
  <c r="J43" i="7"/>
  <c r="I43" i="7"/>
  <c r="H43" i="7"/>
  <c r="G43" i="7"/>
  <c r="F43" i="7"/>
  <c r="E43" i="7"/>
  <c r="D43" i="7"/>
  <c r="C43" i="7"/>
  <c r="B43" i="7"/>
  <c r="L42" i="7"/>
  <c r="K42" i="7"/>
  <c r="J42" i="7"/>
  <c r="I42" i="7"/>
  <c r="H42" i="7"/>
  <c r="G42" i="7"/>
  <c r="F42" i="7"/>
  <c r="E42" i="7"/>
  <c r="D42" i="7"/>
  <c r="C42" i="7"/>
  <c r="B42" i="7"/>
  <c r="L41" i="7"/>
  <c r="K41" i="7"/>
  <c r="J41" i="7"/>
  <c r="I41" i="7"/>
  <c r="H41" i="7"/>
  <c r="G41" i="7"/>
  <c r="F41" i="7"/>
  <c r="E41" i="7"/>
  <c r="D41" i="7"/>
  <c r="C41" i="7"/>
  <c r="B41" i="7"/>
  <c r="L40" i="7"/>
  <c r="K40" i="7"/>
  <c r="J40" i="7"/>
  <c r="I40" i="7"/>
  <c r="H40" i="7"/>
  <c r="G40" i="7"/>
  <c r="F40" i="7"/>
  <c r="E40" i="7"/>
  <c r="D40" i="7"/>
  <c r="C40" i="7"/>
  <c r="B40" i="7"/>
  <c r="L39" i="7"/>
  <c r="K39" i="7"/>
  <c r="J39" i="7"/>
  <c r="I39" i="7"/>
  <c r="H39" i="7"/>
  <c r="G39" i="7"/>
  <c r="F39" i="7"/>
  <c r="E39" i="7"/>
  <c r="D39" i="7"/>
  <c r="C39" i="7"/>
  <c r="B39" i="7"/>
  <c r="L38" i="7"/>
  <c r="K38" i="7"/>
  <c r="J38" i="7"/>
  <c r="I38" i="7"/>
  <c r="H38" i="7"/>
  <c r="G38" i="7"/>
  <c r="F38" i="7"/>
  <c r="E38" i="7"/>
  <c r="D38" i="7"/>
  <c r="C38" i="7"/>
  <c r="B38" i="7"/>
  <c r="L37" i="7"/>
  <c r="K37" i="7"/>
  <c r="J37" i="7"/>
  <c r="I37" i="7"/>
  <c r="H37" i="7"/>
  <c r="G37" i="7"/>
  <c r="F37" i="7"/>
  <c r="E37" i="7"/>
  <c r="D37" i="7"/>
  <c r="C37" i="7"/>
  <c r="B37" i="7"/>
  <c r="L36" i="7"/>
  <c r="K36" i="7"/>
  <c r="J36" i="7"/>
  <c r="I36" i="7"/>
  <c r="H36" i="7"/>
  <c r="G36" i="7"/>
  <c r="F36" i="7"/>
  <c r="E36" i="7"/>
  <c r="D36" i="7"/>
  <c r="C36" i="7"/>
  <c r="B36" i="7"/>
  <c r="L35" i="7"/>
  <c r="K35" i="7"/>
  <c r="J35" i="7"/>
  <c r="I35" i="7"/>
  <c r="H35" i="7"/>
  <c r="G35" i="7"/>
  <c r="F35" i="7"/>
  <c r="E35" i="7"/>
  <c r="D35" i="7"/>
  <c r="C35" i="7"/>
  <c r="B35" i="7"/>
  <c r="L34" i="7"/>
  <c r="K34" i="7"/>
  <c r="J34" i="7"/>
  <c r="I34" i="7"/>
  <c r="H34" i="7"/>
  <c r="G34" i="7"/>
  <c r="F34" i="7"/>
  <c r="E34" i="7"/>
  <c r="D34" i="7"/>
  <c r="C34" i="7"/>
  <c r="B34" i="7"/>
  <c r="L33" i="7"/>
  <c r="K33" i="7"/>
  <c r="J33" i="7"/>
  <c r="I33" i="7"/>
  <c r="H33" i="7"/>
  <c r="G33" i="7"/>
  <c r="F33" i="7"/>
  <c r="E33" i="7"/>
  <c r="D33" i="7"/>
  <c r="C33" i="7"/>
  <c r="B33" i="7"/>
  <c r="L32" i="7"/>
  <c r="K32" i="7"/>
  <c r="J32" i="7"/>
  <c r="I32" i="7"/>
  <c r="H32" i="7"/>
  <c r="G32" i="7"/>
  <c r="F32" i="7"/>
  <c r="E32" i="7"/>
  <c r="D32" i="7"/>
  <c r="C32" i="7"/>
  <c r="B32" i="7"/>
  <c r="L31" i="7"/>
  <c r="K31" i="7"/>
  <c r="J31" i="7"/>
  <c r="I31" i="7"/>
  <c r="H31" i="7"/>
  <c r="G31" i="7"/>
  <c r="F31" i="7"/>
  <c r="E31" i="7"/>
  <c r="D31" i="7"/>
  <c r="C31" i="7"/>
  <c r="B31" i="7"/>
  <c r="L30" i="7"/>
  <c r="K30" i="7"/>
  <c r="J30" i="7"/>
  <c r="I30" i="7"/>
  <c r="H30" i="7"/>
  <c r="G30" i="7"/>
  <c r="F30" i="7"/>
  <c r="E30" i="7"/>
  <c r="D30" i="7"/>
  <c r="C30" i="7"/>
  <c r="B30" i="7"/>
  <c r="L29" i="7"/>
  <c r="K29" i="7"/>
  <c r="J29" i="7"/>
  <c r="I29" i="7"/>
  <c r="H29" i="7"/>
  <c r="G29" i="7"/>
  <c r="F29" i="7"/>
  <c r="E29" i="7"/>
  <c r="D29" i="7"/>
  <c r="C29" i="7"/>
  <c r="B29" i="7"/>
  <c r="L28" i="7"/>
  <c r="K28" i="7"/>
  <c r="J28" i="7"/>
  <c r="I28" i="7"/>
  <c r="H28" i="7"/>
  <c r="G28" i="7"/>
  <c r="F28" i="7"/>
  <c r="E28" i="7"/>
  <c r="D28" i="7"/>
  <c r="C28" i="7"/>
  <c r="B28" i="7"/>
  <c r="L27" i="7"/>
  <c r="K27" i="7"/>
  <c r="J27" i="7"/>
  <c r="I27" i="7"/>
  <c r="H27" i="7"/>
  <c r="G27" i="7"/>
  <c r="F27" i="7"/>
  <c r="E27" i="7"/>
  <c r="D27" i="7"/>
  <c r="C27" i="7"/>
  <c r="B27" i="7"/>
  <c r="L26" i="7"/>
  <c r="K26" i="7"/>
  <c r="J26" i="7"/>
  <c r="I26" i="7"/>
  <c r="H26" i="7"/>
  <c r="G26" i="7"/>
  <c r="F26" i="7"/>
  <c r="E26" i="7"/>
  <c r="D26" i="7"/>
  <c r="C26" i="7"/>
  <c r="B26" i="7"/>
  <c r="L25" i="7"/>
  <c r="K25" i="7"/>
  <c r="J25" i="7"/>
  <c r="I25" i="7"/>
  <c r="H25" i="7"/>
  <c r="G25" i="7"/>
  <c r="F25" i="7"/>
  <c r="E25" i="7"/>
  <c r="D25" i="7"/>
  <c r="C25" i="7"/>
  <c r="B25" i="7"/>
  <c r="L24" i="7"/>
  <c r="K24" i="7"/>
  <c r="J24" i="7"/>
  <c r="I24" i="7"/>
  <c r="H24" i="7"/>
  <c r="G24" i="7"/>
  <c r="F24" i="7"/>
  <c r="E24" i="7"/>
  <c r="D24" i="7"/>
  <c r="C24" i="7"/>
  <c r="B24" i="7"/>
  <c r="L23" i="7"/>
  <c r="K23" i="7"/>
  <c r="J23" i="7"/>
  <c r="I23" i="7"/>
  <c r="H23" i="7"/>
  <c r="G23" i="7"/>
  <c r="F23" i="7"/>
  <c r="E23" i="7"/>
  <c r="D23" i="7"/>
  <c r="C23" i="7"/>
  <c r="B23" i="7"/>
  <c r="L22" i="7"/>
  <c r="K22" i="7"/>
  <c r="J22" i="7"/>
  <c r="I22" i="7"/>
  <c r="H22" i="7"/>
  <c r="G22" i="7"/>
  <c r="F22" i="7"/>
  <c r="E22" i="7"/>
  <c r="D22" i="7"/>
  <c r="C22" i="7"/>
  <c r="B22" i="7"/>
  <c r="L21" i="7"/>
  <c r="K21" i="7"/>
  <c r="J21" i="7"/>
  <c r="I21" i="7"/>
  <c r="H21" i="7"/>
  <c r="G21" i="7"/>
  <c r="F21" i="7"/>
  <c r="E21" i="7"/>
  <c r="D21" i="7"/>
  <c r="C21" i="7"/>
  <c r="B21" i="7"/>
  <c r="L20" i="7"/>
  <c r="K20" i="7"/>
  <c r="J20" i="7"/>
  <c r="I20" i="7"/>
  <c r="H20" i="7"/>
  <c r="G20" i="7"/>
  <c r="F20" i="7"/>
  <c r="E20" i="7"/>
  <c r="D20" i="7"/>
  <c r="C20" i="7"/>
  <c r="B20" i="7"/>
  <c r="L19" i="7"/>
  <c r="K19" i="7"/>
  <c r="J19" i="7"/>
  <c r="I19" i="7"/>
  <c r="H19" i="7"/>
  <c r="G19" i="7"/>
  <c r="F19" i="7"/>
  <c r="E19" i="7"/>
  <c r="D19" i="7"/>
  <c r="C19" i="7"/>
  <c r="B19" i="7"/>
  <c r="L18" i="7"/>
  <c r="K18" i="7"/>
  <c r="J18" i="7"/>
  <c r="I18" i="7"/>
  <c r="H18" i="7"/>
  <c r="G18" i="7"/>
  <c r="F18" i="7"/>
  <c r="E18" i="7"/>
  <c r="D18" i="7"/>
  <c r="C18" i="7"/>
  <c r="B18" i="7"/>
  <c r="L17" i="7"/>
  <c r="K17" i="7"/>
  <c r="J17" i="7"/>
  <c r="I17" i="7"/>
  <c r="H17" i="7"/>
  <c r="G17" i="7"/>
  <c r="F17" i="7"/>
  <c r="E17" i="7"/>
  <c r="D17" i="7"/>
  <c r="C17" i="7"/>
  <c r="B17" i="7"/>
  <c r="L16" i="7"/>
  <c r="K16" i="7"/>
  <c r="J16" i="7"/>
  <c r="I16" i="7"/>
  <c r="H16" i="7"/>
  <c r="G16" i="7"/>
  <c r="F16" i="7"/>
  <c r="E16" i="7"/>
  <c r="D16" i="7"/>
  <c r="C16" i="7"/>
  <c r="B16" i="7"/>
  <c r="L15" i="7"/>
  <c r="K15" i="7"/>
  <c r="J15" i="7"/>
  <c r="I15" i="7"/>
  <c r="H15" i="7"/>
  <c r="G15" i="7"/>
  <c r="F15" i="7"/>
  <c r="E15" i="7"/>
  <c r="D15" i="7"/>
  <c r="C15" i="7"/>
  <c r="B15" i="7"/>
  <c r="L14" i="7"/>
  <c r="K14" i="7"/>
  <c r="J14" i="7"/>
  <c r="I14" i="7"/>
  <c r="H14" i="7"/>
  <c r="G14" i="7"/>
  <c r="F14" i="7"/>
  <c r="E14" i="7"/>
  <c r="D14" i="7"/>
  <c r="C14" i="7"/>
  <c r="B14" i="7"/>
  <c r="L13" i="7"/>
  <c r="K13" i="7"/>
  <c r="J13" i="7"/>
  <c r="I13" i="7"/>
  <c r="H13" i="7"/>
  <c r="G13" i="7"/>
  <c r="F13" i="7"/>
  <c r="E13" i="7"/>
  <c r="D13" i="7"/>
  <c r="C13" i="7"/>
  <c r="B13" i="7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J7" i="7"/>
  <c r="I7" i="7"/>
  <c r="H7" i="7"/>
  <c r="G7" i="7"/>
  <c r="F7" i="7"/>
  <c r="E7" i="7"/>
  <c r="D7" i="7"/>
  <c r="C7" i="7"/>
  <c r="B7" i="7"/>
  <c r="L6" i="7"/>
  <c r="K6" i="7"/>
  <c r="J6" i="7"/>
  <c r="I6" i="7"/>
  <c r="H6" i="7"/>
  <c r="G6" i="7"/>
  <c r="F6" i="7"/>
  <c r="E6" i="7"/>
  <c r="D6" i="7"/>
  <c r="C6" i="7"/>
  <c r="B6" i="7"/>
  <c r="L5" i="7"/>
  <c r="K5" i="7"/>
  <c r="J5" i="7"/>
  <c r="I5" i="7"/>
  <c r="H5" i="7"/>
  <c r="G5" i="7"/>
  <c r="F5" i="7"/>
  <c r="E5" i="7"/>
  <c r="D5" i="7"/>
  <c r="C5" i="7"/>
  <c r="B5" i="7"/>
  <c r="L4" i="7"/>
  <c r="K4" i="7"/>
  <c r="J4" i="7"/>
  <c r="I4" i="7"/>
  <c r="H4" i="7"/>
  <c r="G4" i="7"/>
  <c r="F4" i="7"/>
  <c r="E4" i="7"/>
  <c r="D4" i="7"/>
  <c r="C4" i="7"/>
  <c r="B4" i="7"/>
  <c r="L3" i="7"/>
  <c r="K3" i="7"/>
  <c r="J3" i="7"/>
  <c r="I3" i="7"/>
  <c r="H3" i="7"/>
  <c r="G3" i="7"/>
  <c r="F3" i="7"/>
  <c r="E3" i="7"/>
  <c r="D3" i="7"/>
  <c r="C3" i="7"/>
  <c r="B3" i="7"/>
  <c r="L2" i="7"/>
  <c r="K2" i="7"/>
  <c r="J2" i="7"/>
  <c r="I2" i="7"/>
  <c r="H2" i="7"/>
  <c r="G2" i="7"/>
  <c r="F2" i="7"/>
  <c r="E2" i="7"/>
  <c r="D2" i="7"/>
  <c r="C2" i="7"/>
  <c r="B2" i="7"/>
  <c r="L251" i="5"/>
  <c r="K251" i="5"/>
  <c r="J251" i="5"/>
  <c r="I251" i="5"/>
  <c r="H251" i="5"/>
  <c r="G251" i="5"/>
  <c r="F251" i="5"/>
  <c r="E251" i="5"/>
  <c r="D251" i="5"/>
  <c r="C251" i="5"/>
  <c r="B251" i="5"/>
  <c r="L250" i="5"/>
  <c r="K250" i="5"/>
  <c r="J250" i="5"/>
  <c r="I250" i="5"/>
  <c r="H250" i="5"/>
  <c r="G250" i="5"/>
  <c r="F250" i="5"/>
  <c r="E250" i="5"/>
  <c r="D250" i="5"/>
  <c r="C250" i="5"/>
  <c r="B250" i="5"/>
  <c r="L249" i="5"/>
  <c r="K249" i="5"/>
  <c r="J249" i="5"/>
  <c r="I249" i="5"/>
  <c r="H249" i="5"/>
  <c r="G249" i="5"/>
  <c r="F249" i="5"/>
  <c r="E249" i="5"/>
  <c r="D249" i="5"/>
  <c r="C249" i="5"/>
  <c r="B249" i="5"/>
  <c r="L248" i="5"/>
  <c r="K248" i="5"/>
  <c r="J248" i="5"/>
  <c r="I248" i="5"/>
  <c r="H248" i="5"/>
  <c r="G248" i="5"/>
  <c r="F248" i="5"/>
  <c r="E248" i="5"/>
  <c r="D248" i="5"/>
  <c r="C248" i="5"/>
  <c r="B248" i="5"/>
  <c r="L247" i="5"/>
  <c r="K247" i="5"/>
  <c r="J247" i="5"/>
  <c r="I247" i="5"/>
  <c r="H247" i="5"/>
  <c r="G247" i="5"/>
  <c r="F247" i="5"/>
  <c r="E247" i="5"/>
  <c r="D247" i="5"/>
  <c r="C247" i="5"/>
  <c r="B247" i="5"/>
  <c r="L246" i="5"/>
  <c r="K246" i="5"/>
  <c r="J246" i="5"/>
  <c r="I246" i="5"/>
  <c r="H246" i="5"/>
  <c r="G246" i="5"/>
  <c r="F246" i="5"/>
  <c r="E246" i="5"/>
  <c r="D246" i="5"/>
  <c r="C246" i="5"/>
  <c r="B246" i="5"/>
  <c r="L245" i="5"/>
  <c r="K245" i="5"/>
  <c r="J245" i="5"/>
  <c r="I245" i="5"/>
  <c r="H245" i="5"/>
  <c r="G245" i="5"/>
  <c r="F245" i="5"/>
  <c r="E245" i="5"/>
  <c r="D245" i="5"/>
  <c r="C245" i="5"/>
  <c r="B245" i="5"/>
  <c r="L244" i="5"/>
  <c r="K244" i="5"/>
  <c r="J244" i="5"/>
  <c r="I244" i="5"/>
  <c r="H244" i="5"/>
  <c r="G244" i="5"/>
  <c r="F244" i="5"/>
  <c r="E244" i="5"/>
  <c r="D244" i="5"/>
  <c r="C244" i="5"/>
  <c r="B244" i="5"/>
  <c r="L243" i="5"/>
  <c r="K243" i="5"/>
  <c r="J243" i="5"/>
  <c r="I243" i="5"/>
  <c r="H243" i="5"/>
  <c r="G243" i="5"/>
  <c r="F243" i="5"/>
  <c r="E243" i="5"/>
  <c r="D243" i="5"/>
  <c r="C243" i="5"/>
  <c r="B243" i="5"/>
  <c r="L242" i="5"/>
  <c r="K242" i="5"/>
  <c r="J242" i="5"/>
  <c r="I242" i="5"/>
  <c r="H242" i="5"/>
  <c r="G242" i="5"/>
  <c r="F242" i="5"/>
  <c r="E242" i="5"/>
  <c r="D242" i="5"/>
  <c r="C242" i="5"/>
  <c r="B242" i="5"/>
  <c r="L241" i="5"/>
  <c r="K241" i="5"/>
  <c r="J241" i="5"/>
  <c r="I241" i="5"/>
  <c r="H241" i="5"/>
  <c r="G241" i="5"/>
  <c r="F241" i="5"/>
  <c r="E241" i="5"/>
  <c r="D241" i="5"/>
  <c r="C241" i="5"/>
  <c r="B241" i="5"/>
  <c r="L240" i="5"/>
  <c r="K240" i="5"/>
  <c r="J240" i="5"/>
  <c r="I240" i="5"/>
  <c r="H240" i="5"/>
  <c r="G240" i="5"/>
  <c r="F240" i="5"/>
  <c r="E240" i="5"/>
  <c r="D240" i="5"/>
  <c r="C240" i="5"/>
  <c r="B240" i="5"/>
  <c r="L239" i="5"/>
  <c r="K239" i="5"/>
  <c r="J239" i="5"/>
  <c r="I239" i="5"/>
  <c r="H239" i="5"/>
  <c r="G239" i="5"/>
  <c r="F239" i="5"/>
  <c r="E239" i="5"/>
  <c r="D239" i="5"/>
  <c r="C239" i="5"/>
  <c r="B239" i="5"/>
  <c r="L238" i="5"/>
  <c r="K238" i="5"/>
  <c r="J238" i="5"/>
  <c r="I238" i="5"/>
  <c r="H238" i="5"/>
  <c r="G238" i="5"/>
  <c r="F238" i="5"/>
  <c r="E238" i="5"/>
  <c r="D238" i="5"/>
  <c r="C238" i="5"/>
  <c r="B238" i="5"/>
  <c r="L237" i="5"/>
  <c r="K237" i="5"/>
  <c r="J237" i="5"/>
  <c r="I237" i="5"/>
  <c r="H237" i="5"/>
  <c r="G237" i="5"/>
  <c r="F237" i="5"/>
  <c r="E237" i="5"/>
  <c r="D237" i="5"/>
  <c r="C237" i="5"/>
  <c r="B237" i="5"/>
  <c r="L236" i="5"/>
  <c r="K236" i="5"/>
  <c r="J236" i="5"/>
  <c r="I236" i="5"/>
  <c r="H236" i="5"/>
  <c r="G236" i="5"/>
  <c r="F236" i="5"/>
  <c r="E236" i="5"/>
  <c r="D236" i="5"/>
  <c r="C236" i="5"/>
  <c r="B236" i="5"/>
  <c r="L235" i="5"/>
  <c r="K235" i="5"/>
  <c r="J235" i="5"/>
  <c r="I235" i="5"/>
  <c r="H235" i="5"/>
  <c r="G235" i="5"/>
  <c r="F235" i="5"/>
  <c r="E235" i="5"/>
  <c r="D235" i="5"/>
  <c r="C235" i="5"/>
  <c r="B235" i="5"/>
  <c r="L234" i="5"/>
  <c r="K234" i="5"/>
  <c r="J234" i="5"/>
  <c r="I234" i="5"/>
  <c r="H234" i="5"/>
  <c r="G234" i="5"/>
  <c r="F234" i="5"/>
  <c r="E234" i="5"/>
  <c r="D234" i="5"/>
  <c r="C234" i="5"/>
  <c r="B234" i="5"/>
  <c r="L233" i="5"/>
  <c r="K233" i="5"/>
  <c r="J233" i="5"/>
  <c r="I233" i="5"/>
  <c r="H233" i="5"/>
  <c r="G233" i="5"/>
  <c r="F233" i="5"/>
  <c r="E233" i="5"/>
  <c r="D233" i="5"/>
  <c r="C233" i="5"/>
  <c r="B233" i="5"/>
  <c r="L232" i="5"/>
  <c r="K232" i="5"/>
  <c r="J232" i="5"/>
  <c r="I232" i="5"/>
  <c r="H232" i="5"/>
  <c r="G232" i="5"/>
  <c r="F232" i="5"/>
  <c r="E232" i="5"/>
  <c r="D232" i="5"/>
  <c r="C232" i="5"/>
  <c r="B232" i="5"/>
  <c r="L231" i="5"/>
  <c r="K231" i="5"/>
  <c r="J231" i="5"/>
  <c r="I231" i="5"/>
  <c r="H231" i="5"/>
  <c r="G231" i="5"/>
  <c r="F231" i="5"/>
  <c r="E231" i="5"/>
  <c r="D231" i="5"/>
  <c r="C231" i="5"/>
  <c r="B231" i="5"/>
  <c r="L230" i="5"/>
  <c r="K230" i="5"/>
  <c r="J230" i="5"/>
  <c r="I230" i="5"/>
  <c r="H230" i="5"/>
  <c r="G230" i="5"/>
  <c r="F230" i="5"/>
  <c r="E230" i="5"/>
  <c r="D230" i="5"/>
  <c r="C230" i="5"/>
  <c r="B230" i="5"/>
  <c r="L229" i="5"/>
  <c r="K229" i="5"/>
  <c r="J229" i="5"/>
  <c r="I229" i="5"/>
  <c r="H229" i="5"/>
  <c r="G229" i="5"/>
  <c r="F229" i="5"/>
  <c r="E229" i="5"/>
  <c r="D229" i="5"/>
  <c r="C229" i="5"/>
  <c r="B229" i="5"/>
  <c r="L228" i="5"/>
  <c r="K228" i="5"/>
  <c r="J228" i="5"/>
  <c r="I228" i="5"/>
  <c r="H228" i="5"/>
  <c r="G228" i="5"/>
  <c r="F228" i="5"/>
  <c r="E228" i="5"/>
  <c r="D228" i="5"/>
  <c r="C228" i="5"/>
  <c r="B228" i="5"/>
  <c r="L227" i="5"/>
  <c r="K227" i="5"/>
  <c r="J227" i="5"/>
  <c r="I227" i="5"/>
  <c r="H227" i="5"/>
  <c r="G227" i="5"/>
  <c r="F227" i="5"/>
  <c r="E227" i="5"/>
  <c r="D227" i="5"/>
  <c r="C227" i="5"/>
  <c r="B227" i="5"/>
  <c r="L226" i="5"/>
  <c r="K226" i="5"/>
  <c r="J226" i="5"/>
  <c r="I226" i="5"/>
  <c r="H226" i="5"/>
  <c r="G226" i="5"/>
  <c r="F226" i="5"/>
  <c r="E226" i="5"/>
  <c r="D226" i="5"/>
  <c r="C226" i="5"/>
  <c r="B226" i="5"/>
  <c r="L225" i="5"/>
  <c r="K225" i="5"/>
  <c r="J225" i="5"/>
  <c r="I225" i="5"/>
  <c r="H225" i="5"/>
  <c r="G225" i="5"/>
  <c r="F225" i="5"/>
  <c r="E225" i="5"/>
  <c r="D225" i="5"/>
  <c r="C225" i="5"/>
  <c r="B225" i="5"/>
  <c r="L224" i="5"/>
  <c r="K224" i="5"/>
  <c r="J224" i="5"/>
  <c r="I224" i="5"/>
  <c r="H224" i="5"/>
  <c r="G224" i="5"/>
  <c r="F224" i="5"/>
  <c r="E224" i="5"/>
  <c r="D224" i="5"/>
  <c r="C224" i="5"/>
  <c r="B224" i="5"/>
  <c r="L223" i="5"/>
  <c r="K223" i="5"/>
  <c r="J223" i="5"/>
  <c r="I223" i="5"/>
  <c r="H223" i="5"/>
  <c r="G223" i="5"/>
  <c r="F223" i="5"/>
  <c r="E223" i="5"/>
  <c r="D223" i="5"/>
  <c r="C223" i="5"/>
  <c r="B223" i="5"/>
  <c r="L222" i="5"/>
  <c r="K222" i="5"/>
  <c r="J222" i="5"/>
  <c r="I222" i="5"/>
  <c r="H222" i="5"/>
  <c r="G222" i="5"/>
  <c r="F222" i="5"/>
  <c r="E222" i="5"/>
  <c r="D222" i="5"/>
  <c r="C222" i="5"/>
  <c r="B222" i="5"/>
  <c r="L221" i="5"/>
  <c r="K221" i="5"/>
  <c r="J221" i="5"/>
  <c r="I221" i="5"/>
  <c r="H221" i="5"/>
  <c r="G221" i="5"/>
  <c r="F221" i="5"/>
  <c r="E221" i="5"/>
  <c r="D221" i="5"/>
  <c r="C221" i="5"/>
  <c r="B221" i="5"/>
  <c r="L220" i="5"/>
  <c r="K220" i="5"/>
  <c r="J220" i="5"/>
  <c r="I220" i="5"/>
  <c r="H220" i="5"/>
  <c r="G220" i="5"/>
  <c r="F220" i="5"/>
  <c r="E220" i="5"/>
  <c r="D220" i="5"/>
  <c r="C220" i="5"/>
  <c r="B220" i="5"/>
  <c r="L219" i="5"/>
  <c r="K219" i="5"/>
  <c r="J219" i="5"/>
  <c r="I219" i="5"/>
  <c r="H219" i="5"/>
  <c r="G219" i="5"/>
  <c r="F219" i="5"/>
  <c r="E219" i="5"/>
  <c r="D219" i="5"/>
  <c r="C219" i="5"/>
  <c r="B219" i="5"/>
  <c r="L218" i="5"/>
  <c r="K218" i="5"/>
  <c r="J218" i="5"/>
  <c r="I218" i="5"/>
  <c r="H218" i="5"/>
  <c r="G218" i="5"/>
  <c r="F218" i="5"/>
  <c r="E218" i="5"/>
  <c r="D218" i="5"/>
  <c r="C218" i="5"/>
  <c r="B218" i="5"/>
  <c r="L217" i="5"/>
  <c r="K217" i="5"/>
  <c r="J217" i="5"/>
  <c r="I217" i="5"/>
  <c r="H217" i="5"/>
  <c r="G217" i="5"/>
  <c r="F217" i="5"/>
  <c r="E217" i="5"/>
  <c r="D217" i="5"/>
  <c r="C217" i="5"/>
  <c r="B217" i="5"/>
  <c r="L216" i="5"/>
  <c r="K216" i="5"/>
  <c r="J216" i="5"/>
  <c r="I216" i="5"/>
  <c r="H216" i="5"/>
  <c r="G216" i="5"/>
  <c r="F216" i="5"/>
  <c r="E216" i="5"/>
  <c r="D216" i="5"/>
  <c r="C216" i="5"/>
  <c r="B216" i="5"/>
  <c r="L215" i="5"/>
  <c r="K215" i="5"/>
  <c r="J215" i="5"/>
  <c r="I215" i="5"/>
  <c r="H215" i="5"/>
  <c r="G215" i="5"/>
  <c r="F215" i="5"/>
  <c r="E215" i="5"/>
  <c r="D215" i="5"/>
  <c r="C215" i="5"/>
  <c r="B215" i="5"/>
  <c r="L214" i="5"/>
  <c r="K214" i="5"/>
  <c r="J214" i="5"/>
  <c r="I214" i="5"/>
  <c r="H214" i="5"/>
  <c r="G214" i="5"/>
  <c r="F214" i="5"/>
  <c r="E214" i="5"/>
  <c r="D214" i="5"/>
  <c r="C214" i="5"/>
  <c r="B214" i="5"/>
  <c r="L213" i="5"/>
  <c r="K213" i="5"/>
  <c r="J213" i="5"/>
  <c r="I213" i="5"/>
  <c r="H213" i="5"/>
  <c r="G213" i="5"/>
  <c r="F213" i="5"/>
  <c r="E213" i="5"/>
  <c r="D213" i="5"/>
  <c r="C213" i="5"/>
  <c r="B213" i="5"/>
  <c r="L212" i="5"/>
  <c r="K212" i="5"/>
  <c r="J212" i="5"/>
  <c r="I212" i="5"/>
  <c r="H212" i="5"/>
  <c r="G212" i="5"/>
  <c r="F212" i="5"/>
  <c r="E212" i="5"/>
  <c r="D212" i="5"/>
  <c r="C212" i="5"/>
  <c r="B212" i="5"/>
  <c r="L211" i="5"/>
  <c r="K211" i="5"/>
  <c r="J211" i="5"/>
  <c r="I211" i="5"/>
  <c r="H211" i="5"/>
  <c r="G211" i="5"/>
  <c r="F211" i="5"/>
  <c r="E211" i="5"/>
  <c r="D211" i="5"/>
  <c r="C211" i="5"/>
  <c r="B211" i="5"/>
  <c r="L210" i="5"/>
  <c r="K210" i="5"/>
  <c r="J210" i="5"/>
  <c r="I210" i="5"/>
  <c r="H210" i="5"/>
  <c r="G210" i="5"/>
  <c r="F210" i="5"/>
  <c r="E210" i="5"/>
  <c r="D210" i="5"/>
  <c r="C210" i="5"/>
  <c r="B210" i="5"/>
  <c r="L209" i="5"/>
  <c r="K209" i="5"/>
  <c r="J209" i="5"/>
  <c r="I209" i="5"/>
  <c r="H209" i="5"/>
  <c r="G209" i="5"/>
  <c r="F209" i="5"/>
  <c r="E209" i="5"/>
  <c r="D209" i="5"/>
  <c r="C209" i="5"/>
  <c r="B209" i="5"/>
  <c r="L208" i="5"/>
  <c r="K208" i="5"/>
  <c r="J208" i="5"/>
  <c r="I208" i="5"/>
  <c r="H208" i="5"/>
  <c r="G208" i="5"/>
  <c r="F208" i="5"/>
  <c r="E208" i="5"/>
  <c r="D208" i="5"/>
  <c r="C208" i="5"/>
  <c r="B208" i="5"/>
  <c r="L207" i="5"/>
  <c r="K207" i="5"/>
  <c r="J207" i="5"/>
  <c r="I207" i="5"/>
  <c r="H207" i="5"/>
  <c r="G207" i="5"/>
  <c r="F207" i="5"/>
  <c r="E207" i="5"/>
  <c r="D207" i="5"/>
  <c r="C207" i="5"/>
  <c r="B207" i="5"/>
  <c r="L206" i="5"/>
  <c r="K206" i="5"/>
  <c r="J206" i="5"/>
  <c r="I206" i="5"/>
  <c r="H206" i="5"/>
  <c r="G206" i="5"/>
  <c r="F206" i="5"/>
  <c r="E206" i="5"/>
  <c r="D206" i="5"/>
  <c r="C206" i="5"/>
  <c r="B206" i="5"/>
  <c r="L205" i="5"/>
  <c r="K205" i="5"/>
  <c r="J205" i="5"/>
  <c r="I205" i="5"/>
  <c r="H205" i="5"/>
  <c r="G205" i="5"/>
  <c r="F205" i="5"/>
  <c r="E205" i="5"/>
  <c r="D205" i="5"/>
  <c r="C205" i="5"/>
  <c r="B205" i="5"/>
  <c r="L204" i="5"/>
  <c r="K204" i="5"/>
  <c r="J204" i="5"/>
  <c r="I204" i="5"/>
  <c r="H204" i="5"/>
  <c r="G204" i="5"/>
  <c r="F204" i="5"/>
  <c r="E204" i="5"/>
  <c r="D204" i="5"/>
  <c r="C204" i="5"/>
  <c r="B204" i="5"/>
  <c r="L203" i="5"/>
  <c r="K203" i="5"/>
  <c r="J203" i="5"/>
  <c r="I203" i="5"/>
  <c r="H203" i="5"/>
  <c r="G203" i="5"/>
  <c r="F203" i="5"/>
  <c r="E203" i="5"/>
  <c r="D203" i="5"/>
  <c r="C203" i="5"/>
  <c r="B203" i="5"/>
  <c r="L202" i="5"/>
  <c r="K202" i="5"/>
  <c r="J202" i="5"/>
  <c r="I202" i="5"/>
  <c r="H202" i="5"/>
  <c r="G202" i="5"/>
  <c r="F202" i="5"/>
  <c r="E202" i="5"/>
  <c r="D202" i="5"/>
  <c r="C202" i="5"/>
  <c r="B202" i="5"/>
  <c r="L201" i="5"/>
  <c r="K201" i="5"/>
  <c r="J201" i="5"/>
  <c r="I201" i="5"/>
  <c r="H201" i="5"/>
  <c r="G201" i="5"/>
  <c r="F201" i="5"/>
  <c r="E201" i="5"/>
  <c r="D201" i="5"/>
  <c r="C201" i="5"/>
  <c r="B201" i="5"/>
  <c r="L200" i="5"/>
  <c r="K200" i="5"/>
  <c r="J200" i="5"/>
  <c r="I200" i="5"/>
  <c r="H200" i="5"/>
  <c r="G200" i="5"/>
  <c r="F200" i="5"/>
  <c r="E200" i="5"/>
  <c r="D200" i="5"/>
  <c r="C200" i="5"/>
  <c r="B200" i="5"/>
  <c r="L199" i="5"/>
  <c r="K199" i="5"/>
  <c r="J199" i="5"/>
  <c r="I199" i="5"/>
  <c r="H199" i="5"/>
  <c r="G199" i="5"/>
  <c r="F199" i="5"/>
  <c r="E199" i="5"/>
  <c r="D199" i="5"/>
  <c r="C199" i="5"/>
  <c r="B199" i="5"/>
  <c r="L198" i="5"/>
  <c r="K198" i="5"/>
  <c r="J198" i="5"/>
  <c r="I198" i="5"/>
  <c r="H198" i="5"/>
  <c r="G198" i="5"/>
  <c r="F198" i="5"/>
  <c r="E198" i="5"/>
  <c r="D198" i="5"/>
  <c r="C198" i="5"/>
  <c r="B198" i="5"/>
  <c r="L197" i="5"/>
  <c r="K197" i="5"/>
  <c r="J197" i="5"/>
  <c r="I197" i="5"/>
  <c r="H197" i="5"/>
  <c r="G197" i="5"/>
  <c r="F197" i="5"/>
  <c r="E197" i="5"/>
  <c r="D197" i="5"/>
  <c r="C197" i="5"/>
  <c r="B197" i="5"/>
  <c r="L196" i="5"/>
  <c r="K196" i="5"/>
  <c r="J196" i="5"/>
  <c r="I196" i="5"/>
  <c r="H196" i="5"/>
  <c r="G196" i="5"/>
  <c r="F196" i="5"/>
  <c r="E196" i="5"/>
  <c r="D196" i="5"/>
  <c r="C196" i="5"/>
  <c r="B196" i="5"/>
  <c r="L195" i="5"/>
  <c r="K195" i="5"/>
  <c r="J195" i="5"/>
  <c r="I195" i="5"/>
  <c r="H195" i="5"/>
  <c r="G195" i="5"/>
  <c r="F195" i="5"/>
  <c r="E195" i="5"/>
  <c r="D195" i="5"/>
  <c r="C195" i="5"/>
  <c r="B195" i="5"/>
  <c r="L194" i="5"/>
  <c r="K194" i="5"/>
  <c r="J194" i="5"/>
  <c r="I194" i="5"/>
  <c r="H194" i="5"/>
  <c r="G194" i="5"/>
  <c r="F194" i="5"/>
  <c r="E194" i="5"/>
  <c r="D194" i="5"/>
  <c r="C194" i="5"/>
  <c r="B194" i="5"/>
  <c r="L193" i="5"/>
  <c r="K193" i="5"/>
  <c r="J193" i="5"/>
  <c r="I193" i="5"/>
  <c r="H193" i="5"/>
  <c r="G193" i="5"/>
  <c r="F193" i="5"/>
  <c r="E193" i="5"/>
  <c r="D193" i="5"/>
  <c r="C193" i="5"/>
  <c r="B193" i="5"/>
  <c r="L192" i="5"/>
  <c r="K192" i="5"/>
  <c r="J192" i="5"/>
  <c r="I192" i="5"/>
  <c r="H192" i="5"/>
  <c r="G192" i="5"/>
  <c r="F192" i="5"/>
  <c r="E192" i="5"/>
  <c r="D192" i="5"/>
  <c r="C192" i="5"/>
  <c r="B192" i="5"/>
  <c r="L191" i="5"/>
  <c r="K191" i="5"/>
  <c r="J191" i="5"/>
  <c r="I191" i="5"/>
  <c r="H191" i="5"/>
  <c r="G191" i="5"/>
  <c r="F191" i="5"/>
  <c r="E191" i="5"/>
  <c r="D191" i="5"/>
  <c r="C191" i="5"/>
  <c r="B191" i="5"/>
  <c r="L190" i="5"/>
  <c r="K190" i="5"/>
  <c r="J190" i="5"/>
  <c r="I190" i="5"/>
  <c r="H190" i="5"/>
  <c r="G190" i="5"/>
  <c r="F190" i="5"/>
  <c r="E190" i="5"/>
  <c r="D190" i="5"/>
  <c r="C190" i="5"/>
  <c r="B190" i="5"/>
  <c r="L189" i="5"/>
  <c r="K189" i="5"/>
  <c r="J189" i="5"/>
  <c r="I189" i="5"/>
  <c r="H189" i="5"/>
  <c r="G189" i="5"/>
  <c r="F189" i="5"/>
  <c r="E189" i="5"/>
  <c r="D189" i="5"/>
  <c r="C189" i="5"/>
  <c r="B189" i="5"/>
  <c r="L188" i="5"/>
  <c r="K188" i="5"/>
  <c r="J188" i="5"/>
  <c r="I188" i="5"/>
  <c r="H188" i="5"/>
  <c r="G188" i="5"/>
  <c r="F188" i="5"/>
  <c r="E188" i="5"/>
  <c r="D188" i="5"/>
  <c r="C188" i="5"/>
  <c r="B188" i="5"/>
  <c r="L187" i="5"/>
  <c r="K187" i="5"/>
  <c r="J187" i="5"/>
  <c r="I187" i="5"/>
  <c r="H187" i="5"/>
  <c r="G187" i="5"/>
  <c r="F187" i="5"/>
  <c r="E187" i="5"/>
  <c r="D187" i="5"/>
  <c r="C187" i="5"/>
  <c r="B187" i="5"/>
  <c r="L186" i="5"/>
  <c r="K186" i="5"/>
  <c r="J186" i="5"/>
  <c r="I186" i="5"/>
  <c r="H186" i="5"/>
  <c r="G186" i="5"/>
  <c r="F186" i="5"/>
  <c r="E186" i="5"/>
  <c r="D186" i="5"/>
  <c r="C186" i="5"/>
  <c r="B186" i="5"/>
  <c r="L185" i="5"/>
  <c r="K185" i="5"/>
  <c r="J185" i="5"/>
  <c r="I185" i="5"/>
  <c r="H185" i="5"/>
  <c r="G185" i="5"/>
  <c r="F185" i="5"/>
  <c r="E185" i="5"/>
  <c r="D185" i="5"/>
  <c r="C185" i="5"/>
  <c r="B185" i="5"/>
  <c r="L184" i="5"/>
  <c r="K184" i="5"/>
  <c r="J184" i="5"/>
  <c r="I184" i="5"/>
  <c r="H184" i="5"/>
  <c r="G184" i="5"/>
  <c r="F184" i="5"/>
  <c r="E184" i="5"/>
  <c r="D184" i="5"/>
  <c r="C184" i="5"/>
  <c r="B184" i="5"/>
  <c r="L183" i="5"/>
  <c r="K183" i="5"/>
  <c r="J183" i="5"/>
  <c r="I183" i="5"/>
  <c r="H183" i="5"/>
  <c r="G183" i="5"/>
  <c r="F183" i="5"/>
  <c r="E183" i="5"/>
  <c r="D183" i="5"/>
  <c r="C183" i="5"/>
  <c r="B183" i="5"/>
  <c r="L182" i="5"/>
  <c r="K182" i="5"/>
  <c r="J182" i="5"/>
  <c r="I182" i="5"/>
  <c r="H182" i="5"/>
  <c r="G182" i="5"/>
  <c r="F182" i="5"/>
  <c r="E182" i="5"/>
  <c r="D182" i="5"/>
  <c r="C182" i="5"/>
  <c r="B182" i="5"/>
  <c r="L181" i="5"/>
  <c r="K181" i="5"/>
  <c r="J181" i="5"/>
  <c r="I181" i="5"/>
  <c r="H181" i="5"/>
  <c r="G181" i="5"/>
  <c r="F181" i="5"/>
  <c r="E181" i="5"/>
  <c r="D181" i="5"/>
  <c r="C181" i="5"/>
  <c r="B181" i="5"/>
  <c r="L180" i="5"/>
  <c r="K180" i="5"/>
  <c r="J180" i="5"/>
  <c r="I180" i="5"/>
  <c r="H180" i="5"/>
  <c r="G180" i="5"/>
  <c r="F180" i="5"/>
  <c r="E180" i="5"/>
  <c r="D180" i="5"/>
  <c r="C180" i="5"/>
  <c r="B180" i="5"/>
  <c r="L179" i="5"/>
  <c r="K179" i="5"/>
  <c r="J179" i="5"/>
  <c r="I179" i="5"/>
  <c r="H179" i="5"/>
  <c r="G179" i="5"/>
  <c r="F179" i="5"/>
  <c r="E179" i="5"/>
  <c r="D179" i="5"/>
  <c r="C179" i="5"/>
  <c r="B179" i="5"/>
  <c r="L178" i="5"/>
  <c r="K178" i="5"/>
  <c r="J178" i="5"/>
  <c r="I178" i="5"/>
  <c r="H178" i="5"/>
  <c r="G178" i="5"/>
  <c r="F178" i="5"/>
  <c r="E178" i="5"/>
  <c r="D178" i="5"/>
  <c r="C178" i="5"/>
  <c r="B178" i="5"/>
  <c r="L177" i="5"/>
  <c r="K177" i="5"/>
  <c r="J177" i="5"/>
  <c r="I177" i="5"/>
  <c r="H177" i="5"/>
  <c r="G177" i="5"/>
  <c r="F177" i="5"/>
  <c r="E177" i="5"/>
  <c r="D177" i="5"/>
  <c r="C177" i="5"/>
  <c r="B177" i="5"/>
  <c r="L176" i="5"/>
  <c r="K176" i="5"/>
  <c r="J176" i="5"/>
  <c r="I176" i="5"/>
  <c r="H176" i="5"/>
  <c r="G176" i="5"/>
  <c r="F176" i="5"/>
  <c r="E176" i="5"/>
  <c r="D176" i="5"/>
  <c r="C176" i="5"/>
  <c r="B176" i="5"/>
  <c r="L175" i="5"/>
  <c r="K175" i="5"/>
  <c r="J175" i="5"/>
  <c r="I175" i="5"/>
  <c r="H175" i="5"/>
  <c r="G175" i="5"/>
  <c r="F175" i="5"/>
  <c r="E175" i="5"/>
  <c r="D175" i="5"/>
  <c r="C175" i="5"/>
  <c r="B175" i="5"/>
  <c r="L174" i="5"/>
  <c r="K174" i="5"/>
  <c r="J174" i="5"/>
  <c r="I174" i="5"/>
  <c r="H174" i="5"/>
  <c r="G174" i="5"/>
  <c r="F174" i="5"/>
  <c r="E174" i="5"/>
  <c r="D174" i="5"/>
  <c r="C174" i="5"/>
  <c r="B174" i="5"/>
  <c r="L173" i="5"/>
  <c r="K173" i="5"/>
  <c r="J173" i="5"/>
  <c r="I173" i="5"/>
  <c r="H173" i="5"/>
  <c r="G173" i="5"/>
  <c r="F173" i="5"/>
  <c r="E173" i="5"/>
  <c r="D173" i="5"/>
  <c r="C173" i="5"/>
  <c r="B173" i="5"/>
  <c r="L172" i="5"/>
  <c r="K172" i="5"/>
  <c r="J172" i="5"/>
  <c r="I172" i="5"/>
  <c r="H172" i="5"/>
  <c r="G172" i="5"/>
  <c r="F172" i="5"/>
  <c r="E172" i="5"/>
  <c r="D172" i="5"/>
  <c r="C172" i="5"/>
  <c r="B172" i="5"/>
  <c r="L171" i="5"/>
  <c r="K171" i="5"/>
  <c r="J171" i="5"/>
  <c r="I171" i="5"/>
  <c r="H171" i="5"/>
  <c r="G171" i="5"/>
  <c r="F171" i="5"/>
  <c r="E171" i="5"/>
  <c r="D171" i="5"/>
  <c r="C171" i="5"/>
  <c r="B171" i="5"/>
  <c r="L170" i="5"/>
  <c r="K170" i="5"/>
  <c r="J170" i="5"/>
  <c r="I170" i="5"/>
  <c r="H170" i="5"/>
  <c r="G170" i="5"/>
  <c r="F170" i="5"/>
  <c r="E170" i="5"/>
  <c r="D170" i="5"/>
  <c r="C170" i="5"/>
  <c r="B170" i="5"/>
  <c r="L169" i="5"/>
  <c r="K169" i="5"/>
  <c r="J169" i="5"/>
  <c r="I169" i="5"/>
  <c r="H169" i="5"/>
  <c r="G169" i="5"/>
  <c r="F169" i="5"/>
  <c r="E169" i="5"/>
  <c r="D169" i="5"/>
  <c r="C169" i="5"/>
  <c r="B169" i="5"/>
  <c r="L168" i="5"/>
  <c r="K168" i="5"/>
  <c r="J168" i="5"/>
  <c r="I168" i="5"/>
  <c r="H168" i="5"/>
  <c r="G168" i="5"/>
  <c r="F168" i="5"/>
  <c r="E168" i="5"/>
  <c r="D168" i="5"/>
  <c r="C168" i="5"/>
  <c r="B168" i="5"/>
  <c r="L167" i="5"/>
  <c r="K167" i="5"/>
  <c r="J167" i="5"/>
  <c r="I167" i="5"/>
  <c r="H167" i="5"/>
  <c r="G167" i="5"/>
  <c r="F167" i="5"/>
  <c r="E167" i="5"/>
  <c r="D167" i="5"/>
  <c r="C167" i="5"/>
  <c r="B167" i="5"/>
  <c r="L166" i="5"/>
  <c r="K166" i="5"/>
  <c r="J166" i="5"/>
  <c r="I166" i="5"/>
  <c r="H166" i="5"/>
  <c r="G166" i="5"/>
  <c r="F166" i="5"/>
  <c r="E166" i="5"/>
  <c r="D166" i="5"/>
  <c r="C166" i="5"/>
  <c r="B166" i="5"/>
  <c r="L165" i="5"/>
  <c r="K165" i="5"/>
  <c r="J165" i="5"/>
  <c r="I165" i="5"/>
  <c r="H165" i="5"/>
  <c r="G165" i="5"/>
  <c r="F165" i="5"/>
  <c r="E165" i="5"/>
  <c r="D165" i="5"/>
  <c r="C165" i="5"/>
  <c r="B165" i="5"/>
  <c r="L164" i="5"/>
  <c r="K164" i="5"/>
  <c r="J164" i="5"/>
  <c r="I164" i="5"/>
  <c r="H164" i="5"/>
  <c r="G164" i="5"/>
  <c r="F164" i="5"/>
  <c r="E164" i="5"/>
  <c r="D164" i="5"/>
  <c r="C164" i="5"/>
  <c r="B164" i="5"/>
  <c r="L163" i="5"/>
  <c r="K163" i="5"/>
  <c r="J163" i="5"/>
  <c r="I163" i="5"/>
  <c r="H163" i="5"/>
  <c r="G163" i="5"/>
  <c r="F163" i="5"/>
  <c r="E163" i="5"/>
  <c r="D163" i="5"/>
  <c r="C163" i="5"/>
  <c r="B163" i="5"/>
  <c r="L162" i="5"/>
  <c r="K162" i="5"/>
  <c r="J162" i="5"/>
  <c r="I162" i="5"/>
  <c r="H162" i="5"/>
  <c r="G162" i="5"/>
  <c r="F162" i="5"/>
  <c r="E162" i="5"/>
  <c r="D162" i="5"/>
  <c r="C162" i="5"/>
  <c r="B162" i="5"/>
  <c r="L161" i="5"/>
  <c r="K161" i="5"/>
  <c r="J161" i="5"/>
  <c r="I161" i="5"/>
  <c r="H161" i="5"/>
  <c r="G161" i="5"/>
  <c r="F161" i="5"/>
  <c r="E161" i="5"/>
  <c r="D161" i="5"/>
  <c r="C161" i="5"/>
  <c r="B161" i="5"/>
  <c r="L160" i="5"/>
  <c r="K160" i="5"/>
  <c r="J160" i="5"/>
  <c r="I160" i="5"/>
  <c r="H160" i="5"/>
  <c r="G160" i="5"/>
  <c r="F160" i="5"/>
  <c r="E160" i="5"/>
  <c r="D160" i="5"/>
  <c r="C160" i="5"/>
  <c r="B160" i="5"/>
  <c r="L159" i="5"/>
  <c r="K159" i="5"/>
  <c r="J159" i="5"/>
  <c r="I159" i="5"/>
  <c r="H159" i="5"/>
  <c r="G159" i="5"/>
  <c r="F159" i="5"/>
  <c r="E159" i="5"/>
  <c r="D159" i="5"/>
  <c r="C159" i="5"/>
  <c r="B159" i="5"/>
  <c r="L158" i="5"/>
  <c r="K158" i="5"/>
  <c r="J158" i="5"/>
  <c r="I158" i="5"/>
  <c r="H158" i="5"/>
  <c r="G158" i="5"/>
  <c r="F158" i="5"/>
  <c r="E158" i="5"/>
  <c r="D158" i="5"/>
  <c r="C158" i="5"/>
  <c r="B158" i="5"/>
  <c r="L157" i="5"/>
  <c r="K157" i="5"/>
  <c r="J157" i="5"/>
  <c r="I157" i="5"/>
  <c r="H157" i="5"/>
  <c r="G157" i="5"/>
  <c r="F157" i="5"/>
  <c r="E157" i="5"/>
  <c r="D157" i="5"/>
  <c r="C157" i="5"/>
  <c r="B157" i="5"/>
  <c r="L156" i="5"/>
  <c r="K156" i="5"/>
  <c r="J156" i="5"/>
  <c r="I156" i="5"/>
  <c r="H156" i="5"/>
  <c r="G156" i="5"/>
  <c r="F156" i="5"/>
  <c r="E156" i="5"/>
  <c r="D156" i="5"/>
  <c r="C156" i="5"/>
  <c r="B156" i="5"/>
  <c r="L155" i="5"/>
  <c r="K155" i="5"/>
  <c r="J155" i="5"/>
  <c r="I155" i="5"/>
  <c r="H155" i="5"/>
  <c r="G155" i="5"/>
  <c r="F155" i="5"/>
  <c r="E155" i="5"/>
  <c r="D155" i="5"/>
  <c r="C155" i="5"/>
  <c r="B155" i="5"/>
  <c r="L154" i="5"/>
  <c r="K154" i="5"/>
  <c r="J154" i="5"/>
  <c r="I154" i="5"/>
  <c r="H154" i="5"/>
  <c r="G154" i="5"/>
  <c r="F154" i="5"/>
  <c r="E154" i="5"/>
  <c r="D154" i="5"/>
  <c r="C154" i="5"/>
  <c r="B154" i="5"/>
  <c r="L153" i="5"/>
  <c r="K153" i="5"/>
  <c r="J153" i="5"/>
  <c r="I153" i="5"/>
  <c r="H153" i="5"/>
  <c r="G153" i="5"/>
  <c r="F153" i="5"/>
  <c r="E153" i="5"/>
  <c r="D153" i="5"/>
  <c r="C153" i="5"/>
  <c r="B153" i="5"/>
  <c r="L152" i="5"/>
  <c r="K152" i="5"/>
  <c r="J152" i="5"/>
  <c r="I152" i="5"/>
  <c r="H152" i="5"/>
  <c r="G152" i="5"/>
  <c r="F152" i="5"/>
  <c r="E152" i="5"/>
  <c r="D152" i="5"/>
  <c r="C152" i="5"/>
  <c r="B152" i="5"/>
  <c r="L151" i="5"/>
  <c r="K151" i="5"/>
  <c r="J151" i="5"/>
  <c r="I151" i="5"/>
  <c r="H151" i="5"/>
  <c r="G151" i="5"/>
  <c r="F151" i="5"/>
  <c r="E151" i="5"/>
  <c r="D151" i="5"/>
  <c r="C151" i="5"/>
  <c r="B151" i="5"/>
  <c r="L150" i="5"/>
  <c r="K150" i="5"/>
  <c r="J150" i="5"/>
  <c r="I150" i="5"/>
  <c r="H150" i="5"/>
  <c r="G150" i="5"/>
  <c r="F150" i="5"/>
  <c r="E150" i="5"/>
  <c r="D150" i="5"/>
  <c r="C150" i="5"/>
  <c r="B150" i="5"/>
  <c r="L149" i="5"/>
  <c r="K149" i="5"/>
  <c r="J149" i="5"/>
  <c r="I149" i="5"/>
  <c r="H149" i="5"/>
  <c r="G149" i="5"/>
  <c r="F149" i="5"/>
  <c r="E149" i="5"/>
  <c r="D149" i="5"/>
  <c r="C149" i="5"/>
  <c r="B149" i="5"/>
  <c r="L148" i="5"/>
  <c r="K148" i="5"/>
  <c r="J148" i="5"/>
  <c r="I148" i="5"/>
  <c r="H148" i="5"/>
  <c r="G148" i="5"/>
  <c r="F148" i="5"/>
  <c r="E148" i="5"/>
  <c r="D148" i="5"/>
  <c r="C148" i="5"/>
  <c r="B148" i="5"/>
  <c r="L147" i="5"/>
  <c r="K147" i="5"/>
  <c r="J147" i="5"/>
  <c r="I147" i="5"/>
  <c r="H147" i="5"/>
  <c r="G147" i="5"/>
  <c r="F147" i="5"/>
  <c r="E147" i="5"/>
  <c r="D147" i="5"/>
  <c r="C147" i="5"/>
  <c r="B147" i="5"/>
  <c r="L146" i="5"/>
  <c r="K146" i="5"/>
  <c r="J146" i="5"/>
  <c r="I146" i="5"/>
  <c r="H146" i="5"/>
  <c r="G146" i="5"/>
  <c r="F146" i="5"/>
  <c r="E146" i="5"/>
  <c r="D146" i="5"/>
  <c r="C146" i="5"/>
  <c r="B146" i="5"/>
  <c r="L145" i="5"/>
  <c r="K145" i="5"/>
  <c r="J145" i="5"/>
  <c r="I145" i="5"/>
  <c r="H145" i="5"/>
  <c r="G145" i="5"/>
  <c r="F145" i="5"/>
  <c r="E145" i="5"/>
  <c r="D145" i="5"/>
  <c r="C145" i="5"/>
  <c r="B145" i="5"/>
  <c r="L144" i="5"/>
  <c r="K144" i="5"/>
  <c r="J144" i="5"/>
  <c r="I144" i="5"/>
  <c r="H144" i="5"/>
  <c r="G144" i="5"/>
  <c r="F144" i="5"/>
  <c r="E144" i="5"/>
  <c r="D144" i="5"/>
  <c r="C144" i="5"/>
  <c r="B144" i="5"/>
  <c r="L143" i="5"/>
  <c r="K143" i="5"/>
  <c r="J143" i="5"/>
  <c r="I143" i="5"/>
  <c r="H143" i="5"/>
  <c r="G143" i="5"/>
  <c r="F143" i="5"/>
  <c r="E143" i="5"/>
  <c r="D143" i="5"/>
  <c r="C143" i="5"/>
  <c r="B143" i="5"/>
  <c r="L142" i="5"/>
  <c r="K142" i="5"/>
  <c r="J142" i="5"/>
  <c r="I142" i="5"/>
  <c r="H142" i="5"/>
  <c r="G142" i="5"/>
  <c r="F142" i="5"/>
  <c r="E142" i="5"/>
  <c r="D142" i="5"/>
  <c r="C142" i="5"/>
  <c r="B142" i="5"/>
  <c r="L141" i="5"/>
  <c r="K141" i="5"/>
  <c r="J141" i="5"/>
  <c r="I141" i="5"/>
  <c r="H141" i="5"/>
  <c r="G141" i="5"/>
  <c r="F141" i="5"/>
  <c r="E141" i="5"/>
  <c r="D141" i="5"/>
  <c r="C141" i="5"/>
  <c r="B141" i="5"/>
  <c r="L140" i="5"/>
  <c r="K140" i="5"/>
  <c r="J140" i="5"/>
  <c r="I140" i="5"/>
  <c r="H140" i="5"/>
  <c r="G140" i="5"/>
  <c r="F140" i="5"/>
  <c r="E140" i="5"/>
  <c r="D140" i="5"/>
  <c r="C140" i="5"/>
  <c r="B140" i="5"/>
  <c r="L139" i="5"/>
  <c r="K139" i="5"/>
  <c r="J139" i="5"/>
  <c r="I139" i="5"/>
  <c r="H139" i="5"/>
  <c r="G139" i="5"/>
  <c r="F139" i="5"/>
  <c r="E139" i="5"/>
  <c r="D139" i="5"/>
  <c r="C139" i="5"/>
  <c r="B139" i="5"/>
  <c r="L138" i="5"/>
  <c r="K138" i="5"/>
  <c r="J138" i="5"/>
  <c r="I138" i="5"/>
  <c r="H138" i="5"/>
  <c r="G138" i="5"/>
  <c r="F138" i="5"/>
  <c r="E138" i="5"/>
  <c r="D138" i="5"/>
  <c r="C138" i="5"/>
  <c r="B138" i="5"/>
  <c r="L137" i="5"/>
  <c r="K137" i="5"/>
  <c r="J137" i="5"/>
  <c r="I137" i="5"/>
  <c r="H137" i="5"/>
  <c r="G137" i="5"/>
  <c r="F137" i="5"/>
  <c r="E137" i="5"/>
  <c r="D137" i="5"/>
  <c r="C137" i="5"/>
  <c r="B137" i="5"/>
  <c r="L136" i="5"/>
  <c r="K136" i="5"/>
  <c r="J136" i="5"/>
  <c r="I136" i="5"/>
  <c r="H136" i="5"/>
  <c r="G136" i="5"/>
  <c r="F136" i="5"/>
  <c r="E136" i="5"/>
  <c r="D136" i="5"/>
  <c r="C136" i="5"/>
  <c r="B136" i="5"/>
  <c r="L135" i="5"/>
  <c r="K135" i="5"/>
  <c r="J135" i="5"/>
  <c r="I135" i="5"/>
  <c r="H135" i="5"/>
  <c r="G135" i="5"/>
  <c r="F135" i="5"/>
  <c r="E135" i="5"/>
  <c r="D135" i="5"/>
  <c r="C135" i="5"/>
  <c r="B135" i="5"/>
  <c r="L134" i="5"/>
  <c r="K134" i="5"/>
  <c r="J134" i="5"/>
  <c r="I134" i="5"/>
  <c r="H134" i="5"/>
  <c r="G134" i="5"/>
  <c r="F134" i="5"/>
  <c r="E134" i="5"/>
  <c r="D134" i="5"/>
  <c r="C134" i="5"/>
  <c r="B134" i="5"/>
  <c r="L133" i="5"/>
  <c r="K133" i="5"/>
  <c r="J133" i="5"/>
  <c r="I133" i="5"/>
  <c r="H133" i="5"/>
  <c r="G133" i="5"/>
  <c r="F133" i="5"/>
  <c r="E133" i="5"/>
  <c r="D133" i="5"/>
  <c r="C133" i="5"/>
  <c r="B133" i="5"/>
  <c r="L132" i="5"/>
  <c r="K132" i="5"/>
  <c r="J132" i="5"/>
  <c r="I132" i="5"/>
  <c r="H132" i="5"/>
  <c r="G132" i="5"/>
  <c r="F132" i="5"/>
  <c r="E132" i="5"/>
  <c r="D132" i="5"/>
  <c r="C132" i="5"/>
  <c r="B132" i="5"/>
  <c r="L131" i="5"/>
  <c r="K131" i="5"/>
  <c r="J131" i="5"/>
  <c r="I131" i="5"/>
  <c r="H131" i="5"/>
  <c r="G131" i="5"/>
  <c r="F131" i="5"/>
  <c r="E131" i="5"/>
  <c r="D131" i="5"/>
  <c r="C131" i="5"/>
  <c r="B131" i="5"/>
  <c r="L130" i="5"/>
  <c r="K130" i="5"/>
  <c r="J130" i="5"/>
  <c r="I130" i="5"/>
  <c r="H130" i="5"/>
  <c r="G130" i="5"/>
  <c r="F130" i="5"/>
  <c r="E130" i="5"/>
  <c r="D130" i="5"/>
  <c r="C130" i="5"/>
  <c r="B130" i="5"/>
  <c r="L129" i="5"/>
  <c r="K129" i="5"/>
  <c r="J129" i="5"/>
  <c r="I129" i="5"/>
  <c r="H129" i="5"/>
  <c r="G129" i="5"/>
  <c r="F129" i="5"/>
  <c r="E129" i="5"/>
  <c r="D129" i="5"/>
  <c r="C129" i="5"/>
  <c r="B129" i="5"/>
  <c r="L128" i="5"/>
  <c r="K128" i="5"/>
  <c r="J128" i="5"/>
  <c r="I128" i="5"/>
  <c r="H128" i="5"/>
  <c r="G128" i="5"/>
  <c r="F128" i="5"/>
  <c r="E128" i="5"/>
  <c r="D128" i="5"/>
  <c r="C128" i="5"/>
  <c r="B128" i="5"/>
  <c r="L127" i="5"/>
  <c r="K127" i="5"/>
  <c r="J127" i="5"/>
  <c r="I127" i="5"/>
  <c r="H127" i="5"/>
  <c r="G127" i="5"/>
  <c r="F127" i="5"/>
  <c r="E127" i="5"/>
  <c r="D127" i="5"/>
  <c r="C127" i="5"/>
  <c r="B127" i="5"/>
  <c r="L126" i="5"/>
  <c r="K126" i="5"/>
  <c r="J126" i="5"/>
  <c r="I126" i="5"/>
  <c r="H126" i="5"/>
  <c r="G126" i="5"/>
  <c r="F126" i="5"/>
  <c r="E126" i="5"/>
  <c r="D126" i="5"/>
  <c r="C126" i="5"/>
  <c r="B126" i="5"/>
  <c r="L125" i="5"/>
  <c r="K125" i="5"/>
  <c r="J125" i="5"/>
  <c r="I125" i="5"/>
  <c r="H125" i="5"/>
  <c r="G125" i="5"/>
  <c r="F125" i="5"/>
  <c r="E125" i="5"/>
  <c r="D125" i="5"/>
  <c r="C125" i="5"/>
  <c r="B125" i="5"/>
  <c r="L124" i="5"/>
  <c r="K124" i="5"/>
  <c r="J124" i="5"/>
  <c r="I124" i="5"/>
  <c r="H124" i="5"/>
  <c r="G124" i="5"/>
  <c r="F124" i="5"/>
  <c r="E124" i="5"/>
  <c r="D124" i="5"/>
  <c r="C124" i="5"/>
  <c r="B124" i="5"/>
  <c r="L123" i="5"/>
  <c r="K123" i="5"/>
  <c r="J123" i="5"/>
  <c r="I123" i="5"/>
  <c r="H123" i="5"/>
  <c r="G123" i="5"/>
  <c r="F123" i="5"/>
  <c r="E123" i="5"/>
  <c r="D123" i="5"/>
  <c r="C123" i="5"/>
  <c r="B123" i="5"/>
  <c r="L122" i="5"/>
  <c r="K122" i="5"/>
  <c r="J122" i="5"/>
  <c r="I122" i="5"/>
  <c r="H122" i="5"/>
  <c r="G122" i="5"/>
  <c r="F122" i="5"/>
  <c r="E122" i="5"/>
  <c r="D122" i="5"/>
  <c r="C122" i="5"/>
  <c r="B122" i="5"/>
  <c r="L121" i="5"/>
  <c r="K121" i="5"/>
  <c r="J121" i="5"/>
  <c r="I121" i="5"/>
  <c r="H121" i="5"/>
  <c r="G121" i="5"/>
  <c r="F121" i="5"/>
  <c r="E121" i="5"/>
  <c r="D121" i="5"/>
  <c r="C121" i="5"/>
  <c r="B121" i="5"/>
  <c r="L120" i="5"/>
  <c r="K120" i="5"/>
  <c r="J120" i="5"/>
  <c r="I120" i="5"/>
  <c r="H120" i="5"/>
  <c r="G120" i="5"/>
  <c r="F120" i="5"/>
  <c r="E120" i="5"/>
  <c r="D120" i="5"/>
  <c r="C120" i="5"/>
  <c r="B120" i="5"/>
  <c r="L119" i="5"/>
  <c r="K119" i="5"/>
  <c r="J119" i="5"/>
  <c r="I119" i="5"/>
  <c r="H119" i="5"/>
  <c r="G119" i="5"/>
  <c r="F119" i="5"/>
  <c r="E119" i="5"/>
  <c r="D119" i="5"/>
  <c r="C119" i="5"/>
  <c r="B119" i="5"/>
  <c r="L118" i="5"/>
  <c r="K118" i="5"/>
  <c r="J118" i="5"/>
  <c r="I118" i="5"/>
  <c r="H118" i="5"/>
  <c r="G118" i="5"/>
  <c r="F118" i="5"/>
  <c r="E118" i="5"/>
  <c r="D118" i="5"/>
  <c r="C118" i="5"/>
  <c r="B118" i="5"/>
  <c r="L117" i="5"/>
  <c r="K117" i="5"/>
  <c r="J117" i="5"/>
  <c r="I117" i="5"/>
  <c r="H117" i="5"/>
  <c r="G117" i="5"/>
  <c r="F117" i="5"/>
  <c r="E117" i="5"/>
  <c r="D117" i="5"/>
  <c r="C117" i="5"/>
  <c r="B117" i="5"/>
  <c r="L116" i="5"/>
  <c r="K116" i="5"/>
  <c r="J116" i="5"/>
  <c r="I116" i="5"/>
  <c r="H116" i="5"/>
  <c r="G116" i="5"/>
  <c r="F116" i="5"/>
  <c r="E116" i="5"/>
  <c r="D116" i="5"/>
  <c r="C116" i="5"/>
  <c r="B116" i="5"/>
  <c r="L115" i="5"/>
  <c r="K115" i="5"/>
  <c r="J115" i="5"/>
  <c r="I115" i="5"/>
  <c r="H115" i="5"/>
  <c r="G115" i="5"/>
  <c r="F115" i="5"/>
  <c r="E115" i="5"/>
  <c r="D115" i="5"/>
  <c r="C115" i="5"/>
  <c r="B115" i="5"/>
  <c r="L114" i="5"/>
  <c r="K114" i="5"/>
  <c r="J114" i="5"/>
  <c r="I114" i="5"/>
  <c r="H114" i="5"/>
  <c r="G114" i="5"/>
  <c r="F114" i="5"/>
  <c r="E114" i="5"/>
  <c r="D114" i="5"/>
  <c r="C114" i="5"/>
  <c r="B114" i="5"/>
  <c r="L113" i="5"/>
  <c r="K113" i="5"/>
  <c r="J113" i="5"/>
  <c r="I113" i="5"/>
  <c r="H113" i="5"/>
  <c r="G113" i="5"/>
  <c r="F113" i="5"/>
  <c r="E113" i="5"/>
  <c r="D113" i="5"/>
  <c r="C113" i="5"/>
  <c r="B113" i="5"/>
  <c r="L112" i="5"/>
  <c r="K112" i="5"/>
  <c r="J112" i="5"/>
  <c r="I112" i="5"/>
  <c r="H112" i="5"/>
  <c r="G112" i="5"/>
  <c r="F112" i="5"/>
  <c r="E112" i="5"/>
  <c r="D112" i="5"/>
  <c r="C112" i="5"/>
  <c r="B112" i="5"/>
  <c r="L111" i="5"/>
  <c r="K111" i="5"/>
  <c r="J111" i="5"/>
  <c r="I111" i="5"/>
  <c r="H111" i="5"/>
  <c r="G111" i="5"/>
  <c r="F111" i="5"/>
  <c r="E111" i="5"/>
  <c r="D111" i="5"/>
  <c r="C111" i="5"/>
  <c r="B111" i="5"/>
  <c r="L110" i="5"/>
  <c r="K110" i="5"/>
  <c r="J110" i="5"/>
  <c r="I110" i="5"/>
  <c r="H110" i="5"/>
  <c r="G110" i="5"/>
  <c r="F110" i="5"/>
  <c r="E110" i="5"/>
  <c r="D110" i="5"/>
  <c r="C110" i="5"/>
  <c r="B110" i="5"/>
  <c r="L109" i="5"/>
  <c r="K109" i="5"/>
  <c r="J109" i="5"/>
  <c r="I109" i="5"/>
  <c r="H109" i="5"/>
  <c r="G109" i="5"/>
  <c r="F109" i="5"/>
  <c r="E109" i="5"/>
  <c r="D109" i="5"/>
  <c r="C109" i="5"/>
  <c r="B109" i="5"/>
  <c r="L108" i="5"/>
  <c r="K108" i="5"/>
  <c r="J108" i="5"/>
  <c r="I108" i="5"/>
  <c r="H108" i="5"/>
  <c r="G108" i="5"/>
  <c r="F108" i="5"/>
  <c r="E108" i="5"/>
  <c r="D108" i="5"/>
  <c r="C108" i="5"/>
  <c r="B108" i="5"/>
  <c r="L107" i="5"/>
  <c r="K107" i="5"/>
  <c r="J107" i="5"/>
  <c r="I107" i="5"/>
  <c r="H107" i="5"/>
  <c r="G107" i="5"/>
  <c r="F107" i="5"/>
  <c r="E107" i="5"/>
  <c r="D107" i="5"/>
  <c r="C107" i="5"/>
  <c r="B107" i="5"/>
  <c r="L106" i="5"/>
  <c r="K106" i="5"/>
  <c r="J106" i="5"/>
  <c r="I106" i="5"/>
  <c r="H106" i="5"/>
  <c r="G106" i="5"/>
  <c r="F106" i="5"/>
  <c r="E106" i="5"/>
  <c r="D106" i="5"/>
  <c r="C106" i="5"/>
  <c r="B106" i="5"/>
  <c r="L105" i="5"/>
  <c r="K105" i="5"/>
  <c r="J105" i="5"/>
  <c r="I105" i="5"/>
  <c r="H105" i="5"/>
  <c r="G105" i="5"/>
  <c r="F105" i="5"/>
  <c r="E105" i="5"/>
  <c r="D105" i="5"/>
  <c r="C105" i="5"/>
  <c r="B105" i="5"/>
  <c r="L104" i="5"/>
  <c r="K104" i="5"/>
  <c r="J104" i="5"/>
  <c r="I104" i="5"/>
  <c r="H104" i="5"/>
  <c r="G104" i="5"/>
  <c r="F104" i="5"/>
  <c r="E104" i="5"/>
  <c r="D104" i="5"/>
  <c r="C104" i="5"/>
  <c r="B104" i="5"/>
  <c r="L103" i="5"/>
  <c r="K103" i="5"/>
  <c r="J103" i="5"/>
  <c r="I103" i="5"/>
  <c r="H103" i="5"/>
  <c r="G103" i="5"/>
  <c r="F103" i="5"/>
  <c r="E103" i="5"/>
  <c r="D103" i="5"/>
  <c r="C103" i="5"/>
  <c r="B103" i="5"/>
  <c r="L102" i="5"/>
  <c r="K102" i="5"/>
  <c r="J102" i="5"/>
  <c r="I102" i="5"/>
  <c r="H102" i="5"/>
  <c r="G102" i="5"/>
  <c r="F102" i="5"/>
  <c r="E102" i="5"/>
  <c r="D102" i="5"/>
  <c r="C102" i="5"/>
  <c r="B102" i="5"/>
  <c r="L101" i="5"/>
  <c r="K101" i="5"/>
  <c r="J101" i="5"/>
  <c r="I101" i="5"/>
  <c r="H101" i="5"/>
  <c r="G101" i="5"/>
  <c r="F101" i="5"/>
  <c r="E101" i="5"/>
  <c r="D101" i="5"/>
  <c r="C101" i="5"/>
  <c r="B101" i="5"/>
  <c r="L100" i="5"/>
  <c r="K100" i="5"/>
  <c r="J100" i="5"/>
  <c r="I100" i="5"/>
  <c r="H100" i="5"/>
  <c r="G100" i="5"/>
  <c r="F100" i="5"/>
  <c r="E100" i="5"/>
  <c r="D100" i="5"/>
  <c r="C100" i="5"/>
  <c r="B100" i="5"/>
  <c r="L99" i="5"/>
  <c r="K99" i="5"/>
  <c r="J99" i="5"/>
  <c r="I99" i="5"/>
  <c r="H99" i="5"/>
  <c r="G99" i="5"/>
  <c r="F99" i="5"/>
  <c r="E99" i="5"/>
  <c r="D99" i="5"/>
  <c r="C99" i="5"/>
  <c r="B99" i="5"/>
  <c r="L98" i="5"/>
  <c r="K98" i="5"/>
  <c r="J98" i="5"/>
  <c r="I98" i="5"/>
  <c r="H98" i="5"/>
  <c r="G98" i="5"/>
  <c r="F98" i="5"/>
  <c r="E98" i="5"/>
  <c r="D98" i="5"/>
  <c r="C98" i="5"/>
  <c r="B98" i="5"/>
  <c r="L97" i="5"/>
  <c r="K97" i="5"/>
  <c r="J97" i="5"/>
  <c r="I97" i="5"/>
  <c r="H97" i="5"/>
  <c r="G97" i="5"/>
  <c r="F97" i="5"/>
  <c r="E97" i="5"/>
  <c r="D97" i="5"/>
  <c r="C97" i="5"/>
  <c r="B97" i="5"/>
  <c r="L96" i="5"/>
  <c r="K96" i="5"/>
  <c r="J96" i="5"/>
  <c r="I96" i="5"/>
  <c r="H96" i="5"/>
  <c r="G96" i="5"/>
  <c r="F96" i="5"/>
  <c r="E96" i="5"/>
  <c r="D96" i="5"/>
  <c r="C96" i="5"/>
  <c r="B96" i="5"/>
  <c r="L95" i="5"/>
  <c r="K95" i="5"/>
  <c r="J95" i="5"/>
  <c r="I95" i="5"/>
  <c r="H95" i="5"/>
  <c r="G95" i="5"/>
  <c r="F95" i="5"/>
  <c r="E95" i="5"/>
  <c r="D95" i="5"/>
  <c r="C95" i="5"/>
  <c r="B95" i="5"/>
  <c r="L94" i="5"/>
  <c r="K94" i="5"/>
  <c r="J94" i="5"/>
  <c r="I94" i="5"/>
  <c r="H94" i="5"/>
  <c r="G94" i="5"/>
  <c r="F94" i="5"/>
  <c r="E94" i="5"/>
  <c r="D94" i="5"/>
  <c r="C94" i="5"/>
  <c r="B94" i="5"/>
  <c r="L93" i="5"/>
  <c r="K93" i="5"/>
  <c r="J93" i="5"/>
  <c r="I93" i="5"/>
  <c r="H93" i="5"/>
  <c r="G93" i="5"/>
  <c r="F93" i="5"/>
  <c r="E93" i="5"/>
  <c r="D93" i="5"/>
  <c r="C93" i="5"/>
  <c r="B93" i="5"/>
  <c r="L92" i="5"/>
  <c r="K92" i="5"/>
  <c r="J92" i="5"/>
  <c r="I92" i="5"/>
  <c r="H92" i="5"/>
  <c r="G92" i="5"/>
  <c r="F92" i="5"/>
  <c r="E92" i="5"/>
  <c r="D92" i="5"/>
  <c r="C92" i="5"/>
  <c r="B92" i="5"/>
  <c r="L91" i="5"/>
  <c r="K91" i="5"/>
  <c r="J91" i="5"/>
  <c r="I91" i="5"/>
  <c r="H91" i="5"/>
  <c r="G91" i="5"/>
  <c r="F91" i="5"/>
  <c r="E91" i="5"/>
  <c r="D91" i="5"/>
  <c r="C91" i="5"/>
  <c r="B91" i="5"/>
  <c r="L90" i="5"/>
  <c r="K90" i="5"/>
  <c r="J90" i="5"/>
  <c r="I90" i="5"/>
  <c r="H90" i="5"/>
  <c r="G90" i="5"/>
  <c r="F90" i="5"/>
  <c r="E90" i="5"/>
  <c r="D90" i="5"/>
  <c r="C90" i="5"/>
  <c r="B90" i="5"/>
  <c r="L89" i="5"/>
  <c r="K89" i="5"/>
  <c r="J89" i="5"/>
  <c r="I89" i="5"/>
  <c r="H89" i="5"/>
  <c r="G89" i="5"/>
  <c r="F89" i="5"/>
  <c r="E89" i="5"/>
  <c r="D89" i="5"/>
  <c r="C89" i="5"/>
  <c r="B89" i="5"/>
  <c r="L88" i="5"/>
  <c r="K88" i="5"/>
  <c r="J88" i="5"/>
  <c r="I88" i="5"/>
  <c r="H88" i="5"/>
  <c r="G88" i="5"/>
  <c r="F88" i="5"/>
  <c r="E88" i="5"/>
  <c r="D88" i="5"/>
  <c r="C88" i="5"/>
  <c r="B88" i="5"/>
  <c r="L87" i="5"/>
  <c r="K87" i="5"/>
  <c r="J87" i="5"/>
  <c r="I87" i="5"/>
  <c r="H87" i="5"/>
  <c r="G87" i="5"/>
  <c r="F87" i="5"/>
  <c r="E87" i="5"/>
  <c r="D87" i="5"/>
  <c r="C87" i="5"/>
  <c r="B87" i="5"/>
  <c r="L86" i="5"/>
  <c r="K86" i="5"/>
  <c r="J86" i="5"/>
  <c r="I86" i="5"/>
  <c r="H86" i="5"/>
  <c r="G86" i="5"/>
  <c r="F86" i="5"/>
  <c r="E86" i="5"/>
  <c r="D86" i="5"/>
  <c r="C86" i="5"/>
  <c r="B86" i="5"/>
  <c r="L85" i="5"/>
  <c r="K85" i="5"/>
  <c r="J85" i="5"/>
  <c r="I85" i="5"/>
  <c r="H85" i="5"/>
  <c r="G85" i="5"/>
  <c r="F85" i="5"/>
  <c r="E85" i="5"/>
  <c r="D85" i="5"/>
  <c r="C85" i="5"/>
  <c r="B85" i="5"/>
  <c r="L84" i="5"/>
  <c r="K84" i="5"/>
  <c r="J84" i="5"/>
  <c r="I84" i="5"/>
  <c r="H84" i="5"/>
  <c r="G84" i="5"/>
  <c r="F84" i="5"/>
  <c r="E84" i="5"/>
  <c r="D84" i="5"/>
  <c r="C84" i="5"/>
  <c r="B84" i="5"/>
  <c r="L83" i="5"/>
  <c r="K83" i="5"/>
  <c r="J83" i="5"/>
  <c r="I83" i="5"/>
  <c r="H83" i="5"/>
  <c r="G83" i="5"/>
  <c r="F83" i="5"/>
  <c r="E83" i="5"/>
  <c r="D83" i="5"/>
  <c r="C83" i="5"/>
  <c r="B83" i="5"/>
  <c r="L82" i="5"/>
  <c r="K82" i="5"/>
  <c r="J82" i="5"/>
  <c r="I82" i="5"/>
  <c r="H82" i="5"/>
  <c r="G82" i="5"/>
  <c r="F82" i="5"/>
  <c r="E82" i="5"/>
  <c r="D82" i="5"/>
  <c r="C82" i="5"/>
  <c r="B82" i="5"/>
  <c r="L81" i="5"/>
  <c r="K81" i="5"/>
  <c r="J81" i="5"/>
  <c r="I81" i="5"/>
  <c r="H81" i="5"/>
  <c r="G81" i="5"/>
  <c r="F81" i="5"/>
  <c r="E81" i="5"/>
  <c r="D81" i="5"/>
  <c r="C81" i="5"/>
  <c r="B81" i="5"/>
  <c r="L80" i="5"/>
  <c r="K80" i="5"/>
  <c r="J80" i="5"/>
  <c r="I80" i="5"/>
  <c r="H80" i="5"/>
  <c r="G80" i="5"/>
  <c r="F80" i="5"/>
  <c r="E80" i="5"/>
  <c r="D80" i="5"/>
  <c r="C80" i="5"/>
  <c r="B80" i="5"/>
  <c r="L79" i="5"/>
  <c r="K79" i="5"/>
  <c r="J79" i="5"/>
  <c r="I79" i="5"/>
  <c r="H79" i="5"/>
  <c r="G79" i="5"/>
  <c r="F79" i="5"/>
  <c r="E79" i="5"/>
  <c r="D79" i="5"/>
  <c r="C79" i="5"/>
  <c r="B79" i="5"/>
  <c r="L78" i="5"/>
  <c r="K78" i="5"/>
  <c r="J78" i="5"/>
  <c r="I78" i="5"/>
  <c r="H78" i="5"/>
  <c r="G78" i="5"/>
  <c r="F78" i="5"/>
  <c r="E78" i="5"/>
  <c r="D78" i="5"/>
  <c r="C78" i="5"/>
  <c r="B78" i="5"/>
  <c r="L77" i="5"/>
  <c r="K77" i="5"/>
  <c r="J77" i="5"/>
  <c r="I77" i="5"/>
  <c r="H77" i="5"/>
  <c r="G77" i="5"/>
  <c r="F77" i="5"/>
  <c r="E77" i="5"/>
  <c r="D77" i="5"/>
  <c r="C77" i="5"/>
  <c r="B77" i="5"/>
  <c r="L76" i="5"/>
  <c r="K76" i="5"/>
  <c r="J76" i="5"/>
  <c r="I76" i="5"/>
  <c r="H76" i="5"/>
  <c r="G76" i="5"/>
  <c r="F76" i="5"/>
  <c r="E76" i="5"/>
  <c r="D76" i="5"/>
  <c r="C76" i="5"/>
  <c r="B76" i="5"/>
  <c r="L75" i="5"/>
  <c r="K75" i="5"/>
  <c r="J75" i="5"/>
  <c r="I75" i="5"/>
  <c r="H75" i="5"/>
  <c r="G75" i="5"/>
  <c r="F75" i="5"/>
  <c r="E75" i="5"/>
  <c r="D75" i="5"/>
  <c r="C75" i="5"/>
  <c r="B75" i="5"/>
  <c r="L74" i="5"/>
  <c r="K74" i="5"/>
  <c r="J74" i="5"/>
  <c r="I74" i="5"/>
  <c r="H74" i="5"/>
  <c r="G74" i="5"/>
  <c r="F74" i="5"/>
  <c r="E74" i="5"/>
  <c r="D74" i="5"/>
  <c r="C74" i="5"/>
  <c r="B74" i="5"/>
  <c r="L73" i="5"/>
  <c r="K73" i="5"/>
  <c r="J73" i="5"/>
  <c r="I73" i="5"/>
  <c r="H73" i="5"/>
  <c r="G73" i="5"/>
  <c r="F73" i="5"/>
  <c r="E73" i="5"/>
  <c r="D73" i="5"/>
  <c r="C73" i="5"/>
  <c r="B73" i="5"/>
  <c r="L72" i="5"/>
  <c r="K72" i="5"/>
  <c r="J72" i="5"/>
  <c r="I72" i="5"/>
  <c r="H72" i="5"/>
  <c r="G72" i="5"/>
  <c r="F72" i="5"/>
  <c r="E72" i="5"/>
  <c r="D72" i="5"/>
  <c r="C72" i="5"/>
  <c r="B72" i="5"/>
  <c r="L71" i="5"/>
  <c r="K71" i="5"/>
  <c r="J71" i="5"/>
  <c r="I71" i="5"/>
  <c r="H71" i="5"/>
  <c r="G71" i="5"/>
  <c r="F71" i="5"/>
  <c r="E71" i="5"/>
  <c r="D71" i="5"/>
  <c r="C71" i="5"/>
  <c r="B71" i="5"/>
  <c r="L70" i="5"/>
  <c r="K70" i="5"/>
  <c r="J70" i="5"/>
  <c r="I70" i="5"/>
  <c r="H70" i="5"/>
  <c r="G70" i="5"/>
  <c r="F70" i="5"/>
  <c r="E70" i="5"/>
  <c r="D70" i="5"/>
  <c r="C70" i="5"/>
  <c r="B70" i="5"/>
  <c r="L69" i="5"/>
  <c r="K69" i="5"/>
  <c r="J69" i="5"/>
  <c r="I69" i="5"/>
  <c r="H69" i="5"/>
  <c r="G69" i="5"/>
  <c r="F69" i="5"/>
  <c r="E69" i="5"/>
  <c r="D69" i="5"/>
  <c r="C69" i="5"/>
  <c r="B69" i="5"/>
  <c r="L68" i="5"/>
  <c r="K68" i="5"/>
  <c r="J68" i="5"/>
  <c r="I68" i="5"/>
  <c r="H68" i="5"/>
  <c r="G68" i="5"/>
  <c r="F68" i="5"/>
  <c r="E68" i="5"/>
  <c r="D68" i="5"/>
  <c r="C68" i="5"/>
  <c r="B68" i="5"/>
  <c r="L67" i="5"/>
  <c r="K67" i="5"/>
  <c r="J67" i="5"/>
  <c r="I67" i="5"/>
  <c r="H67" i="5"/>
  <c r="G67" i="5"/>
  <c r="F67" i="5"/>
  <c r="E67" i="5"/>
  <c r="D67" i="5"/>
  <c r="C67" i="5"/>
  <c r="B67" i="5"/>
  <c r="L66" i="5"/>
  <c r="K66" i="5"/>
  <c r="J66" i="5"/>
  <c r="I66" i="5"/>
  <c r="H66" i="5"/>
  <c r="G66" i="5"/>
  <c r="F66" i="5"/>
  <c r="E66" i="5"/>
  <c r="D66" i="5"/>
  <c r="C66" i="5"/>
  <c r="B66" i="5"/>
  <c r="L65" i="5"/>
  <c r="K65" i="5"/>
  <c r="J65" i="5"/>
  <c r="I65" i="5"/>
  <c r="H65" i="5"/>
  <c r="G65" i="5"/>
  <c r="F65" i="5"/>
  <c r="E65" i="5"/>
  <c r="D65" i="5"/>
  <c r="C65" i="5"/>
  <c r="B65" i="5"/>
  <c r="L64" i="5"/>
  <c r="K64" i="5"/>
  <c r="J64" i="5"/>
  <c r="I64" i="5"/>
  <c r="H64" i="5"/>
  <c r="G64" i="5"/>
  <c r="F64" i="5"/>
  <c r="E64" i="5"/>
  <c r="D64" i="5"/>
  <c r="C64" i="5"/>
  <c r="B64" i="5"/>
  <c r="L63" i="5"/>
  <c r="K63" i="5"/>
  <c r="J63" i="5"/>
  <c r="I63" i="5"/>
  <c r="H63" i="5"/>
  <c r="G63" i="5"/>
  <c r="F63" i="5"/>
  <c r="E63" i="5"/>
  <c r="D63" i="5"/>
  <c r="C63" i="5"/>
  <c r="B63" i="5"/>
  <c r="L62" i="5"/>
  <c r="K62" i="5"/>
  <c r="J62" i="5"/>
  <c r="I62" i="5"/>
  <c r="H62" i="5"/>
  <c r="G62" i="5"/>
  <c r="F62" i="5"/>
  <c r="E62" i="5"/>
  <c r="D62" i="5"/>
  <c r="C62" i="5"/>
  <c r="B62" i="5"/>
  <c r="L61" i="5"/>
  <c r="K61" i="5"/>
  <c r="J61" i="5"/>
  <c r="I61" i="5"/>
  <c r="H61" i="5"/>
  <c r="G61" i="5"/>
  <c r="F61" i="5"/>
  <c r="E61" i="5"/>
  <c r="D61" i="5"/>
  <c r="C61" i="5"/>
  <c r="B61" i="5"/>
  <c r="L60" i="5"/>
  <c r="K60" i="5"/>
  <c r="J60" i="5"/>
  <c r="I60" i="5"/>
  <c r="H60" i="5"/>
  <c r="G60" i="5"/>
  <c r="F60" i="5"/>
  <c r="E60" i="5"/>
  <c r="D60" i="5"/>
  <c r="C60" i="5"/>
  <c r="B60" i="5"/>
  <c r="L59" i="5"/>
  <c r="K59" i="5"/>
  <c r="J59" i="5"/>
  <c r="I59" i="5"/>
  <c r="H59" i="5"/>
  <c r="G59" i="5"/>
  <c r="F59" i="5"/>
  <c r="E59" i="5"/>
  <c r="D59" i="5"/>
  <c r="C59" i="5"/>
  <c r="B59" i="5"/>
  <c r="L58" i="5"/>
  <c r="K58" i="5"/>
  <c r="J58" i="5"/>
  <c r="I58" i="5"/>
  <c r="H58" i="5"/>
  <c r="G58" i="5"/>
  <c r="F58" i="5"/>
  <c r="E58" i="5"/>
  <c r="D58" i="5"/>
  <c r="C58" i="5"/>
  <c r="B58" i="5"/>
  <c r="L57" i="5"/>
  <c r="K57" i="5"/>
  <c r="J57" i="5"/>
  <c r="I57" i="5"/>
  <c r="H57" i="5"/>
  <c r="G57" i="5"/>
  <c r="F57" i="5"/>
  <c r="E57" i="5"/>
  <c r="D57" i="5"/>
  <c r="C57" i="5"/>
  <c r="B57" i="5"/>
  <c r="L56" i="5"/>
  <c r="K56" i="5"/>
  <c r="J56" i="5"/>
  <c r="I56" i="5"/>
  <c r="H56" i="5"/>
  <c r="G56" i="5"/>
  <c r="F56" i="5"/>
  <c r="E56" i="5"/>
  <c r="D56" i="5"/>
  <c r="C56" i="5"/>
  <c r="B56" i="5"/>
  <c r="L55" i="5"/>
  <c r="K55" i="5"/>
  <c r="J55" i="5"/>
  <c r="I55" i="5"/>
  <c r="H55" i="5"/>
  <c r="G55" i="5"/>
  <c r="F55" i="5"/>
  <c r="E55" i="5"/>
  <c r="D55" i="5"/>
  <c r="C55" i="5"/>
  <c r="B55" i="5"/>
  <c r="L54" i="5"/>
  <c r="K54" i="5"/>
  <c r="J54" i="5"/>
  <c r="I54" i="5"/>
  <c r="H54" i="5"/>
  <c r="G54" i="5"/>
  <c r="F54" i="5"/>
  <c r="E54" i="5"/>
  <c r="D54" i="5"/>
  <c r="C54" i="5"/>
  <c r="B54" i="5"/>
  <c r="L53" i="5"/>
  <c r="K53" i="5"/>
  <c r="J53" i="5"/>
  <c r="I53" i="5"/>
  <c r="H53" i="5"/>
  <c r="G53" i="5"/>
  <c r="F53" i="5"/>
  <c r="E53" i="5"/>
  <c r="D53" i="5"/>
  <c r="C53" i="5"/>
  <c r="B53" i="5"/>
  <c r="L52" i="5"/>
  <c r="K52" i="5"/>
  <c r="J52" i="5"/>
  <c r="I52" i="5"/>
  <c r="H52" i="5"/>
  <c r="G52" i="5"/>
  <c r="F52" i="5"/>
  <c r="E52" i="5"/>
  <c r="D52" i="5"/>
  <c r="C52" i="5"/>
  <c r="B52" i="5"/>
  <c r="L51" i="5"/>
  <c r="K51" i="5"/>
  <c r="J51" i="5"/>
  <c r="I51" i="5"/>
  <c r="H51" i="5"/>
  <c r="G51" i="5"/>
  <c r="F51" i="5"/>
  <c r="E51" i="5"/>
  <c r="D51" i="5"/>
  <c r="C51" i="5"/>
  <c r="B51" i="5"/>
  <c r="L50" i="5"/>
  <c r="K50" i="5"/>
  <c r="J50" i="5"/>
  <c r="I50" i="5"/>
  <c r="H50" i="5"/>
  <c r="G50" i="5"/>
  <c r="F50" i="5"/>
  <c r="E50" i="5"/>
  <c r="D50" i="5"/>
  <c r="C50" i="5"/>
  <c r="B50" i="5"/>
  <c r="L49" i="5"/>
  <c r="K49" i="5"/>
  <c r="J49" i="5"/>
  <c r="I49" i="5"/>
  <c r="H49" i="5"/>
  <c r="G49" i="5"/>
  <c r="F49" i="5"/>
  <c r="E49" i="5"/>
  <c r="D49" i="5"/>
  <c r="C49" i="5"/>
  <c r="B49" i="5"/>
  <c r="L48" i="5"/>
  <c r="K48" i="5"/>
  <c r="J48" i="5"/>
  <c r="I48" i="5"/>
  <c r="H48" i="5"/>
  <c r="G48" i="5"/>
  <c r="F48" i="5"/>
  <c r="E48" i="5"/>
  <c r="D48" i="5"/>
  <c r="C48" i="5"/>
  <c r="B48" i="5"/>
  <c r="L47" i="5"/>
  <c r="K47" i="5"/>
  <c r="J47" i="5"/>
  <c r="I47" i="5"/>
  <c r="H47" i="5"/>
  <c r="G47" i="5"/>
  <c r="F47" i="5"/>
  <c r="E47" i="5"/>
  <c r="D47" i="5"/>
  <c r="C47" i="5"/>
  <c r="B47" i="5"/>
  <c r="L46" i="5"/>
  <c r="K46" i="5"/>
  <c r="J46" i="5"/>
  <c r="I46" i="5"/>
  <c r="H46" i="5"/>
  <c r="G46" i="5"/>
  <c r="F46" i="5"/>
  <c r="E46" i="5"/>
  <c r="D46" i="5"/>
  <c r="C46" i="5"/>
  <c r="B46" i="5"/>
  <c r="L45" i="5"/>
  <c r="K45" i="5"/>
  <c r="J45" i="5"/>
  <c r="I45" i="5"/>
  <c r="H45" i="5"/>
  <c r="G45" i="5"/>
  <c r="F45" i="5"/>
  <c r="E45" i="5"/>
  <c r="D45" i="5"/>
  <c r="C45" i="5"/>
  <c r="B45" i="5"/>
  <c r="L44" i="5"/>
  <c r="K44" i="5"/>
  <c r="J44" i="5"/>
  <c r="I44" i="5"/>
  <c r="H44" i="5"/>
  <c r="G44" i="5"/>
  <c r="F44" i="5"/>
  <c r="E44" i="5"/>
  <c r="D44" i="5"/>
  <c r="C44" i="5"/>
  <c r="B44" i="5"/>
  <c r="L43" i="5"/>
  <c r="K43" i="5"/>
  <c r="J43" i="5"/>
  <c r="I43" i="5"/>
  <c r="H43" i="5"/>
  <c r="G43" i="5"/>
  <c r="F43" i="5"/>
  <c r="E43" i="5"/>
  <c r="D43" i="5"/>
  <c r="C43" i="5"/>
  <c r="B43" i="5"/>
  <c r="L42" i="5"/>
  <c r="K42" i="5"/>
  <c r="J42" i="5"/>
  <c r="I42" i="5"/>
  <c r="H42" i="5"/>
  <c r="G42" i="5"/>
  <c r="F42" i="5"/>
  <c r="E42" i="5"/>
  <c r="D42" i="5"/>
  <c r="C42" i="5"/>
  <c r="B42" i="5"/>
  <c r="L41" i="5"/>
  <c r="K41" i="5"/>
  <c r="J41" i="5"/>
  <c r="I41" i="5"/>
  <c r="H41" i="5"/>
  <c r="G41" i="5"/>
  <c r="F41" i="5"/>
  <c r="E41" i="5"/>
  <c r="D41" i="5"/>
  <c r="C41" i="5"/>
  <c r="B41" i="5"/>
  <c r="L40" i="5"/>
  <c r="K40" i="5"/>
  <c r="J40" i="5"/>
  <c r="I40" i="5"/>
  <c r="H40" i="5"/>
  <c r="G40" i="5"/>
  <c r="F40" i="5"/>
  <c r="E40" i="5"/>
  <c r="D40" i="5"/>
  <c r="C40" i="5"/>
  <c r="B40" i="5"/>
  <c r="L39" i="5"/>
  <c r="K39" i="5"/>
  <c r="J39" i="5"/>
  <c r="I39" i="5"/>
  <c r="H39" i="5"/>
  <c r="G39" i="5"/>
  <c r="F39" i="5"/>
  <c r="E39" i="5"/>
  <c r="D39" i="5"/>
  <c r="C39" i="5"/>
  <c r="B39" i="5"/>
  <c r="L38" i="5"/>
  <c r="K38" i="5"/>
  <c r="J38" i="5"/>
  <c r="I38" i="5"/>
  <c r="H38" i="5"/>
  <c r="G38" i="5"/>
  <c r="F38" i="5"/>
  <c r="E38" i="5"/>
  <c r="D38" i="5"/>
  <c r="C38" i="5"/>
  <c r="B38" i="5"/>
  <c r="L37" i="5"/>
  <c r="K37" i="5"/>
  <c r="J37" i="5"/>
  <c r="I37" i="5"/>
  <c r="H37" i="5"/>
  <c r="G37" i="5"/>
  <c r="F37" i="5"/>
  <c r="E37" i="5"/>
  <c r="D37" i="5"/>
  <c r="C37" i="5"/>
  <c r="B37" i="5"/>
  <c r="L36" i="5"/>
  <c r="K36" i="5"/>
  <c r="J36" i="5"/>
  <c r="I36" i="5"/>
  <c r="H36" i="5"/>
  <c r="G36" i="5"/>
  <c r="F36" i="5"/>
  <c r="E36" i="5"/>
  <c r="D36" i="5"/>
  <c r="C36" i="5"/>
  <c r="B36" i="5"/>
  <c r="L35" i="5"/>
  <c r="K35" i="5"/>
  <c r="J35" i="5"/>
  <c r="I35" i="5"/>
  <c r="H35" i="5"/>
  <c r="G35" i="5"/>
  <c r="F35" i="5"/>
  <c r="E35" i="5"/>
  <c r="D35" i="5"/>
  <c r="C35" i="5"/>
  <c r="B35" i="5"/>
  <c r="L34" i="5"/>
  <c r="K34" i="5"/>
  <c r="J34" i="5"/>
  <c r="I34" i="5"/>
  <c r="H34" i="5"/>
  <c r="G34" i="5"/>
  <c r="F34" i="5"/>
  <c r="E34" i="5"/>
  <c r="D34" i="5"/>
  <c r="C34" i="5"/>
  <c r="B34" i="5"/>
  <c r="L33" i="5"/>
  <c r="K33" i="5"/>
  <c r="J33" i="5"/>
  <c r="I33" i="5"/>
  <c r="H33" i="5"/>
  <c r="G33" i="5"/>
  <c r="F33" i="5"/>
  <c r="E33" i="5"/>
  <c r="D33" i="5"/>
  <c r="C33" i="5"/>
  <c r="B33" i="5"/>
  <c r="L32" i="5"/>
  <c r="K32" i="5"/>
  <c r="J32" i="5"/>
  <c r="I32" i="5"/>
  <c r="H32" i="5"/>
  <c r="G32" i="5"/>
  <c r="F32" i="5"/>
  <c r="E32" i="5"/>
  <c r="D32" i="5"/>
  <c r="C32" i="5"/>
  <c r="B32" i="5"/>
  <c r="L31" i="5"/>
  <c r="K31" i="5"/>
  <c r="J31" i="5"/>
  <c r="I31" i="5"/>
  <c r="H31" i="5"/>
  <c r="G31" i="5"/>
  <c r="F31" i="5"/>
  <c r="E31" i="5"/>
  <c r="D31" i="5"/>
  <c r="C31" i="5"/>
  <c r="B31" i="5"/>
  <c r="L30" i="5"/>
  <c r="K30" i="5"/>
  <c r="J30" i="5"/>
  <c r="I30" i="5"/>
  <c r="H30" i="5"/>
  <c r="G30" i="5"/>
  <c r="F30" i="5"/>
  <c r="E30" i="5"/>
  <c r="D30" i="5"/>
  <c r="C30" i="5"/>
  <c r="B30" i="5"/>
  <c r="L29" i="5"/>
  <c r="K29" i="5"/>
  <c r="J29" i="5"/>
  <c r="I29" i="5"/>
  <c r="H29" i="5"/>
  <c r="G29" i="5"/>
  <c r="F29" i="5"/>
  <c r="E29" i="5"/>
  <c r="D29" i="5"/>
  <c r="C29" i="5"/>
  <c r="B29" i="5"/>
  <c r="L28" i="5"/>
  <c r="K28" i="5"/>
  <c r="J28" i="5"/>
  <c r="I28" i="5"/>
  <c r="H28" i="5"/>
  <c r="G28" i="5"/>
  <c r="F28" i="5"/>
  <c r="E28" i="5"/>
  <c r="D28" i="5"/>
  <c r="C28" i="5"/>
  <c r="B28" i="5"/>
  <c r="L27" i="5"/>
  <c r="K27" i="5"/>
  <c r="J27" i="5"/>
  <c r="I27" i="5"/>
  <c r="H27" i="5"/>
  <c r="G27" i="5"/>
  <c r="F27" i="5"/>
  <c r="E27" i="5"/>
  <c r="D27" i="5"/>
  <c r="C27" i="5"/>
  <c r="B27" i="5"/>
  <c r="L26" i="5"/>
  <c r="K26" i="5"/>
  <c r="J26" i="5"/>
  <c r="I26" i="5"/>
  <c r="H26" i="5"/>
  <c r="G26" i="5"/>
  <c r="F26" i="5"/>
  <c r="E26" i="5"/>
  <c r="D26" i="5"/>
  <c r="C26" i="5"/>
  <c r="B26" i="5"/>
  <c r="L25" i="5"/>
  <c r="K25" i="5"/>
  <c r="J25" i="5"/>
  <c r="I25" i="5"/>
  <c r="H25" i="5"/>
  <c r="G25" i="5"/>
  <c r="F25" i="5"/>
  <c r="E25" i="5"/>
  <c r="D25" i="5"/>
  <c r="C25" i="5"/>
  <c r="B25" i="5"/>
  <c r="L24" i="5"/>
  <c r="K24" i="5"/>
  <c r="J24" i="5"/>
  <c r="I24" i="5"/>
  <c r="H24" i="5"/>
  <c r="G24" i="5"/>
  <c r="F24" i="5"/>
  <c r="E24" i="5"/>
  <c r="D24" i="5"/>
  <c r="C24" i="5"/>
  <c r="B24" i="5"/>
  <c r="L23" i="5"/>
  <c r="K23" i="5"/>
  <c r="J23" i="5"/>
  <c r="I23" i="5"/>
  <c r="H23" i="5"/>
  <c r="G23" i="5"/>
  <c r="F23" i="5"/>
  <c r="E23" i="5"/>
  <c r="D23" i="5"/>
  <c r="C23" i="5"/>
  <c r="B23" i="5"/>
  <c r="L22" i="5"/>
  <c r="K22" i="5"/>
  <c r="J22" i="5"/>
  <c r="I22" i="5"/>
  <c r="H22" i="5"/>
  <c r="G22" i="5"/>
  <c r="F22" i="5"/>
  <c r="E22" i="5"/>
  <c r="D22" i="5"/>
  <c r="C22" i="5"/>
  <c r="B22" i="5"/>
  <c r="L21" i="5"/>
  <c r="K21" i="5"/>
  <c r="J21" i="5"/>
  <c r="I21" i="5"/>
  <c r="H21" i="5"/>
  <c r="G21" i="5"/>
  <c r="F21" i="5"/>
  <c r="E21" i="5"/>
  <c r="D21" i="5"/>
  <c r="C21" i="5"/>
  <c r="B21" i="5"/>
  <c r="L20" i="5"/>
  <c r="K20" i="5"/>
  <c r="J20" i="5"/>
  <c r="I20" i="5"/>
  <c r="H20" i="5"/>
  <c r="G20" i="5"/>
  <c r="F20" i="5"/>
  <c r="E20" i="5"/>
  <c r="D20" i="5"/>
  <c r="C20" i="5"/>
  <c r="B20" i="5"/>
  <c r="L19" i="5"/>
  <c r="K19" i="5"/>
  <c r="J19" i="5"/>
  <c r="I19" i="5"/>
  <c r="H19" i="5"/>
  <c r="G19" i="5"/>
  <c r="F19" i="5"/>
  <c r="E19" i="5"/>
  <c r="D19" i="5"/>
  <c r="C19" i="5"/>
  <c r="B19" i="5"/>
  <c r="L18" i="5"/>
  <c r="K18" i="5"/>
  <c r="J18" i="5"/>
  <c r="I18" i="5"/>
  <c r="H18" i="5"/>
  <c r="G18" i="5"/>
  <c r="F18" i="5"/>
  <c r="E18" i="5"/>
  <c r="D18" i="5"/>
  <c r="C18" i="5"/>
  <c r="B18" i="5"/>
  <c r="L17" i="5"/>
  <c r="K17" i="5"/>
  <c r="J17" i="5"/>
  <c r="I17" i="5"/>
  <c r="H17" i="5"/>
  <c r="G17" i="5"/>
  <c r="F17" i="5"/>
  <c r="E17" i="5"/>
  <c r="D17" i="5"/>
  <c r="C17" i="5"/>
  <c r="B17" i="5"/>
  <c r="L16" i="5"/>
  <c r="K16" i="5"/>
  <c r="J16" i="5"/>
  <c r="I16" i="5"/>
  <c r="H16" i="5"/>
  <c r="G16" i="5"/>
  <c r="F16" i="5"/>
  <c r="E16" i="5"/>
  <c r="D16" i="5"/>
  <c r="C16" i="5"/>
  <c r="B16" i="5"/>
  <c r="L15" i="5"/>
  <c r="K15" i="5"/>
  <c r="J15" i="5"/>
  <c r="I15" i="5"/>
  <c r="H15" i="5"/>
  <c r="G15" i="5"/>
  <c r="F15" i="5"/>
  <c r="E15" i="5"/>
  <c r="D15" i="5"/>
  <c r="C15" i="5"/>
  <c r="B15" i="5"/>
  <c r="L14" i="5"/>
  <c r="K14" i="5"/>
  <c r="J14" i="5"/>
  <c r="I14" i="5"/>
  <c r="H14" i="5"/>
  <c r="G14" i="5"/>
  <c r="F14" i="5"/>
  <c r="E14" i="5"/>
  <c r="D14" i="5"/>
  <c r="C14" i="5"/>
  <c r="B14" i="5"/>
  <c r="L13" i="5"/>
  <c r="K13" i="5"/>
  <c r="J13" i="5"/>
  <c r="I13" i="5"/>
  <c r="H13" i="5"/>
  <c r="G13" i="5"/>
  <c r="F13" i="5"/>
  <c r="E13" i="5"/>
  <c r="D13" i="5"/>
  <c r="C13" i="5"/>
  <c r="B13" i="5"/>
  <c r="L12" i="5"/>
  <c r="K12" i="5"/>
  <c r="J12" i="5"/>
  <c r="I12" i="5"/>
  <c r="H12" i="5"/>
  <c r="G12" i="5"/>
  <c r="F12" i="5"/>
  <c r="E12" i="5"/>
  <c r="D12" i="5"/>
  <c r="C12" i="5"/>
  <c r="B12" i="5"/>
  <c r="L11" i="5"/>
  <c r="K11" i="5"/>
  <c r="J11" i="5"/>
  <c r="I11" i="5"/>
  <c r="H11" i="5"/>
  <c r="G11" i="5"/>
  <c r="F11" i="5"/>
  <c r="E11" i="5"/>
  <c r="D11" i="5"/>
  <c r="C11" i="5"/>
  <c r="B11" i="5"/>
  <c r="L10" i="5"/>
  <c r="K10" i="5"/>
  <c r="J10" i="5"/>
  <c r="I10" i="5"/>
  <c r="H10" i="5"/>
  <c r="G10" i="5"/>
  <c r="F10" i="5"/>
  <c r="E10" i="5"/>
  <c r="D10" i="5"/>
  <c r="C10" i="5"/>
  <c r="B10" i="5"/>
  <c r="L9" i="5"/>
  <c r="K9" i="5"/>
  <c r="J9" i="5"/>
  <c r="I9" i="5"/>
  <c r="H9" i="5"/>
  <c r="G9" i="5"/>
  <c r="F9" i="5"/>
  <c r="E9" i="5"/>
  <c r="D9" i="5"/>
  <c r="C9" i="5"/>
  <c r="B9" i="5"/>
  <c r="L8" i="5"/>
  <c r="K8" i="5"/>
  <c r="J8" i="5"/>
  <c r="I8" i="5"/>
  <c r="H8" i="5"/>
  <c r="G8" i="5"/>
  <c r="F8" i="5"/>
  <c r="E8" i="5"/>
  <c r="D8" i="5"/>
  <c r="C8" i="5"/>
  <c r="B8" i="5"/>
  <c r="L7" i="5"/>
  <c r="K7" i="5"/>
  <c r="J7" i="5"/>
  <c r="I7" i="5"/>
  <c r="H7" i="5"/>
  <c r="G7" i="5"/>
  <c r="F7" i="5"/>
  <c r="E7" i="5"/>
  <c r="D7" i="5"/>
  <c r="C7" i="5"/>
  <c r="B7" i="5"/>
  <c r="L6" i="5"/>
  <c r="K6" i="5"/>
  <c r="J6" i="5"/>
  <c r="I6" i="5"/>
  <c r="H6" i="5"/>
  <c r="G6" i="5"/>
  <c r="F6" i="5"/>
  <c r="E6" i="5"/>
  <c r="D6" i="5"/>
  <c r="C6" i="5"/>
  <c r="B6" i="5"/>
  <c r="L5" i="5"/>
  <c r="K5" i="5"/>
  <c r="J5" i="5"/>
  <c r="I5" i="5"/>
  <c r="H5" i="5"/>
  <c r="G5" i="5"/>
  <c r="F5" i="5"/>
  <c r="E5" i="5"/>
  <c r="D5" i="5"/>
  <c r="C5" i="5"/>
  <c r="B5" i="5"/>
  <c r="L4" i="5"/>
  <c r="K4" i="5"/>
  <c r="J4" i="5"/>
  <c r="I4" i="5"/>
  <c r="H4" i="5"/>
  <c r="G4" i="5"/>
  <c r="F4" i="5"/>
  <c r="E4" i="5"/>
  <c r="D4" i="5"/>
  <c r="C4" i="5"/>
  <c r="B4" i="5"/>
  <c r="L3" i="5"/>
  <c r="K3" i="5"/>
  <c r="J3" i="5"/>
  <c r="I3" i="5"/>
  <c r="H3" i="5"/>
  <c r="G3" i="5"/>
  <c r="F3" i="5"/>
  <c r="E3" i="5"/>
  <c r="D3" i="5"/>
  <c r="C3" i="5"/>
  <c r="B3" i="5"/>
  <c r="L2" i="5"/>
  <c r="K2" i="5"/>
  <c r="J2" i="5"/>
  <c r="I2" i="5"/>
  <c r="H2" i="5"/>
  <c r="G2" i="5"/>
  <c r="F2" i="5"/>
  <c r="E2" i="5"/>
  <c r="D2" i="5"/>
  <c r="C2" i="5"/>
  <c r="B2" i="5"/>
  <c r="L251" i="6"/>
  <c r="K251" i="6"/>
  <c r="J251" i="6"/>
  <c r="I251" i="6"/>
  <c r="H251" i="6"/>
  <c r="G251" i="6"/>
  <c r="F251" i="6"/>
  <c r="E251" i="6"/>
  <c r="D251" i="6"/>
  <c r="C251" i="6"/>
  <c r="B251" i="6"/>
  <c r="L250" i="6"/>
  <c r="K250" i="6"/>
  <c r="J250" i="6"/>
  <c r="I250" i="6"/>
  <c r="H250" i="6"/>
  <c r="G250" i="6"/>
  <c r="F250" i="6"/>
  <c r="E250" i="6"/>
  <c r="D250" i="6"/>
  <c r="C250" i="6"/>
  <c r="B250" i="6"/>
  <c r="L249" i="6"/>
  <c r="K249" i="6"/>
  <c r="J249" i="6"/>
  <c r="I249" i="6"/>
  <c r="H249" i="6"/>
  <c r="G249" i="6"/>
  <c r="F249" i="6"/>
  <c r="E249" i="6"/>
  <c r="D249" i="6"/>
  <c r="C249" i="6"/>
  <c r="B249" i="6"/>
  <c r="L248" i="6"/>
  <c r="K248" i="6"/>
  <c r="J248" i="6"/>
  <c r="I248" i="6"/>
  <c r="H248" i="6"/>
  <c r="G248" i="6"/>
  <c r="F248" i="6"/>
  <c r="E248" i="6"/>
  <c r="D248" i="6"/>
  <c r="C248" i="6"/>
  <c r="B248" i="6"/>
  <c r="L247" i="6"/>
  <c r="K247" i="6"/>
  <c r="J247" i="6"/>
  <c r="I247" i="6"/>
  <c r="H247" i="6"/>
  <c r="G247" i="6"/>
  <c r="F247" i="6"/>
  <c r="E247" i="6"/>
  <c r="D247" i="6"/>
  <c r="C247" i="6"/>
  <c r="B247" i="6"/>
  <c r="L246" i="6"/>
  <c r="K246" i="6"/>
  <c r="J246" i="6"/>
  <c r="I246" i="6"/>
  <c r="H246" i="6"/>
  <c r="G246" i="6"/>
  <c r="F246" i="6"/>
  <c r="E246" i="6"/>
  <c r="D246" i="6"/>
  <c r="C246" i="6"/>
  <c r="B246" i="6"/>
  <c r="L245" i="6"/>
  <c r="K245" i="6"/>
  <c r="J245" i="6"/>
  <c r="I245" i="6"/>
  <c r="H245" i="6"/>
  <c r="G245" i="6"/>
  <c r="F245" i="6"/>
  <c r="E245" i="6"/>
  <c r="D245" i="6"/>
  <c r="C245" i="6"/>
  <c r="B245" i="6"/>
  <c r="L244" i="6"/>
  <c r="K244" i="6"/>
  <c r="J244" i="6"/>
  <c r="I244" i="6"/>
  <c r="H244" i="6"/>
  <c r="G244" i="6"/>
  <c r="F244" i="6"/>
  <c r="E244" i="6"/>
  <c r="D244" i="6"/>
  <c r="C244" i="6"/>
  <c r="B244" i="6"/>
  <c r="L243" i="6"/>
  <c r="K243" i="6"/>
  <c r="J243" i="6"/>
  <c r="I243" i="6"/>
  <c r="H243" i="6"/>
  <c r="G243" i="6"/>
  <c r="F243" i="6"/>
  <c r="E243" i="6"/>
  <c r="D243" i="6"/>
  <c r="C243" i="6"/>
  <c r="B243" i="6"/>
  <c r="L242" i="6"/>
  <c r="K242" i="6"/>
  <c r="J242" i="6"/>
  <c r="I242" i="6"/>
  <c r="H242" i="6"/>
  <c r="G242" i="6"/>
  <c r="F242" i="6"/>
  <c r="E242" i="6"/>
  <c r="D242" i="6"/>
  <c r="C242" i="6"/>
  <c r="B242" i="6"/>
  <c r="L241" i="6"/>
  <c r="K241" i="6"/>
  <c r="J241" i="6"/>
  <c r="I241" i="6"/>
  <c r="H241" i="6"/>
  <c r="G241" i="6"/>
  <c r="F241" i="6"/>
  <c r="E241" i="6"/>
  <c r="D241" i="6"/>
  <c r="C241" i="6"/>
  <c r="B241" i="6"/>
  <c r="L240" i="6"/>
  <c r="K240" i="6"/>
  <c r="J240" i="6"/>
  <c r="I240" i="6"/>
  <c r="H240" i="6"/>
  <c r="G240" i="6"/>
  <c r="F240" i="6"/>
  <c r="E240" i="6"/>
  <c r="D240" i="6"/>
  <c r="C240" i="6"/>
  <c r="B240" i="6"/>
  <c r="L239" i="6"/>
  <c r="K239" i="6"/>
  <c r="J239" i="6"/>
  <c r="I239" i="6"/>
  <c r="H239" i="6"/>
  <c r="G239" i="6"/>
  <c r="F239" i="6"/>
  <c r="E239" i="6"/>
  <c r="D239" i="6"/>
  <c r="C239" i="6"/>
  <c r="B239" i="6"/>
  <c r="L238" i="6"/>
  <c r="K238" i="6"/>
  <c r="J238" i="6"/>
  <c r="I238" i="6"/>
  <c r="H238" i="6"/>
  <c r="G238" i="6"/>
  <c r="F238" i="6"/>
  <c r="E238" i="6"/>
  <c r="D238" i="6"/>
  <c r="C238" i="6"/>
  <c r="B238" i="6"/>
  <c r="L237" i="6"/>
  <c r="K237" i="6"/>
  <c r="J237" i="6"/>
  <c r="I237" i="6"/>
  <c r="H237" i="6"/>
  <c r="G237" i="6"/>
  <c r="F237" i="6"/>
  <c r="E237" i="6"/>
  <c r="D237" i="6"/>
  <c r="C237" i="6"/>
  <c r="B237" i="6"/>
  <c r="L236" i="6"/>
  <c r="K236" i="6"/>
  <c r="J236" i="6"/>
  <c r="I236" i="6"/>
  <c r="H236" i="6"/>
  <c r="G236" i="6"/>
  <c r="F236" i="6"/>
  <c r="E236" i="6"/>
  <c r="D236" i="6"/>
  <c r="C236" i="6"/>
  <c r="B236" i="6"/>
  <c r="L235" i="6"/>
  <c r="K235" i="6"/>
  <c r="J235" i="6"/>
  <c r="I235" i="6"/>
  <c r="H235" i="6"/>
  <c r="G235" i="6"/>
  <c r="F235" i="6"/>
  <c r="E235" i="6"/>
  <c r="D235" i="6"/>
  <c r="C235" i="6"/>
  <c r="B235" i="6"/>
  <c r="L234" i="6"/>
  <c r="K234" i="6"/>
  <c r="J234" i="6"/>
  <c r="I234" i="6"/>
  <c r="H234" i="6"/>
  <c r="G234" i="6"/>
  <c r="F234" i="6"/>
  <c r="E234" i="6"/>
  <c r="D234" i="6"/>
  <c r="C234" i="6"/>
  <c r="B234" i="6"/>
  <c r="L233" i="6"/>
  <c r="K233" i="6"/>
  <c r="J233" i="6"/>
  <c r="I233" i="6"/>
  <c r="H233" i="6"/>
  <c r="G233" i="6"/>
  <c r="F233" i="6"/>
  <c r="E233" i="6"/>
  <c r="D233" i="6"/>
  <c r="C233" i="6"/>
  <c r="B233" i="6"/>
  <c r="L232" i="6"/>
  <c r="K232" i="6"/>
  <c r="J232" i="6"/>
  <c r="I232" i="6"/>
  <c r="H232" i="6"/>
  <c r="G232" i="6"/>
  <c r="F232" i="6"/>
  <c r="E232" i="6"/>
  <c r="D232" i="6"/>
  <c r="C232" i="6"/>
  <c r="B232" i="6"/>
  <c r="L231" i="6"/>
  <c r="K231" i="6"/>
  <c r="J231" i="6"/>
  <c r="I231" i="6"/>
  <c r="H231" i="6"/>
  <c r="G231" i="6"/>
  <c r="F231" i="6"/>
  <c r="E231" i="6"/>
  <c r="D231" i="6"/>
  <c r="C231" i="6"/>
  <c r="B231" i="6"/>
  <c r="L230" i="6"/>
  <c r="K230" i="6"/>
  <c r="J230" i="6"/>
  <c r="I230" i="6"/>
  <c r="H230" i="6"/>
  <c r="G230" i="6"/>
  <c r="F230" i="6"/>
  <c r="E230" i="6"/>
  <c r="D230" i="6"/>
  <c r="C230" i="6"/>
  <c r="B230" i="6"/>
  <c r="L229" i="6"/>
  <c r="K229" i="6"/>
  <c r="J229" i="6"/>
  <c r="I229" i="6"/>
  <c r="H229" i="6"/>
  <c r="G229" i="6"/>
  <c r="F229" i="6"/>
  <c r="E229" i="6"/>
  <c r="D229" i="6"/>
  <c r="C229" i="6"/>
  <c r="B229" i="6"/>
  <c r="L228" i="6"/>
  <c r="K228" i="6"/>
  <c r="J228" i="6"/>
  <c r="I228" i="6"/>
  <c r="H228" i="6"/>
  <c r="G228" i="6"/>
  <c r="F228" i="6"/>
  <c r="E228" i="6"/>
  <c r="D228" i="6"/>
  <c r="C228" i="6"/>
  <c r="B228" i="6"/>
  <c r="L227" i="6"/>
  <c r="K227" i="6"/>
  <c r="J227" i="6"/>
  <c r="I227" i="6"/>
  <c r="H227" i="6"/>
  <c r="G227" i="6"/>
  <c r="F227" i="6"/>
  <c r="E227" i="6"/>
  <c r="D227" i="6"/>
  <c r="C227" i="6"/>
  <c r="B227" i="6"/>
  <c r="L226" i="6"/>
  <c r="K226" i="6"/>
  <c r="J226" i="6"/>
  <c r="I226" i="6"/>
  <c r="H226" i="6"/>
  <c r="G226" i="6"/>
  <c r="F226" i="6"/>
  <c r="E226" i="6"/>
  <c r="D226" i="6"/>
  <c r="C226" i="6"/>
  <c r="B226" i="6"/>
  <c r="L225" i="6"/>
  <c r="K225" i="6"/>
  <c r="J225" i="6"/>
  <c r="I225" i="6"/>
  <c r="H225" i="6"/>
  <c r="G225" i="6"/>
  <c r="F225" i="6"/>
  <c r="E225" i="6"/>
  <c r="D225" i="6"/>
  <c r="C225" i="6"/>
  <c r="B225" i="6"/>
  <c r="L224" i="6"/>
  <c r="K224" i="6"/>
  <c r="J224" i="6"/>
  <c r="I224" i="6"/>
  <c r="H224" i="6"/>
  <c r="G224" i="6"/>
  <c r="F224" i="6"/>
  <c r="E224" i="6"/>
  <c r="D224" i="6"/>
  <c r="C224" i="6"/>
  <c r="B224" i="6"/>
  <c r="L223" i="6"/>
  <c r="K223" i="6"/>
  <c r="J223" i="6"/>
  <c r="I223" i="6"/>
  <c r="H223" i="6"/>
  <c r="G223" i="6"/>
  <c r="F223" i="6"/>
  <c r="E223" i="6"/>
  <c r="D223" i="6"/>
  <c r="C223" i="6"/>
  <c r="B223" i="6"/>
  <c r="L222" i="6"/>
  <c r="K222" i="6"/>
  <c r="J222" i="6"/>
  <c r="I222" i="6"/>
  <c r="H222" i="6"/>
  <c r="G222" i="6"/>
  <c r="F222" i="6"/>
  <c r="E222" i="6"/>
  <c r="D222" i="6"/>
  <c r="C222" i="6"/>
  <c r="B222" i="6"/>
  <c r="L221" i="6"/>
  <c r="K221" i="6"/>
  <c r="J221" i="6"/>
  <c r="I221" i="6"/>
  <c r="H221" i="6"/>
  <c r="G221" i="6"/>
  <c r="F221" i="6"/>
  <c r="E221" i="6"/>
  <c r="D221" i="6"/>
  <c r="C221" i="6"/>
  <c r="B221" i="6"/>
  <c r="L220" i="6"/>
  <c r="K220" i="6"/>
  <c r="J220" i="6"/>
  <c r="I220" i="6"/>
  <c r="H220" i="6"/>
  <c r="G220" i="6"/>
  <c r="F220" i="6"/>
  <c r="E220" i="6"/>
  <c r="D220" i="6"/>
  <c r="C220" i="6"/>
  <c r="B220" i="6"/>
  <c r="L219" i="6"/>
  <c r="K219" i="6"/>
  <c r="J219" i="6"/>
  <c r="I219" i="6"/>
  <c r="H219" i="6"/>
  <c r="G219" i="6"/>
  <c r="F219" i="6"/>
  <c r="E219" i="6"/>
  <c r="D219" i="6"/>
  <c r="C219" i="6"/>
  <c r="B219" i="6"/>
  <c r="L218" i="6"/>
  <c r="K218" i="6"/>
  <c r="J218" i="6"/>
  <c r="I218" i="6"/>
  <c r="H218" i="6"/>
  <c r="G218" i="6"/>
  <c r="F218" i="6"/>
  <c r="E218" i="6"/>
  <c r="D218" i="6"/>
  <c r="C218" i="6"/>
  <c r="B218" i="6"/>
  <c r="L217" i="6"/>
  <c r="K217" i="6"/>
  <c r="J217" i="6"/>
  <c r="I217" i="6"/>
  <c r="H217" i="6"/>
  <c r="G217" i="6"/>
  <c r="F217" i="6"/>
  <c r="E217" i="6"/>
  <c r="D217" i="6"/>
  <c r="C217" i="6"/>
  <c r="B217" i="6"/>
  <c r="L216" i="6"/>
  <c r="K216" i="6"/>
  <c r="J216" i="6"/>
  <c r="I216" i="6"/>
  <c r="H216" i="6"/>
  <c r="G216" i="6"/>
  <c r="F216" i="6"/>
  <c r="E216" i="6"/>
  <c r="D216" i="6"/>
  <c r="C216" i="6"/>
  <c r="B216" i="6"/>
  <c r="L215" i="6"/>
  <c r="K215" i="6"/>
  <c r="J215" i="6"/>
  <c r="I215" i="6"/>
  <c r="H215" i="6"/>
  <c r="G215" i="6"/>
  <c r="F215" i="6"/>
  <c r="E215" i="6"/>
  <c r="D215" i="6"/>
  <c r="C215" i="6"/>
  <c r="B215" i="6"/>
  <c r="L214" i="6"/>
  <c r="K214" i="6"/>
  <c r="J214" i="6"/>
  <c r="I214" i="6"/>
  <c r="H214" i="6"/>
  <c r="G214" i="6"/>
  <c r="F214" i="6"/>
  <c r="E214" i="6"/>
  <c r="D214" i="6"/>
  <c r="C214" i="6"/>
  <c r="B214" i="6"/>
  <c r="L213" i="6"/>
  <c r="K213" i="6"/>
  <c r="J213" i="6"/>
  <c r="I213" i="6"/>
  <c r="H213" i="6"/>
  <c r="G213" i="6"/>
  <c r="F213" i="6"/>
  <c r="E213" i="6"/>
  <c r="D213" i="6"/>
  <c r="C213" i="6"/>
  <c r="B213" i="6"/>
  <c r="L212" i="6"/>
  <c r="K212" i="6"/>
  <c r="J212" i="6"/>
  <c r="I212" i="6"/>
  <c r="H212" i="6"/>
  <c r="G212" i="6"/>
  <c r="F212" i="6"/>
  <c r="E212" i="6"/>
  <c r="D212" i="6"/>
  <c r="C212" i="6"/>
  <c r="B212" i="6"/>
  <c r="L211" i="6"/>
  <c r="K211" i="6"/>
  <c r="J211" i="6"/>
  <c r="I211" i="6"/>
  <c r="H211" i="6"/>
  <c r="G211" i="6"/>
  <c r="F211" i="6"/>
  <c r="E211" i="6"/>
  <c r="D211" i="6"/>
  <c r="C211" i="6"/>
  <c r="B211" i="6"/>
  <c r="L210" i="6"/>
  <c r="K210" i="6"/>
  <c r="J210" i="6"/>
  <c r="I210" i="6"/>
  <c r="H210" i="6"/>
  <c r="G210" i="6"/>
  <c r="F210" i="6"/>
  <c r="E210" i="6"/>
  <c r="D210" i="6"/>
  <c r="C210" i="6"/>
  <c r="B210" i="6"/>
  <c r="L209" i="6"/>
  <c r="K209" i="6"/>
  <c r="J209" i="6"/>
  <c r="I209" i="6"/>
  <c r="H209" i="6"/>
  <c r="G209" i="6"/>
  <c r="F209" i="6"/>
  <c r="E209" i="6"/>
  <c r="D209" i="6"/>
  <c r="C209" i="6"/>
  <c r="B209" i="6"/>
  <c r="L208" i="6"/>
  <c r="K208" i="6"/>
  <c r="J208" i="6"/>
  <c r="I208" i="6"/>
  <c r="H208" i="6"/>
  <c r="G208" i="6"/>
  <c r="F208" i="6"/>
  <c r="E208" i="6"/>
  <c r="D208" i="6"/>
  <c r="C208" i="6"/>
  <c r="B208" i="6"/>
  <c r="L207" i="6"/>
  <c r="K207" i="6"/>
  <c r="J207" i="6"/>
  <c r="I207" i="6"/>
  <c r="H207" i="6"/>
  <c r="G207" i="6"/>
  <c r="F207" i="6"/>
  <c r="E207" i="6"/>
  <c r="D207" i="6"/>
  <c r="C207" i="6"/>
  <c r="B207" i="6"/>
  <c r="L206" i="6"/>
  <c r="K206" i="6"/>
  <c r="J206" i="6"/>
  <c r="I206" i="6"/>
  <c r="H206" i="6"/>
  <c r="G206" i="6"/>
  <c r="F206" i="6"/>
  <c r="E206" i="6"/>
  <c r="D206" i="6"/>
  <c r="C206" i="6"/>
  <c r="B206" i="6"/>
  <c r="L205" i="6"/>
  <c r="K205" i="6"/>
  <c r="J205" i="6"/>
  <c r="I205" i="6"/>
  <c r="H205" i="6"/>
  <c r="G205" i="6"/>
  <c r="F205" i="6"/>
  <c r="E205" i="6"/>
  <c r="D205" i="6"/>
  <c r="C205" i="6"/>
  <c r="B205" i="6"/>
  <c r="L204" i="6"/>
  <c r="K204" i="6"/>
  <c r="J204" i="6"/>
  <c r="I204" i="6"/>
  <c r="H204" i="6"/>
  <c r="G204" i="6"/>
  <c r="F204" i="6"/>
  <c r="E204" i="6"/>
  <c r="D204" i="6"/>
  <c r="C204" i="6"/>
  <c r="B204" i="6"/>
  <c r="L203" i="6"/>
  <c r="K203" i="6"/>
  <c r="J203" i="6"/>
  <c r="I203" i="6"/>
  <c r="H203" i="6"/>
  <c r="G203" i="6"/>
  <c r="F203" i="6"/>
  <c r="E203" i="6"/>
  <c r="D203" i="6"/>
  <c r="C203" i="6"/>
  <c r="B203" i="6"/>
  <c r="L202" i="6"/>
  <c r="K202" i="6"/>
  <c r="J202" i="6"/>
  <c r="I202" i="6"/>
  <c r="H202" i="6"/>
  <c r="G202" i="6"/>
  <c r="F202" i="6"/>
  <c r="E202" i="6"/>
  <c r="D202" i="6"/>
  <c r="C202" i="6"/>
  <c r="B202" i="6"/>
  <c r="L201" i="6"/>
  <c r="K201" i="6"/>
  <c r="J201" i="6"/>
  <c r="I201" i="6"/>
  <c r="H201" i="6"/>
  <c r="G201" i="6"/>
  <c r="F201" i="6"/>
  <c r="E201" i="6"/>
  <c r="D201" i="6"/>
  <c r="C201" i="6"/>
  <c r="B201" i="6"/>
  <c r="L200" i="6"/>
  <c r="K200" i="6"/>
  <c r="J200" i="6"/>
  <c r="I200" i="6"/>
  <c r="H200" i="6"/>
  <c r="G200" i="6"/>
  <c r="F200" i="6"/>
  <c r="E200" i="6"/>
  <c r="D200" i="6"/>
  <c r="C200" i="6"/>
  <c r="B200" i="6"/>
  <c r="L199" i="6"/>
  <c r="K199" i="6"/>
  <c r="J199" i="6"/>
  <c r="I199" i="6"/>
  <c r="H199" i="6"/>
  <c r="G199" i="6"/>
  <c r="F199" i="6"/>
  <c r="E199" i="6"/>
  <c r="D199" i="6"/>
  <c r="C199" i="6"/>
  <c r="B199" i="6"/>
  <c r="L198" i="6"/>
  <c r="K198" i="6"/>
  <c r="J198" i="6"/>
  <c r="I198" i="6"/>
  <c r="H198" i="6"/>
  <c r="G198" i="6"/>
  <c r="F198" i="6"/>
  <c r="E198" i="6"/>
  <c r="D198" i="6"/>
  <c r="C198" i="6"/>
  <c r="B198" i="6"/>
  <c r="L197" i="6"/>
  <c r="K197" i="6"/>
  <c r="J197" i="6"/>
  <c r="I197" i="6"/>
  <c r="H197" i="6"/>
  <c r="G197" i="6"/>
  <c r="F197" i="6"/>
  <c r="E197" i="6"/>
  <c r="D197" i="6"/>
  <c r="C197" i="6"/>
  <c r="B197" i="6"/>
  <c r="L196" i="6"/>
  <c r="K196" i="6"/>
  <c r="J196" i="6"/>
  <c r="I196" i="6"/>
  <c r="H196" i="6"/>
  <c r="G196" i="6"/>
  <c r="F196" i="6"/>
  <c r="E196" i="6"/>
  <c r="D196" i="6"/>
  <c r="C196" i="6"/>
  <c r="B196" i="6"/>
  <c r="L195" i="6"/>
  <c r="K195" i="6"/>
  <c r="J195" i="6"/>
  <c r="I195" i="6"/>
  <c r="H195" i="6"/>
  <c r="G195" i="6"/>
  <c r="F195" i="6"/>
  <c r="E195" i="6"/>
  <c r="D195" i="6"/>
  <c r="C195" i="6"/>
  <c r="B195" i="6"/>
  <c r="L194" i="6"/>
  <c r="K194" i="6"/>
  <c r="J194" i="6"/>
  <c r="I194" i="6"/>
  <c r="H194" i="6"/>
  <c r="G194" i="6"/>
  <c r="F194" i="6"/>
  <c r="E194" i="6"/>
  <c r="D194" i="6"/>
  <c r="C194" i="6"/>
  <c r="B194" i="6"/>
  <c r="L193" i="6"/>
  <c r="K193" i="6"/>
  <c r="J193" i="6"/>
  <c r="I193" i="6"/>
  <c r="H193" i="6"/>
  <c r="G193" i="6"/>
  <c r="F193" i="6"/>
  <c r="E193" i="6"/>
  <c r="D193" i="6"/>
  <c r="C193" i="6"/>
  <c r="B193" i="6"/>
  <c r="L192" i="6"/>
  <c r="K192" i="6"/>
  <c r="J192" i="6"/>
  <c r="I192" i="6"/>
  <c r="H192" i="6"/>
  <c r="G192" i="6"/>
  <c r="F192" i="6"/>
  <c r="E192" i="6"/>
  <c r="D192" i="6"/>
  <c r="C192" i="6"/>
  <c r="B192" i="6"/>
  <c r="L191" i="6"/>
  <c r="K191" i="6"/>
  <c r="J191" i="6"/>
  <c r="I191" i="6"/>
  <c r="H191" i="6"/>
  <c r="G191" i="6"/>
  <c r="F191" i="6"/>
  <c r="E191" i="6"/>
  <c r="D191" i="6"/>
  <c r="C191" i="6"/>
  <c r="B191" i="6"/>
  <c r="L190" i="6"/>
  <c r="K190" i="6"/>
  <c r="J190" i="6"/>
  <c r="I190" i="6"/>
  <c r="H190" i="6"/>
  <c r="G190" i="6"/>
  <c r="F190" i="6"/>
  <c r="E190" i="6"/>
  <c r="D190" i="6"/>
  <c r="C190" i="6"/>
  <c r="B190" i="6"/>
  <c r="L189" i="6"/>
  <c r="K189" i="6"/>
  <c r="J189" i="6"/>
  <c r="I189" i="6"/>
  <c r="H189" i="6"/>
  <c r="G189" i="6"/>
  <c r="F189" i="6"/>
  <c r="E189" i="6"/>
  <c r="D189" i="6"/>
  <c r="C189" i="6"/>
  <c r="B189" i="6"/>
  <c r="L188" i="6"/>
  <c r="K188" i="6"/>
  <c r="J188" i="6"/>
  <c r="I188" i="6"/>
  <c r="H188" i="6"/>
  <c r="G188" i="6"/>
  <c r="F188" i="6"/>
  <c r="E188" i="6"/>
  <c r="D188" i="6"/>
  <c r="C188" i="6"/>
  <c r="B188" i="6"/>
  <c r="L187" i="6"/>
  <c r="K187" i="6"/>
  <c r="J187" i="6"/>
  <c r="I187" i="6"/>
  <c r="H187" i="6"/>
  <c r="G187" i="6"/>
  <c r="F187" i="6"/>
  <c r="E187" i="6"/>
  <c r="D187" i="6"/>
  <c r="C187" i="6"/>
  <c r="B187" i="6"/>
  <c r="L186" i="6"/>
  <c r="K186" i="6"/>
  <c r="J186" i="6"/>
  <c r="I186" i="6"/>
  <c r="H186" i="6"/>
  <c r="G186" i="6"/>
  <c r="F186" i="6"/>
  <c r="E186" i="6"/>
  <c r="D186" i="6"/>
  <c r="C186" i="6"/>
  <c r="B186" i="6"/>
  <c r="L185" i="6"/>
  <c r="K185" i="6"/>
  <c r="J185" i="6"/>
  <c r="I185" i="6"/>
  <c r="H185" i="6"/>
  <c r="G185" i="6"/>
  <c r="F185" i="6"/>
  <c r="E185" i="6"/>
  <c r="D185" i="6"/>
  <c r="C185" i="6"/>
  <c r="B185" i="6"/>
  <c r="L184" i="6"/>
  <c r="K184" i="6"/>
  <c r="J184" i="6"/>
  <c r="I184" i="6"/>
  <c r="H184" i="6"/>
  <c r="G184" i="6"/>
  <c r="F184" i="6"/>
  <c r="E184" i="6"/>
  <c r="D184" i="6"/>
  <c r="C184" i="6"/>
  <c r="B184" i="6"/>
  <c r="L183" i="6"/>
  <c r="K183" i="6"/>
  <c r="J183" i="6"/>
  <c r="I183" i="6"/>
  <c r="H183" i="6"/>
  <c r="G183" i="6"/>
  <c r="F183" i="6"/>
  <c r="E183" i="6"/>
  <c r="D183" i="6"/>
  <c r="C183" i="6"/>
  <c r="B183" i="6"/>
  <c r="L182" i="6"/>
  <c r="K182" i="6"/>
  <c r="J182" i="6"/>
  <c r="I182" i="6"/>
  <c r="H182" i="6"/>
  <c r="G182" i="6"/>
  <c r="F182" i="6"/>
  <c r="E182" i="6"/>
  <c r="D182" i="6"/>
  <c r="C182" i="6"/>
  <c r="B182" i="6"/>
  <c r="L181" i="6"/>
  <c r="K181" i="6"/>
  <c r="J181" i="6"/>
  <c r="I181" i="6"/>
  <c r="H181" i="6"/>
  <c r="G181" i="6"/>
  <c r="F181" i="6"/>
  <c r="E181" i="6"/>
  <c r="D181" i="6"/>
  <c r="C181" i="6"/>
  <c r="B181" i="6"/>
  <c r="L180" i="6"/>
  <c r="K180" i="6"/>
  <c r="J180" i="6"/>
  <c r="I180" i="6"/>
  <c r="H180" i="6"/>
  <c r="G180" i="6"/>
  <c r="F180" i="6"/>
  <c r="E180" i="6"/>
  <c r="D180" i="6"/>
  <c r="C180" i="6"/>
  <c r="B180" i="6"/>
  <c r="L179" i="6"/>
  <c r="K179" i="6"/>
  <c r="J179" i="6"/>
  <c r="I179" i="6"/>
  <c r="H179" i="6"/>
  <c r="G179" i="6"/>
  <c r="F179" i="6"/>
  <c r="E179" i="6"/>
  <c r="D179" i="6"/>
  <c r="C179" i="6"/>
  <c r="B179" i="6"/>
  <c r="L178" i="6"/>
  <c r="K178" i="6"/>
  <c r="J178" i="6"/>
  <c r="I178" i="6"/>
  <c r="H178" i="6"/>
  <c r="G178" i="6"/>
  <c r="F178" i="6"/>
  <c r="E178" i="6"/>
  <c r="D178" i="6"/>
  <c r="C178" i="6"/>
  <c r="B178" i="6"/>
  <c r="L177" i="6"/>
  <c r="K177" i="6"/>
  <c r="J177" i="6"/>
  <c r="I177" i="6"/>
  <c r="H177" i="6"/>
  <c r="G177" i="6"/>
  <c r="F177" i="6"/>
  <c r="E177" i="6"/>
  <c r="D177" i="6"/>
  <c r="C177" i="6"/>
  <c r="B177" i="6"/>
  <c r="L176" i="6"/>
  <c r="K176" i="6"/>
  <c r="J176" i="6"/>
  <c r="I176" i="6"/>
  <c r="H176" i="6"/>
  <c r="G176" i="6"/>
  <c r="F176" i="6"/>
  <c r="E176" i="6"/>
  <c r="D176" i="6"/>
  <c r="C176" i="6"/>
  <c r="B176" i="6"/>
  <c r="L175" i="6"/>
  <c r="K175" i="6"/>
  <c r="J175" i="6"/>
  <c r="I175" i="6"/>
  <c r="H175" i="6"/>
  <c r="G175" i="6"/>
  <c r="F175" i="6"/>
  <c r="E175" i="6"/>
  <c r="D175" i="6"/>
  <c r="C175" i="6"/>
  <c r="B175" i="6"/>
  <c r="L174" i="6"/>
  <c r="K174" i="6"/>
  <c r="J174" i="6"/>
  <c r="I174" i="6"/>
  <c r="H174" i="6"/>
  <c r="G174" i="6"/>
  <c r="F174" i="6"/>
  <c r="E174" i="6"/>
  <c r="D174" i="6"/>
  <c r="C174" i="6"/>
  <c r="B174" i="6"/>
  <c r="L173" i="6"/>
  <c r="K173" i="6"/>
  <c r="J173" i="6"/>
  <c r="I173" i="6"/>
  <c r="H173" i="6"/>
  <c r="G173" i="6"/>
  <c r="F173" i="6"/>
  <c r="E173" i="6"/>
  <c r="D173" i="6"/>
  <c r="C173" i="6"/>
  <c r="B173" i="6"/>
  <c r="L172" i="6"/>
  <c r="K172" i="6"/>
  <c r="J172" i="6"/>
  <c r="I172" i="6"/>
  <c r="H172" i="6"/>
  <c r="G172" i="6"/>
  <c r="F172" i="6"/>
  <c r="E172" i="6"/>
  <c r="D172" i="6"/>
  <c r="C172" i="6"/>
  <c r="B172" i="6"/>
  <c r="L171" i="6"/>
  <c r="K171" i="6"/>
  <c r="J171" i="6"/>
  <c r="I171" i="6"/>
  <c r="H171" i="6"/>
  <c r="G171" i="6"/>
  <c r="F171" i="6"/>
  <c r="E171" i="6"/>
  <c r="D171" i="6"/>
  <c r="C171" i="6"/>
  <c r="B171" i="6"/>
  <c r="L170" i="6"/>
  <c r="K170" i="6"/>
  <c r="J170" i="6"/>
  <c r="I170" i="6"/>
  <c r="H170" i="6"/>
  <c r="G170" i="6"/>
  <c r="F170" i="6"/>
  <c r="E170" i="6"/>
  <c r="D170" i="6"/>
  <c r="C170" i="6"/>
  <c r="B170" i="6"/>
  <c r="L169" i="6"/>
  <c r="K169" i="6"/>
  <c r="J169" i="6"/>
  <c r="I169" i="6"/>
  <c r="H169" i="6"/>
  <c r="G169" i="6"/>
  <c r="F169" i="6"/>
  <c r="E169" i="6"/>
  <c r="D169" i="6"/>
  <c r="C169" i="6"/>
  <c r="B169" i="6"/>
  <c r="L168" i="6"/>
  <c r="K168" i="6"/>
  <c r="J168" i="6"/>
  <c r="I168" i="6"/>
  <c r="H168" i="6"/>
  <c r="G168" i="6"/>
  <c r="F168" i="6"/>
  <c r="E168" i="6"/>
  <c r="D168" i="6"/>
  <c r="C168" i="6"/>
  <c r="B168" i="6"/>
  <c r="L167" i="6"/>
  <c r="K167" i="6"/>
  <c r="J167" i="6"/>
  <c r="I167" i="6"/>
  <c r="H167" i="6"/>
  <c r="G167" i="6"/>
  <c r="F167" i="6"/>
  <c r="E167" i="6"/>
  <c r="D167" i="6"/>
  <c r="C167" i="6"/>
  <c r="B167" i="6"/>
  <c r="L166" i="6"/>
  <c r="K166" i="6"/>
  <c r="J166" i="6"/>
  <c r="I166" i="6"/>
  <c r="H166" i="6"/>
  <c r="G166" i="6"/>
  <c r="F166" i="6"/>
  <c r="E166" i="6"/>
  <c r="D166" i="6"/>
  <c r="C166" i="6"/>
  <c r="B166" i="6"/>
  <c r="L165" i="6"/>
  <c r="K165" i="6"/>
  <c r="J165" i="6"/>
  <c r="I165" i="6"/>
  <c r="H165" i="6"/>
  <c r="G165" i="6"/>
  <c r="F165" i="6"/>
  <c r="E165" i="6"/>
  <c r="D165" i="6"/>
  <c r="C165" i="6"/>
  <c r="B165" i="6"/>
  <c r="L164" i="6"/>
  <c r="K164" i="6"/>
  <c r="J164" i="6"/>
  <c r="I164" i="6"/>
  <c r="H164" i="6"/>
  <c r="G164" i="6"/>
  <c r="F164" i="6"/>
  <c r="E164" i="6"/>
  <c r="D164" i="6"/>
  <c r="C164" i="6"/>
  <c r="B164" i="6"/>
  <c r="L163" i="6"/>
  <c r="K163" i="6"/>
  <c r="J163" i="6"/>
  <c r="I163" i="6"/>
  <c r="H163" i="6"/>
  <c r="G163" i="6"/>
  <c r="F163" i="6"/>
  <c r="E163" i="6"/>
  <c r="D163" i="6"/>
  <c r="C163" i="6"/>
  <c r="B163" i="6"/>
  <c r="L162" i="6"/>
  <c r="K162" i="6"/>
  <c r="J162" i="6"/>
  <c r="I162" i="6"/>
  <c r="H162" i="6"/>
  <c r="G162" i="6"/>
  <c r="F162" i="6"/>
  <c r="E162" i="6"/>
  <c r="D162" i="6"/>
  <c r="C162" i="6"/>
  <c r="B162" i="6"/>
  <c r="L161" i="6"/>
  <c r="K161" i="6"/>
  <c r="J161" i="6"/>
  <c r="I161" i="6"/>
  <c r="H161" i="6"/>
  <c r="G161" i="6"/>
  <c r="F161" i="6"/>
  <c r="E161" i="6"/>
  <c r="D161" i="6"/>
  <c r="C161" i="6"/>
  <c r="B161" i="6"/>
  <c r="L160" i="6"/>
  <c r="K160" i="6"/>
  <c r="J160" i="6"/>
  <c r="I160" i="6"/>
  <c r="H160" i="6"/>
  <c r="G160" i="6"/>
  <c r="F160" i="6"/>
  <c r="E160" i="6"/>
  <c r="D160" i="6"/>
  <c r="C160" i="6"/>
  <c r="B160" i="6"/>
  <c r="L159" i="6"/>
  <c r="K159" i="6"/>
  <c r="J159" i="6"/>
  <c r="I159" i="6"/>
  <c r="H159" i="6"/>
  <c r="G159" i="6"/>
  <c r="F159" i="6"/>
  <c r="E159" i="6"/>
  <c r="D159" i="6"/>
  <c r="C159" i="6"/>
  <c r="B159" i="6"/>
  <c r="L158" i="6"/>
  <c r="K158" i="6"/>
  <c r="J158" i="6"/>
  <c r="I158" i="6"/>
  <c r="H158" i="6"/>
  <c r="G158" i="6"/>
  <c r="F158" i="6"/>
  <c r="E158" i="6"/>
  <c r="D158" i="6"/>
  <c r="C158" i="6"/>
  <c r="B158" i="6"/>
  <c r="L157" i="6"/>
  <c r="K157" i="6"/>
  <c r="J157" i="6"/>
  <c r="I157" i="6"/>
  <c r="H157" i="6"/>
  <c r="G157" i="6"/>
  <c r="F157" i="6"/>
  <c r="E157" i="6"/>
  <c r="D157" i="6"/>
  <c r="C157" i="6"/>
  <c r="B157" i="6"/>
  <c r="L156" i="6"/>
  <c r="K156" i="6"/>
  <c r="J156" i="6"/>
  <c r="I156" i="6"/>
  <c r="H156" i="6"/>
  <c r="G156" i="6"/>
  <c r="F156" i="6"/>
  <c r="E156" i="6"/>
  <c r="D156" i="6"/>
  <c r="C156" i="6"/>
  <c r="B156" i="6"/>
  <c r="L155" i="6"/>
  <c r="K155" i="6"/>
  <c r="J155" i="6"/>
  <c r="I155" i="6"/>
  <c r="H155" i="6"/>
  <c r="G155" i="6"/>
  <c r="F155" i="6"/>
  <c r="E155" i="6"/>
  <c r="D155" i="6"/>
  <c r="C155" i="6"/>
  <c r="B155" i="6"/>
  <c r="L154" i="6"/>
  <c r="K154" i="6"/>
  <c r="J154" i="6"/>
  <c r="I154" i="6"/>
  <c r="H154" i="6"/>
  <c r="G154" i="6"/>
  <c r="F154" i="6"/>
  <c r="E154" i="6"/>
  <c r="D154" i="6"/>
  <c r="C154" i="6"/>
  <c r="B154" i="6"/>
  <c r="L153" i="6"/>
  <c r="K153" i="6"/>
  <c r="J153" i="6"/>
  <c r="I153" i="6"/>
  <c r="H153" i="6"/>
  <c r="G153" i="6"/>
  <c r="F153" i="6"/>
  <c r="E153" i="6"/>
  <c r="D153" i="6"/>
  <c r="C153" i="6"/>
  <c r="B153" i="6"/>
  <c r="L152" i="6"/>
  <c r="K152" i="6"/>
  <c r="J152" i="6"/>
  <c r="I152" i="6"/>
  <c r="H152" i="6"/>
  <c r="G152" i="6"/>
  <c r="F152" i="6"/>
  <c r="E152" i="6"/>
  <c r="D152" i="6"/>
  <c r="C152" i="6"/>
  <c r="B152" i="6"/>
  <c r="L151" i="6"/>
  <c r="K151" i="6"/>
  <c r="J151" i="6"/>
  <c r="I151" i="6"/>
  <c r="H151" i="6"/>
  <c r="G151" i="6"/>
  <c r="F151" i="6"/>
  <c r="E151" i="6"/>
  <c r="D151" i="6"/>
  <c r="C151" i="6"/>
  <c r="B151" i="6"/>
  <c r="L150" i="6"/>
  <c r="K150" i="6"/>
  <c r="J150" i="6"/>
  <c r="I150" i="6"/>
  <c r="H150" i="6"/>
  <c r="G150" i="6"/>
  <c r="F150" i="6"/>
  <c r="E150" i="6"/>
  <c r="D150" i="6"/>
  <c r="C150" i="6"/>
  <c r="B150" i="6"/>
  <c r="L149" i="6"/>
  <c r="K149" i="6"/>
  <c r="J149" i="6"/>
  <c r="I149" i="6"/>
  <c r="H149" i="6"/>
  <c r="G149" i="6"/>
  <c r="F149" i="6"/>
  <c r="E149" i="6"/>
  <c r="D149" i="6"/>
  <c r="C149" i="6"/>
  <c r="B149" i="6"/>
  <c r="L148" i="6"/>
  <c r="K148" i="6"/>
  <c r="J148" i="6"/>
  <c r="I148" i="6"/>
  <c r="H148" i="6"/>
  <c r="G148" i="6"/>
  <c r="F148" i="6"/>
  <c r="E148" i="6"/>
  <c r="D148" i="6"/>
  <c r="C148" i="6"/>
  <c r="B148" i="6"/>
  <c r="L147" i="6"/>
  <c r="K147" i="6"/>
  <c r="J147" i="6"/>
  <c r="I147" i="6"/>
  <c r="H147" i="6"/>
  <c r="G147" i="6"/>
  <c r="F147" i="6"/>
  <c r="E147" i="6"/>
  <c r="D147" i="6"/>
  <c r="C147" i="6"/>
  <c r="B147" i="6"/>
  <c r="L146" i="6"/>
  <c r="K146" i="6"/>
  <c r="J146" i="6"/>
  <c r="I146" i="6"/>
  <c r="H146" i="6"/>
  <c r="G146" i="6"/>
  <c r="F146" i="6"/>
  <c r="E146" i="6"/>
  <c r="D146" i="6"/>
  <c r="C146" i="6"/>
  <c r="B146" i="6"/>
  <c r="L145" i="6"/>
  <c r="K145" i="6"/>
  <c r="J145" i="6"/>
  <c r="I145" i="6"/>
  <c r="H145" i="6"/>
  <c r="G145" i="6"/>
  <c r="F145" i="6"/>
  <c r="E145" i="6"/>
  <c r="D145" i="6"/>
  <c r="C145" i="6"/>
  <c r="B145" i="6"/>
  <c r="L144" i="6"/>
  <c r="K144" i="6"/>
  <c r="J144" i="6"/>
  <c r="I144" i="6"/>
  <c r="H144" i="6"/>
  <c r="G144" i="6"/>
  <c r="F144" i="6"/>
  <c r="E144" i="6"/>
  <c r="D144" i="6"/>
  <c r="C144" i="6"/>
  <c r="B144" i="6"/>
  <c r="L143" i="6"/>
  <c r="K143" i="6"/>
  <c r="J143" i="6"/>
  <c r="I143" i="6"/>
  <c r="H143" i="6"/>
  <c r="G143" i="6"/>
  <c r="F143" i="6"/>
  <c r="E143" i="6"/>
  <c r="D143" i="6"/>
  <c r="C143" i="6"/>
  <c r="B143" i="6"/>
  <c r="L142" i="6"/>
  <c r="K142" i="6"/>
  <c r="J142" i="6"/>
  <c r="I142" i="6"/>
  <c r="H142" i="6"/>
  <c r="G142" i="6"/>
  <c r="F142" i="6"/>
  <c r="E142" i="6"/>
  <c r="D142" i="6"/>
  <c r="C142" i="6"/>
  <c r="B142" i="6"/>
  <c r="L141" i="6"/>
  <c r="K141" i="6"/>
  <c r="J141" i="6"/>
  <c r="I141" i="6"/>
  <c r="H141" i="6"/>
  <c r="G141" i="6"/>
  <c r="F141" i="6"/>
  <c r="E141" i="6"/>
  <c r="D141" i="6"/>
  <c r="C141" i="6"/>
  <c r="B141" i="6"/>
  <c r="L140" i="6"/>
  <c r="K140" i="6"/>
  <c r="J140" i="6"/>
  <c r="I140" i="6"/>
  <c r="H140" i="6"/>
  <c r="G140" i="6"/>
  <c r="F140" i="6"/>
  <c r="E140" i="6"/>
  <c r="D140" i="6"/>
  <c r="C140" i="6"/>
  <c r="B140" i="6"/>
  <c r="L139" i="6"/>
  <c r="K139" i="6"/>
  <c r="J139" i="6"/>
  <c r="I139" i="6"/>
  <c r="H139" i="6"/>
  <c r="G139" i="6"/>
  <c r="F139" i="6"/>
  <c r="E139" i="6"/>
  <c r="D139" i="6"/>
  <c r="C139" i="6"/>
  <c r="B139" i="6"/>
  <c r="L138" i="6"/>
  <c r="K138" i="6"/>
  <c r="J138" i="6"/>
  <c r="I138" i="6"/>
  <c r="H138" i="6"/>
  <c r="G138" i="6"/>
  <c r="F138" i="6"/>
  <c r="E138" i="6"/>
  <c r="D138" i="6"/>
  <c r="C138" i="6"/>
  <c r="B138" i="6"/>
  <c r="L137" i="6"/>
  <c r="K137" i="6"/>
  <c r="J137" i="6"/>
  <c r="I137" i="6"/>
  <c r="H137" i="6"/>
  <c r="G137" i="6"/>
  <c r="F137" i="6"/>
  <c r="E137" i="6"/>
  <c r="D137" i="6"/>
  <c r="C137" i="6"/>
  <c r="B137" i="6"/>
  <c r="L136" i="6"/>
  <c r="K136" i="6"/>
  <c r="J136" i="6"/>
  <c r="I136" i="6"/>
  <c r="H136" i="6"/>
  <c r="G136" i="6"/>
  <c r="F136" i="6"/>
  <c r="E136" i="6"/>
  <c r="D136" i="6"/>
  <c r="C136" i="6"/>
  <c r="B136" i="6"/>
  <c r="L135" i="6"/>
  <c r="K135" i="6"/>
  <c r="J135" i="6"/>
  <c r="I135" i="6"/>
  <c r="H135" i="6"/>
  <c r="G135" i="6"/>
  <c r="F135" i="6"/>
  <c r="E135" i="6"/>
  <c r="D135" i="6"/>
  <c r="C135" i="6"/>
  <c r="B135" i="6"/>
  <c r="L134" i="6"/>
  <c r="K134" i="6"/>
  <c r="J134" i="6"/>
  <c r="I134" i="6"/>
  <c r="H134" i="6"/>
  <c r="G134" i="6"/>
  <c r="F134" i="6"/>
  <c r="E134" i="6"/>
  <c r="D134" i="6"/>
  <c r="C134" i="6"/>
  <c r="B134" i="6"/>
  <c r="L133" i="6"/>
  <c r="K133" i="6"/>
  <c r="J133" i="6"/>
  <c r="I133" i="6"/>
  <c r="H133" i="6"/>
  <c r="G133" i="6"/>
  <c r="F133" i="6"/>
  <c r="E133" i="6"/>
  <c r="D133" i="6"/>
  <c r="C133" i="6"/>
  <c r="B133" i="6"/>
  <c r="L132" i="6"/>
  <c r="K132" i="6"/>
  <c r="J132" i="6"/>
  <c r="I132" i="6"/>
  <c r="H132" i="6"/>
  <c r="G132" i="6"/>
  <c r="F132" i="6"/>
  <c r="E132" i="6"/>
  <c r="D132" i="6"/>
  <c r="C132" i="6"/>
  <c r="B132" i="6"/>
  <c r="L131" i="6"/>
  <c r="K131" i="6"/>
  <c r="J131" i="6"/>
  <c r="I131" i="6"/>
  <c r="H131" i="6"/>
  <c r="G131" i="6"/>
  <c r="F131" i="6"/>
  <c r="E131" i="6"/>
  <c r="D131" i="6"/>
  <c r="C131" i="6"/>
  <c r="B131" i="6"/>
  <c r="L130" i="6"/>
  <c r="K130" i="6"/>
  <c r="J130" i="6"/>
  <c r="I130" i="6"/>
  <c r="H130" i="6"/>
  <c r="G130" i="6"/>
  <c r="F130" i="6"/>
  <c r="E130" i="6"/>
  <c r="D130" i="6"/>
  <c r="C130" i="6"/>
  <c r="B130" i="6"/>
  <c r="L129" i="6"/>
  <c r="K129" i="6"/>
  <c r="J129" i="6"/>
  <c r="I129" i="6"/>
  <c r="H129" i="6"/>
  <c r="G129" i="6"/>
  <c r="F129" i="6"/>
  <c r="E129" i="6"/>
  <c r="D129" i="6"/>
  <c r="C129" i="6"/>
  <c r="B129" i="6"/>
  <c r="L128" i="6"/>
  <c r="K128" i="6"/>
  <c r="J128" i="6"/>
  <c r="I128" i="6"/>
  <c r="H128" i="6"/>
  <c r="G128" i="6"/>
  <c r="F128" i="6"/>
  <c r="E128" i="6"/>
  <c r="D128" i="6"/>
  <c r="C128" i="6"/>
  <c r="B128" i="6"/>
  <c r="L127" i="6"/>
  <c r="K127" i="6"/>
  <c r="J127" i="6"/>
  <c r="I127" i="6"/>
  <c r="H127" i="6"/>
  <c r="G127" i="6"/>
  <c r="F127" i="6"/>
  <c r="E127" i="6"/>
  <c r="D127" i="6"/>
  <c r="C127" i="6"/>
  <c r="B127" i="6"/>
  <c r="L126" i="6"/>
  <c r="K126" i="6"/>
  <c r="J126" i="6"/>
  <c r="I126" i="6"/>
  <c r="H126" i="6"/>
  <c r="G126" i="6"/>
  <c r="F126" i="6"/>
  <c r="E126" i="6"/>
  <c r="D126" i="6"/>
  <c r="C126" i="6"/>
  <c r="B126" i="6"/>
  <c r="L125" i="6"/>
  <c r="K125" i="6"/>
  <c r="J125" i="6"/>
  <c r="I125" i="6"/>
  <c r="H125" i="6"/>
  <c r="G125" i="6"/>
  <c r="F125" i="6"/>
  <c r="E125" i="6"/>
  <c r="D125" i="6"/>
  <c r="C125" i="6"/>
  <c r="B125" i="6"/>
  <c r="L124" i="6"/>
  <c r="K124" i="6"/>
  <c r="J124" i="6"/>
  <c r="I124" i="6"/>
  <c r="H124" i="6"/>
  <c r="G124" i="6"/>
  <c r="F124" i="6"/>
  <c r="E124" i="6"/>
  <c r="D124" i="6"/>
  <c r="C124" i="6"/>
  <c r="B124" i="6"/>
  <c r="L123" i="6"/>
  <c r="K123" i="6"/>
  <c r="J123" i="6"/>
  <c r="I123" i="6"/>
  <c r="H123" i="6"/>
  <c r="G123" i="6"/>
  <c r="F123" i="6"/>
  <c r="E123" i="6"/>
  <c r="D123" i="6"/>
  <c r="C123" i="6"/>
  <c r="B123" i="6"/>
  <c r="L122" i="6"/>
  <c r="K122" i="6"/>
  <c r="J122" i="6"/>
  <c r="I122" i="6"/>
  <c r="H122" i="6"/>
  <c r="G122" i="6"/>
  <c r="F122" i="6"/>
  <c r="E122" i="6"/>
  <c r="D122" i="6"/>
  <c r="C122" i="6"/>
  <c r="B122" i="6"/>
  <c r="L121" i="6"/>
  <c r="K121" i="6"/>
  <c r="J121" i="6"/>
  <c r="I121" i="6"/>
  <c r="H121" i="6"/>
  <c r="G121" i="6"/>
  <c r="F121" i="6"/>
  <c r="E121" i="6"/>
  <c r="D121" i="6"/>
  <c r="C121" i="6"/>
  <c r="B121" i="6"/>
  <c r="L120" i="6"/>
  <c r="K120" i="6"/>
  <c r="J120" i="6"/>
  <c r="I120" i="6"/>
  <c r="H120" i="6"/>
  <c r="G120" i="6"/>
  <c r="F120" i="6"/>
  <c r="E120" i="6"/>
  <c r="D120" i="6"/>
  <c r="C120" i="6"/>
  <c r="B120" i="6"/>
  <c r="L119" i="6"/>
  <c r="K119" i="6"/>
  <c r="J119" i="6"/>
  <c r="I119" i="6"/>
  <c r="H119" i="6"/>
  <c r="G119" i="6"/>
  <c r="F119" i="6"/>
  <c r="E119" i="6"/>
  <c r="D119" i="6"/>
  <c r="C119" i="6"/>
  <c r="B119" i="6"/>
  <c r="L118" i="6"/>
  <c r="K118" i="6"/>
  <c r="J118" i="6"/>
  <c r="I118" i="6"/>
  <c r="H118" i="6"/>
  <c r="G118" i="6"/>
  <c r="F118" i="6"/>
  <c r="E118" i="6"/>
  <c r="D118" i="6"/>
  <c r="C118" i="6"/>
  <c r="B118" i="6"/>
  <c r="L117" i="6"/>
  <c r="K117" i="6"/>
  <c r="J117" i="6"/>
  <c r="I117" i="6"/>
  <c r="H117" i="6"/>
  <c r="G117" i="6"/>
  <c r="F117" i="6"/>
  <c r="E117" i="6"/>
  <c r="D117" i="6"/>
  <c r="C117" i="6"/>
  <c r="B117" i="6"/>
  <c r="L116" i="6"/>
  <c r="K116" i="6"/>
  <c r="J116" i="6"/>
  <c r="I116" i="6"/>
  <c r="H116" i="6"/>
  <c r="G116" i="6"/>
  <c r="F116" i="6"/>
  <c r="E116" i="6"/>
  <c r="D116" i="6"/>
  <c r="C116" i="6"/>
  <c r="B116" i="6"/>
  <c r="L115" i="6"/>
  <c r="K115" i="6"/>
  <c r="J115" i="6"/>
  <c r="I115" i="6"/>
  <c r="H115" i="6"/>
  <c r="G115" i="6"/>
  <c r="F115" i="6"/>
  <c r="E115" i="6"/>
  <c r="D115" i="6"/>
  <c r="C115" i="6"/>
  <c r="B115" i="6"/>
  <c r="L114" i="6"/>
  <c r="K114" i="6"/>
  <c r="J114" i="6"/>
  <c r="I114" i="6"/>
  <c r="H114" i="6"/>
  <c r="G114" i="6"/>
  <c r="F114" i="6"/>
  <c r="E114" i="6"/>
  <c r="D114" i="6"/>
  <c r="C114" i="6"/>
  <c r="B114" i="6"/>
  <c r="L113" i="6"/>
  <c r="K113" i="6"/>
  <c r="J113" i="6"/>
  <c r="I113" i="6"/>
  <c r="H113" i="6"/>
  <c r="G113" i="6"/>
  <c r="F113" i="6"/>
  <c r="E113" i="6"/>
  <c r="D113" i="6"/>
  <c r="C113" i="6"/>
  <c r="B113" i="6"/>
  <c r="L112" i="6"/>
  <c r="K112" i="6"/>
  <c r="J112" i="6"/>
  <c r="I112" i="6"/>
  <c r="H112" i="6"/>
  <c r="G112" i="6"/>
  <c r="F112" i="6"/>
  <c r="E112" i="6"/>
  <c r="D112" i="6"/>
  <c r="C112" i="6"/>
  <c r="B112" i="6"/>
  <c r="L111" i="6"/>
  <c r="K111" i="6"/>
  <c r="J111" i="6"/>
  <c r="I111" i="6"/>
  <c r="H111" i="6"/>
  <c r="G111" i="6"/>
  <c r="F111" i="6"/>
  <c r="E111" i="6"/>
  <c r="D111" i="6"/>
  <c r="C111" i="6"/>
  <c r="B111" i="6"/>
  <c r="L110" i="6"/>
  <c r="K110" i="6"/>
  <c r="J110" i="6"/>
  <c r="I110" i="6"/>
  <c r="H110" i="6"/>
  <c r="G110" i="6"/>
  <c r="F110" i="6"/>
  <c r="E110" i="6"/>
  <c r="D110" i="6"/>
  <c r="C110" i="6"/>
  <c r="B110" i="6"/>
  <c r="L109" i="6"/>
  <c r="K109" i="6"/>
  <c r="J109" i="6"/>
  <c r="I109" i="6"/>
  <c r="H109" i="6"/>
  <c r="G109" i="6"/>
  <c r="F109" i="6"/>
  <c r="E109" i="6"/>
  <c r="D109" i="6"/>
  <c r="C109" i="6"/>
  <c r="B109" i="6"/>
  <c r="L108" i="6"/>
  <c r="K108" i="6"/>
  <c r="J108" i="6"/>
  <c r="I108" i="6"/>
  <c r="H108" i="6"/>
  <c r="G108" i="6"/>
  <c r="F108" i="6"/>
  <c r="E108" i="6"/>
  <c r="D108" i="6"/>
  <c r="C108" i="6"/>
  <c r="B108" i="6"/>
  <c r="L107" i="6"/>
  <c r="K107" i="6"/>
  <c r="J107" i="6"/>
  <c r="I107" i="6"/>
  <c r="H107" i="6"/>
  <c r="G107" i="6"/>
  <c r="F107" i="6"/>
  <c r="E107" i="6"/>
  <c r="D107" i="6"/>
  <c r="C107" i="6"/>
  <c r="B107" i="6"/>
  <c r="L106" i="6"/>
  <c r="K106" i="6"/>
  <c r="J106" i="6"/>
  <c r="I106" i="6"/>
  <c r="H106" i="6"/>
  <c r="G106" i="6"/>
  <c r="F106" i="6"/>
  <c r="E106" i="6"/>
  <c r="D106" i="6"/>
  <c r="C106" i="6"/>
  <c r="B106" i="6"/>
  <c r="L105" i="6"/>
  <c r="K105" i="6"/>
  <c r="J105" i="6"/>
  <c r="I105" i="6"/>
  <c r="H105" i="6"/>
  <c r="G105" i="6"/>
  <c r="F105" i="6"/>
  <c r="E105" i="6"/>
  <c r="D105" i="6"/>
  <c r="C105" i="6"/>
  <c r="B105" i="6"/>
  <c r="L104" i="6"/>
  <c r="K104" i="6"/>
  <c r="J104" i="6"/>
  <c r="I104" i="6"/>
  <c r="H104" i="6"/>
  <c r="G104" i="6"/>
  <c r="F104" i="6"/>
  <c r="E104" i="6"/>
  <c r="D104" i="6"/>
  <c r="C104" i="6"/>
  <c r="B104" i="6"/>
  <c r="L103" i="6"/>
  <c r="K103" i="6"/>
  <c r="J103" i="6"/>
  <c r="I103" i="6"/>
  <c r="H103" i="6"/>
  <c r="G103" i="6"/>
  <c r="F103" i="6"/>
  <c r="E103" i="6"/>
  <c r="D103" i="6"/>
  <c r="C103" i="6"/>
  <c r="B103" i="6"/>
  <c r="L102" i="6"/>
  <c r="K102" i="6"/>
  <c r="J102" i="6"/>
  <c r="I102" i="6"/>
  <c r="H102" i="6"/>
  <c r="G102" i="6"/>
  <c r="F102" i="6"/>
  <c r="E102" i="6"/>
  <c r="D102" i="6"/>
  <c r="C102" i="6"/>
  <c r="B102" i="6"/>
  <c r="L101" i="6"/>
  <c r="K101" i="6"/>
  <c r="J101" i="6"/>
  <c r="I101" i="6"/>
  <c r="H101" i="6"/>
  <c r="G101" i="6"/>
  <c r="F101" i="6"/>
  <c r="E101" i="6"/>
  <c r="D101" i="6"/>
  <c r="C101" i="6"/>
  <c r="B101" i="6"/>
  <c r="L100" i="6"/>
  <c r="K100" i="6"/>
  <c r="J100" i="6"/>
  <c r="I100" i="6"/>
  <c r="H100" i="6"/>
  <c r="G100" i="6"/>
  <c r="F100" i="6"/>
  <c r="E100" i="6"/>
  <c r="D100" i="6"/>
  <c r="C100" i="6"/>
  <c r="B100" i="6"/>
  <c r="L99" i="6"/>
  <c r="K99" i="6"/>
  <c r="J99" i="6"/>
  <c r="I99" i="6"/>
  <c r="H99" i="6"/>
  <c r="G99" i="6"/>
  <c r="F99" i="6"/>
  <c r="E99" i="6"/>
  <c r="D99" i="6"/>
  <c r="C99" i="6"/>
  <c r="B99" i="6"/>
  <c r="L98" i="6"/>
  <c r="K98" i="6"/>
  <c r="J98" i="6"/>
  <c r="I98" i="6"/>
  <c r="H98" i="6"/>
  <c r="G98" i="6"/>
  <c r="F98" i="6"/>
  <c r="E98" i="6"/>
  <c r="D98" i="6"/>
  <c r="C98" i="6"/>
  <c r="B98" i="6"/>
  <c r="L97" i="6"/>
  <c r="K97" i="6"/>
  <c r="J97" i="6"/>
  <c r="I97" i="6"/>
  <c r="H97" i="6"/>
  <c r="G97" i="6"/>
  <c r="F97" i="6"/>
  <c r="E97" i="6"/>
  <c r="D97" i="6"/>
  <c r="C97" i="6"/>
  <c r="B97" i="6"/>
  <c r="L96" i="6"/>
  <c r="K96" i="6"/>
  <c r="J96" i="6"/>
  <c r="I96" i="6"/>
  <c r="H96" i="6"/>
  <c r="G96" i="6"/>
  <c r="F96" i="6"/>
  <c r="E96" i="6"/>
  <c r="D96" i="6"/>
  <c r="C96" i="6"/>
  <c r="B96" i="6"/>
  <c r="L95" i="6"/>
  <c r="K95" i="6"/>
  <c r="J95" i="6"/>
  <c r="I95" i="6"/>
  <c r="H95" i="6"/>
  <c r="G95" i="6"/>
  <c r="F95" i="6"/>
  <c r="E95" i="6"/>
  <c r="D95" i="6"/>
  <c r="C95" i="6"/>
  <c r="B95" i="6"/>
  <c r="L94" i="6"/>
  <c r="K94" i="6"/>
  <c r="J94" i="6"/>
  <c r="I94" i="6"/>
  <c r="H94" i="6"/>
  <c r="G94" i="6"/>
  <c r="F94" i="6"/>
  <c r="E94" i="6"/>
  <c r="D94" i="6"/>
  <c r="C94" i="6"/>
  <c r="B94" i="6"/>
  <c r="L93" i="6"/>
  <c r="K93" i="6"/>
  <c r="J93" i="6"/>
  <c r="I93" i="6"/>
  <c r="H93" i="6"/>
  <c r="G93" i="6"/>
  <c r="F93" i="6"/>
  <c r="E93" i="6"/>
  <c r="D93" i="6"/>
  <c r="C93" i="6"/>
  <c r="B93" i="6"/>
  <c r="L92" i="6"/>
  <c r="K92" i="6"/>
  <c r="J92" i="6"/>
  <c r="I92" i="6"/>
  <c r="H92" i="6"/>
  <c r="G92" i="6"/>
  <c r="F92" i="6"/>
  <c r="E92" i="6"/>
  <c r="D92" i="6"/>
  <c r="C92" i="6"/>
  <c r="B92" i="6"/>
  <c r="L91" i="6"/>
  <c r="K91" i="6"/>
  <c r="J91" i="6"/>
  <c r="I91" i="6"/>
  <c r="H91" i="6"/>
  <c r="G91" i="6"/>
  <c r="F91" i="6"/>
  <c r="E91" i="6"/>
  <c r="D91" i="6"/>
  <c r="C91" i="6"/>
  <c r="B91" i="6"/>
  <c r="L90" i="6"/>
  <c r="K90" i="6"/>
  <c r="J90" i="6"/>
  <c r="I90" i="6"/>
  <c r="H90" i="6"/>
  <c r="G90" i="6"/>
  <c r="F90" i="6"/>
  <c r="E90" i="6"/>
  <c r="D90" i="6"/>
  <c r="C90" i="6"/>
  <c r="B90" i="6"/>
  <c r="L89" i="6"/>
  <c r="K89" i="6"/>
  <c r="J89" i="6"/>
  <c r="I89" i="6"/>
  <c r="H89" i="6"/>
  <c r="G89" i="6"/>
  <c r="F89" i="6"/>
  <c r="E89" i="6"/>
  <c r="D89" i="6"/>
  <c r="C89" i="6"/>
  <c r="B89" i="6"/>
  <c r="L88" i="6"/>
  <c r="K88" i="6"/>
  <c r="J88" i="6"/>
  <c r="I88" i="6"/>
  <c r="H88" i="6"/>
  <c r="G88" i="6"/>
  <c r="F88" i="6"/>
  <c r="E88" i="6"/>
  <c r="D88" i="6"/>
  <c r="C88" i="6"/>
  <c r="B88" i="6"/>
  <c r="L87" i="6"/>
  <c r="K87" i="6"/>
  <c r="J87" i="6"/>
  <c r="I87" i="6"/>
  <c r="H87" i="6"/>
  <c r="G87" i="6"/>
  <c r="F87" i="6"/>
  <c r="E87" i="6"/>
  <c r="D87" i="6"/>
  <c r="C87" i="6"/>
  <c r="B87" i="6"/>
  <c r="L86" i="6"/>
  <c r="K86" i="6"/>
  <c r="J86" i="6"/>
  <c r="I86" i="6"/>
  <c r="H86" i="6"/>
  <c r="G86" i="6"/>
  <c r="F86" i="6"/>
  <c r="E86" i="6"/>
  <c r="D86" i="6"/>
  <c r="C86" i="6"/>
  <c r="B86" i="6"/>
  <c r="L85" i="6"/>
  <c r="K85" i="6"/>
  <c r="J85" i="6"/>
  <c r="I85" i="6"/>
  <c r="H85" i="6"/>
  <c r="G85" i="6"/>
  <c r="F85" i="6"/>
  <c r="E85" i="6"/>
  <c r="D85" i="6"/>
  <c r="C85" i="6"/>
  <c r="B85" i="6"/>
  <c r="L84" i="6"/>
  <c r="K84" i="6"/>
  <c r="J84" i="6"/>
  <c r="I84" i="6"/>
  <c r="H84" i="6"/>
  <c r="G84" i="6"/>
  <c r="F84" i="6"/>
  <c r="E84" i="6"/>
  <c r="D84" i="6"/>
  <c r="C84" i="6"/>
  <c r="B84" i="6"/>
  <c r="L83" i="6"/>
  <c r="K83" i="6"/>
  <c r="J83" i="6"/>
  <c r="I83" i="6"/>
  <c r="H83" i="6"/>
  <c r="G83" i="6"/>
  <c r="F83" i="6"/>
  <c r="E83" i="6"/>
  <c r="D83" i="6"/>
  <c r="C83" i="6"/>
  <c r="B83" i="6"/>
  <c r="L82" i="6"/>
  <c r="K82" i="6"/>
  <c r="J82" i="6"/>
  <c r="I82" i="6"/>
  <c r="H82" i="6"/>
  <c r="G82" i="6"/>
  <c r="F82" i="6"/>
  <c r="E82" i="6"/>
  <c r="D82" i="6"/>
  <c r="C82" i="6"/>
  <c r="B82" i="6"/>
  <c r="L81" i="6"/>
  <c r="K81" i="6"/>
  <c r="J81" i="6"/>
  <c r="I81" i="6"/>
  <c r="H81" i="6"/>
  <c r="G81" i="6"/>
  <c r="F81" i="6"/>
  <c r="E81" i="6"/>
  <c r="D81" i="6"/>
  <c r="C81" i="6"/>
  <c r="B81" i="6"/>
  <c r="L80" i="6"/>
  <c r="K80" i="6"/>
  <c r="J80" i="6"/>
  <c r="I80" i="6"/>
  <c r="H80" i="6"/>
  <c r="G80" i="6"/>
  <c r="F80" i="6"/>
  <c r="E80" i="6"/>
  <c r="D80" i="6"/>
  <c r="C80" i="6"/>
  <c r="B80" i="6"/>
  <c r="L79" i="6"/>
  <c r="K79" i="6"/>
  <c r="J79" i="6"/>
  <c r="I79" i="6"/>
  <c r="H79" i="6"/>
  <c r="G79" i="6"/>
  <c r="F79" i="6"/>
  <c r="E79" i="6"/>
  <c r="D79" i="6"/>
  <c r="C79" i="6"/>
  <c r="B79" i="6"/>
  <c r="L78" i="6"/>
  <c r="K78" i="6"/>
  <c r="J78" i="6"/>
  <c r="I78" i="6"/>
  <c r="H78" i="6"/>
  <c r="G78" i="6"/>
  <c r="F78" i="6"/>
  <c r="E78" i="6"/>
  <c r="D78" i="6"/>
  <c r="C78" i="6"/>
  <c r="B78" i="6"/>
  <c r="L77" i="6"/>
  <c r="K77" i="6"/>
  <c r="J77" i="6"/>
  <c r="I77" i="6"/>
  <c r="H77" i="6"/>
  <c r="G77" i="6"/>
  <c r="F77" i="6"/>
  <c r="E77" i="6"/>
  <c r="D77" i="6"/>
  <c r="C77" i="6"/>
  <c r="B77" i="6"/>
  <c r="L76" i="6"/>
  <c r="K76" i="6"/>
  <c r="J76" i="6"/>
  <c r="I76" i="6"/>
  <c r="H76" i="6"/>
  <c r="G76" i="6"/>
  <c r="F76" i="6"/>
  <c r="E76" i="6"/>
  <c r="D76" i="6"/>
  <c r="C76" i="6"/>
  <c r="B76" i="6"/>
  <c r="L75" i="6"/>
  <c r="K75" i="6"/>
  <c r="J75" i="6"/>
  <c r="I75" i="6"/>
  <c r="H75" i="6"/>
  <c r="G75" i="6"/>
  <c r="F75" i="6"/>
  <c r="E75" i="6"/>
  <c r="D75" i="6"/>
  <c r="C75" i="6"/>
  <c r="B75" i="6"/>
  <c r="L74" i="6"/>
  <c r="K74" i="6"/>
  <c r="J74" i="6"/>
  <c r="I74" i="6"/>
  <c r="H74" i="6"/>
  <c r="G74" i="6"/>
  <c r="F74" i="6"/>
  <c r="E74" i="6"/>
  <c r="D74" i="6"/>
  <c r="C74" i="6"/>
  <c r="B74" i="6"/>
  <c r="L73" i="6"/>
  <c r="K73" i="6"/>
  <c r="J73" i="6"/>
  <c r="I73" i="6"/>
  <c r="H73" i="6"/>
  <c r="G73" i="6"/>
  <c r="F73" i="6"/>
  <c r="E73" i="6"/>
  <c r="D73" i="6"/>
  <c r="C73" i="6"/>
  <c r="B73" i="6"/>
  <c r="L72" i="6"/>
  <c r="K72" i="6"/>
  <c r="J72" i="6"/>
  <c r="I72" i="6"/>
  <c r="H72" i="6"/>
  <c r="G72" i="6"/>
  <c r="F72" i="6"/>
  <c r="E72" i="6"/>
  <c r="D72" i="6"/>
  <c r="C72" i="6"/>
  <c r="B72" i="6"/>
  <c r="L71" i="6"/>
  <c r="K71" i="6"/>
  <c r="J71" i="6"/>
  <c r="I71" i="6"/>
  <c r="H71" i="6"/>
  <c r="G71" i="6"/>
  <c r="F71" i="6"/>
  <c r="E71" i="6"/>
  <c r="D71" i="6"/>
  <c r="C71" i="6"/>
  <c r="B71" i="6"/>
  <c r="L70" i="6"/>
  <c r="K70" i="6"/>
  <c r="J70" i="6"/>
  <c r="I70" i="6"/>
  <c r="H70" i="6"/>
  <c r="G70" i="6"/>
  <c r="F70" i="6"/>
  <c r="E70" i="6"/>
  <c r="D70" i="6"/>
  <c r="C70" i="6"/>
  <c r="B70" i="6"/>
  <c r="L69" i="6"/>
  <c r="K69" i="6"/>
  <c r="J69" i="6"/>
  <c r="I69" i="6"/>
  <c r="H69" i="6"/>
  <c r="G69" i="6"/>
  <c r="F69" i="6"/>
  <c r="E69" i="6"/>
  <c r="D69" i="6"/>
  <c r="C69" i="6"/>
  <c r="B69" i="6"/>
  <c r="L68" i="6"/>
  <c r="K68" i="6"/>
  <c r="J68" i="6"/>
  <c r="I68" i="6"/>
  <c r="H68" i="6"/>
  <c r="G68" i="6"/>
  <c r="F68" i="6"/>
  <c r="E68" i="6"/>
  <c r="D68" i="6"/>
  <c r="C68" i="6"/>
  <c r="B68" i="6"/>
  <c r="L67" i="6"/>
  <c r="K67" i="6"/>
  <c r="J67" i="6"/>
  <c r="I67" i="6"/>
  <c r="H67" i="6"/>
  <c r="G67" i="6"/>
  <c r="F67" i="6"/>
  <c r="E67" i="6"/>
  <c r="D67" i="6"/>
  <c r="C67" i="6"/>
  <c r="B67" i="6"/>
  <c r="L66" i="6"/>
  <c r="K66" i="6"/>
  <c r="J66" i="6"/>
  <c r="I66" i="6"/>
  <c r="H66" i="6"/>
  <c r="G66" i="6"/>
  <c r="F66" i="6"/>
  <c r="E66" i="6"/>
  <c r="D66" i="6"/>
  <c r="C66" i="6"/>
  <c r="B66" i="6"/>
  <c r="L65" i="6"/>
  <c r="K65" i="6"/>
  <c r="J65" i="6"/>
  <c r="I65" i="6"/>
  <c r="H65" i="6"/>
  <c r="G65" i="6"/>
  <c r="F65" i="6"/>
  <c r="E65" i="6"/>
  <c r="D65" i="6"/>
  <c r="C65" i="6"/>
  <c r="B65" i="6"/>
  <c r="L64" i="6"/>
  <c r="K64" i="6"/>
  <c r="J64" i="6"/>
  <c r="I64" i="6"/>
  <c r="H64" i="6"/>
  <c r="G64" i="6"/>
  <c r="F64" i="6"/>
  <c r="E64" i="6"/>
  <c r="D64" i="6"/>
  <c r="C64" i="6"/>
  <c r="B64" i="6"/>
  <c r="L63" i="6"/>
  <c r="K63" i="6"/>
  <c r="J63" i="6"/>
  <c r="I63" i="6"/>
  <c r="H63" i="6"/>
  <c r="G63" i="6"/>
  <c r="F63" i="6"/>
  <c r="E63" i="6"/>
  <c r="D63" i="6"/>
  <c r="C63" i="6"/>
  <c r="B63" i="6"/>
  <c r="L62" i="6"/>
  <c r="K62" i="6"/>
  <c r="J62" i="6"/>
  <c r="I62" i="6"/>
  <c r="H62" i="6"/>
  <c r="G62" i="6"/>
  <c r="F62" i="6"/>
  <c r="E62" i="6"/>
  <c r="D62" i="6"/>
  <c r="C62" i="6"/>
  <c r="B62" i="6"/>
  <c r="L61" i="6"/>
  <c r="K61" i="6"/>
  <c r="J61" i="6"/>
  <c r="I61" i="6"/>
  <c r="H61" i="6"/>
  <c r="G61" i="6"/>
  <c r="F61" i="6"/>
  <c r="E61" i="6"/>
  <c r="D61" i="6"/>
  <c r="C61" i="6"/>
  <c r="B61" i="6"/>
  <c r="L60" i="6"/>
  <c r="K60" i="6"/>
  <c r="J60" i="6"/>
  <c r="I60" i="6"/>
  <c r="H60" i="6"/>
  <c r="G60" i="6"/>
  <c r="F60" i="6"/>
  <c r="E60" i="6"/>
  <c r="D60" i="6"/>
  <c r="C60" i="6"/>
  <c r="B60" i="6"/>
  <c r="L59" i="6"/>
  <c r="K59" i="6"/>
  <c r="J59" i="6"/>
  <c r="I59" i="6"/>
  <c r="H59" i="6"/>
  <c r="G59" i="6"/>
  <c r="F59" i="6"/>
  <c r="E59" i="6"/>
  <c r="D59" i="6"/>
  <c r="C59" i="6"/>
  <c r="B59" i="6"/>
  <c r="L58" i="6"/>
  <c r="K58" i="6"/>
  <c r="J58" i="6"/>
  <c r="I58" i="6"/>
  <c r="H58" i="6"/>
  <c r="G58" i="6"/>
  <c r="F58" i="6"/>
  <c r="E58" i="6"/>
  <c r="D58" i="6"/>
  <c r="C58" i="6"/>
  <c r="B58" i="6"/>
  <c r="L57" i="6"/>
  <c r="K57" i="6"/>
  <c r="J57" i="6"/>
  <c r="I57" i="6"/>
  <c r="H57" i="6"/>
  <c r="G57" i="6"/>
  <c r="F57" i="6"/>
  <c r="E57" i="6"/>
  <c r="D57" i="6"/>
  <c r="C57" i="6"/>
  <c r="B57" i="6"/>
  <c r="L56" i="6"/>
  <c r="K56" i="6"/>
  <c r="J56" i="6"/>
  <c r="I56" i="6"/>
  <c r="H56" i="6"/>
  <c r="G56" i="6"/>
  <c r="F56" i="6"/>
  <c r="E56" i="6"/>
  <c r="D56" i="6"/>
  <c r="C56" i="6"/>
  <c r="B56" i="6"/>
  <c r="L55" i="6"/>
  <c r="K55" i="6"/>
  <c r="J55" i="6"/>
  <c r="I55" i="6"/>
  <c r="H55" i="6"/>
  <c r="G55" i="6"/>
  <c r="F55" i="6"/>
  <c r="E55" i="6"/>
  <c r="D55" i="6"/>
  <c r="C55" i="6"/>
  <c r="B55" i="6"/>
  <c r="L54" i="6"/>
  <c r="K54" i="6"/>
  <c r="J54" i="6"/>
  <c r="I54" i="6"/>
  <c r="H54" i="6"/>
  <c r="G54" i="6"/>
  <c r="F54" i="6"/>
  <c r="E54" i="6"/>
  <c r="D54" i="6"/>
  <c r="C54" i="6"/>
  <c r="B54" i="6"/>
  <c r="L53" i="6"/>
  <c r="K53" i="6"/>
  <c r="J53" i="6"/>
  <c r="I53" i="6"/>
  <c r="H53" i="6"/>
  <c r="G53" i="6"/>
  <c r="F53" i="6"/>
  <c r="E53" i="6"/>
  <c r="D53" i="6"/>
  <c r="C53" i="6"/>
  <c r="B53" i="6"/>
  <c r="L52" i="6"/>
  <c r="K52" i="6"/>
  <c r="J52" i="6"/>
  <c r="I52" i="6"/>
  <c r="H52" i="6"/>
  <c r="G52" i="6"/>
  <c r="F52" i="6"/>
  <c r="E52" i="6"/>
  <c r="D52" i="6"/>
  <c r="C52" i="6"/>
  <c r="B52" i="6"/>
  <c r="L51" i="6"/>
  <c r="K51" i="6"/>
  <c r="J51" i="6"/>
  <c r="I51" i="6"/>
  <c r="H51" i="6"/>
  <c r="G51" i="6"/>
  <c r="F51" i="6"/>
  <c r="E51" i="6"/>
  <c r="D51" i="6"/>
  <c r="C51" i="6"/>
  <c r="B51" i="6"/>
  <c r="L50" i="6"/>
  <c r="K50" i="6"/>
  <c r="J50" i="6"/>
  <c r="I50" i="6"/>
  <c r="H50" i="6"/>
  <c r="G50" i="6"/>
  <c r="F50" i="6"/>
  <c r="E50" i="6"/>
  <c r="D50" i="6"/>
  <c r="C50" i="6"/>
  <c r="B50" i="6"/>
  <c r="L49" i="6"/>
  <c r="K49" i="6"/>
  <c r="J49" i="6"/>
  <c r="I49" i="6"/>
  <c r="H49" i="6"/>
  <c r="G49" i="6"/>
  <c r="F49" i="6"/>
  <c r="E49" i="6"/>
  <c r="D49" i="6"/>
  <c r="C49" i="6"/>
  <c r="B49" i="6"/>
  <c r="L48" i="6"/>
  <c r="K48" i="6"/>
  <c r="J48" i="6"/>
  <c r="I48" i="6"/>
  <c r="H48" i="6"/>
  <c r="G48" i="6"/>
  <c r="F48" i="6"/>
  <c r="E48" i="6"/>
  <c r="D48" i="6"/>
  <c r="C48" i="6"/>
  <c r="B48" i="6"/>
  <c r="L47" i="6"/>
  <c r="K47" i="6"/>
  <c r="J47" i="6"/>
  <c r="I47" i="6"/>
  <c r="H47" i="6"/>
  <c r="G47" i="6"/>
  <c r="F47" i="6"/>
  <c r="E47" i="6"/>
  <c r="D47" i="6"/>
  <c r="C47" i="6"/>
  <c r="B47" i="6"/>
  <c r="L46" i="6"/>
  <c r="K46" i="6"/>
  <c r="J46" i="6"/>
  <c r="I46" i="6"/>
  <c r="H46" i="6"/>
  <c r="G46" i="6"/>
  <c r="F46" i="6"/>
  <c r="E46" i="6"/>
  <c r="D46" i="6"/>
  <c r="C46" i="6"/>
  <c r="B46" i="6"/>
  <c r="L45" i="6"/>
  <c r="K45" i="6"/>
  <c r="J45" i="6"/>
  <c r="I45" i="6"/>
  <c r="H45" i="6"/>
  <c r="G45" i="6"/>
  <c r="F45" i="6"/>
  <c r="E45" i="6"/>
  <c r="D45" i="6"/>
  <c r="C45" i="6"/>
  <c r="B45" i="6"/>
  <c r="L44" i="6"/>
  <c r="K44" i="6"/>
  <c r="J44" i="6"/>
  <c r="I44" i="6"/>
  <c r="H44" i="6"/>
  <c r="G44" i="6"/>
  <c r="F44" i="6"/>
  <c r="E44" i="6"/>
  <c r="D44" i="6"/>
  <c r="C44" i="6"/>
  <c r="B44" i="6"/>
  <c r="L43" i="6"/>
  <c r="K43" i="6"/>
  <c r="J43" i="6"/>
  <c r="I43" i="6"/>
  <c r="H43" i="6"/>
  <c r="G43" i="6"/>
  <c r="F43" i="6"/>
  <c r="E43" i="6"/>
  <c r="D43" i="6"/>
  <c r="C43" i="6"/>
  <c r="B43" i="6"/>
  <c r="L42" i="6"/>
  <c r="K42" i="6"/>
  <c r="J42" i="6"/>
  <c r="I42" i="6"/>
  <c r="H42" i="6"/>
  <c r="G42" i="6"/>
  <c r="F42" i="6"/>
  <c r="E42" i="6"/>
  <c r="D42" i="6"/>
  <c r="C42" i="6"/>
  <c r="B42" i="6"/>
  <c r="L41" i="6"/>
  <c r="K41" i="6"/>
  <c r="J41" i="6"/>
  <c r="I41" i="6"/>
  <c r="H41" i="6"/>
  <c r="G41" i="6"/>
  <c r="F41" i="6"/>
  <c r="E41" i="6"/>
  <c r="D41" i="6"/>
  <c r="C41" i="6"/>
  <c r="B41" i="6"/>
  <c r="L40" i="6"/>
  <c r="K40" i="6"/>
  <c r="J40" i="6"/>
  <c r="I40" i="6"/>
  <c r="H40" i="6"/>
  <c r="G40" i="6"/>
  <c r="F40" i="6"/>
  <c r="E40" i="6"/>
  <c r="D40" i="6"/>
  <c r="C40" i="6"/>
  <c r="B40" i="6"/>
  <c r="L39" i="6"/>
  <c r="K39" i="6"/>
  <c r="J39" i="6"/>
  <c r="I39" i="6"/>
  <c r="H39" i="6"/>
  <c r="G39" i="6"/>
  <c r="F39" i="6"/>
  <c r="E39" i="6"/>
  <c r="D39" i="6"/>
  <c r="C39" i="6"/>
  <c r="B39" i="6"/>
  <c r="L38" i="6"/>
  <c r="K38" i="6"/>
  <c r="J38" i="6"/>
  <c r="I38" i="6"/>
  <c r="H38" i="6"/>
  <c r="G38" i="6"/>
  <c r="F38" i="6"/>
  <c r="E38" i="6"/>
  <c r="D38" i="6"/>
  <c r="C38" i="6"/>
  <c r="B38" i="6"/>
  <c r="L37" i="6"/>
  <c r="K37" i="6"/>
  <c r="J37" i="6"/>
  <c r="I37" i="6"/>
  <c r="H37" i="6"/>
  <c r="G37" i="6"/>
  <c r="F37" i="6"/>
  <c r="E37" i="6"/>
  <c r="D37" i="6"/>
  <c r="C37" i="6"/>
  <c r="B37" i="6"/>
  <c r="L36" i="6"/>
  <c r="K36" i="6"/>
  <c r="J36" i="6"/>
  <c r="I36" i="6"/>
  <c r="H36" i="6"/>
  <c r="G36" i="6"/>
  <c r="F36" i="6"/>
  <c r="E36" i="6"/>
  <c r="D36" i="6"/>
  <c r="C36" i="6"/>
  <c r="B36" i="6"/>
  <c r="L35" i="6"/>
  <c r="K35" i="6"/>
  <c r="J35" i="6"/>
  <c r="I35" i="6"/>
  <c r="H35" i="6"/>
  <c r="G35" i="6"/>
  <c r="F35" i="6"/>
  <c r="E35" i="6"/>
  <c r="D35" i="6"/>
  <c r="C35" i="6"/>
  <c r="B35" i="6"/>
  <c r="L34" i="6"/>
  <c r="K34" i="6"/>
  <c r="J34" i="6"/>
  <c r="I34" i="6"/>
  <c r="H34" i="6"/>
  <c r="G34" i="6"/>
  <c r="F34" i="6"/>
  <c r="E34" i="6"/>
  <c r="D34" i="6"/>
  <c r="C34" i="6"/>
  <c r="B34" i="6"/>
  <c r="L33" i="6"/>
  <c r="K33" i="6"/>
  <c r="J33" i="6"/>
  <c r="I33" i="6"/>
  <c r="H33" i="6"/>
  <c r="G33" i="6"/>
  <c r="F33" i="6"/>
  <c r="E33" i="6"/>
  <c r="D33" i="6"/>
  <c r="C33" i="6"/>
  <c r="B33" i="6"/>
  <c r="L32" i="6"/>
  <c r="K32" i="6"/>
  <c r="J32" i="6"/>
  <c r="I32" i="6"/>
  <c r="H32" i="6"/>
  <c r="G32" i="6"/>
  <c r="F32" i="6"/>
  <c r="E32" i="6"/>
  <c r="D32" i="6"/>
  <c r="C32" i="6"/>
  <c r="B32" i="6"/>
  <c r="L31" i="6"/>
  <c r="K31" i="6"/>
  <c r="J31" i="6"/>
  <c r="I31" i="6"/>
  <c r="H31" i="6"/>
  <c r="G31" i="6"/>
  <c r="F31" i="6"/>
  <c r="E31" i="6"/>
  <c r="D31" i="6"/>
  <c r="C31" i="6"/>
  <c r="B31" i="6"/>
  <c r="L30" i="6"/>
  <c r="K30" i="6"/>
  <c r="J30" i="6"/>
  <c r="I30" i="6"/>
  <c r="H30" i="6"/>
  <c r="G30" i="6"/>
  <c r="F30" i="6"/>
  <c r="E30" i="6"/>
  <c r="D30" i="6"/>
  <c r="C30" i="6"/>
  <c r="B30" i="6"/>
  <c r="L29" i="6"/>
  <c r="K29" i="6"/>
  <c r="J29" i="6"/>
  <c r="I29" i="6"/>
  <c r="H29" i="6"/>
  <c r="G29" i="6"/>
  <c r="F29" i="6"/>
  <c r="E29" i="6"/>
  <c r="D29" i="6"/>
  <c r="C29" i="6"/>
  <c r="B29" i="6"/>
  <c r="L28" i="6"/>
  <c r="K28" i="6"/>
  <c r="J28" i="6"/>
  <c r="I28" i="6"/>
  <c r="H28" i="6"/>
  <c r="G28" i="6"/>
  <c r="F28" i="6"/>
  <c r="E28" i="6"/>
  <c r="D28" i="6"/>
  <c r="C28" i="6"/>
  <c r="B28" i="6"/>
  <c r="L27" i="6"/>
  <c r="K27" i="6"/>
  <c r="J27" i="6"/>
  <c r="I27" i="6"/>
  <c r="H27" i="6"/>
  <c r="G27" i="6"/>
  <c r="F27" i="6"/>
  <c r="E27" i="6"/>
  <c r="D27" i="6"/>
  <c r="C27" i="6"/>
  <c r="B27" i="6"/>
  <c r="L26" i="6"/>
  <c r="K26" i="6"/>
  <c r="J26" i="6"/>
  <c r="I26" i="6"/>
  <c r="H26" i="6"/>
  <c r="G26" i="6"/>
  <c r="F26" i="6"/>
  <c r="E26" i="6"/>
  <c r="D26" i="6"/>
  <c r="C26" i="6"/>
  <c r="B26" i="6"/>
  <c r="L25" i="6"/>
  <c r="K25" i="6"/>
  <c r="J25" i="6"/>
  <c r="I25" i="6"/>
  <c r="H25" i="6"/>
  <c r="G25" i="6"/>
  <c r="F25" i="6"/>
  <c r="E25" i="6"/>
  <c r="D25" i="6"/>
  <c r="C25" i="6"/>
  <c r="B25" i="6"/>
  <c r="L24" i="6"/>
  <c r="K24" i="6"/>
  <c r="J24" i="6"/>
  <c r="I24" i="6"/>
  <c r="H24" i="6"/>
  <c r="G24" i="6"/>
  <c r="F24" i="6"/>
  <c r="E24" i="6"/>
  <c r="D24" i="6"/>
  <c r="C24" i="6"/>
  <c r="B24" i="6"/>
  <c r="L23" i="6"/>
  <c r="K23" i="6"/>
  <c r="J23" i="6"/>
  <c r="I23" i="6"/>
  <c r="H23" i="6"/>
  <c r="G23" i="6"/>
  <c r="F23" i="6"/>
  <c r="E23" i="6"/>
  <c r="D23" i="6"/>
  <c r="C23" i="6"/>
  <c r="B23" i="6"/>
  <c r="L22" i="6"/>
  <c r="K22" i="6"/>
  <c r="J22" i="6"/>
  <c r="I22" i="6"/>
  <c r="H22" i="6"/>
  <c r="G22" i="6"/>
  <c r="F22" i="6"/>
  <c r="E22" i="6"/>
  <c r="D22" i="6"/>
  <c r="C22" i="6"/>
  <c r="B22" i="6"/>
  <c r="L21" i="6"/>
  <c r="K21" i="6"/>
  <c r="J21" i="6"/>
  <c r="I21" i="6"/>
  <c r="H21" i="6"/>
  <c r="G21" i="6"/>
  <c r="F21" i="6"/>
  <c r="E21" i="6"/>
  <c r="D21" i="6"/>
  <c r="C21" i="6"/>
  <c r="B21" i="6"/>
  <c r="L20" i="6"/>
  <c r="K20" i="6"/>
  <c r="J20" i="6"/>
  <c r="I20" i="6"/>
  <c r="H20" i="6"/>
  <c r="G20" i="6"/>
  <c r="F20" i="6"/>
  <c r="E20" i="6"/>
  <c r="D20" i="6"/>
  <c r="C20" i="6"/>
  <c r="B20" i="6"/>
  <c r="L19" i="6"/>
  <c r="K19" i="6"/>
  <c r="J19" i="6"/>
  <c r="I19" i="6"/>
  <c r="H19" i="6"/>
  <c r="G19" i="6"/>
  <c r="F19" i="6"/>
  <c r="E19" i="6"/>
  <c r="D19" i="6"/>
  <c r="C19" i="6"/>
  <c r="B19" i="6"/>
  <c r="L18" i="6"/>
  <c r="K18" i="6"/>
  <c r="J18" i="6"/>
  <c r="I18" i="6"/>
  <c r="H18" i="6"/>
  <c r="G18" i="6"/>
  <c r="F18" i="6"/>
  <c r="E18" i="6"/>
  <c r="D18" i="6"/>
  <c r="C18" i="6"/>
  <c r="B18" i="6"/>
  <c r="L17" i="6"/>
  <c r="K17" i="6"/>
  <c r="J17" i="6"/>
  <c r="I17" i="6"/>
  <c r="H17" i="6"/>
  <c r="G17" i="6"/>
  <c r="F17" i="6"/>
  <c r="E17" i="6"/>
  <c r="D17" i="6"/>
  <c r="C17" i="6"/>
  <c r="B17" i="6"/>
  <c r="L16" i="6"/>
  <c r="K16" i="6"/>
  <c r="J16" i="6"/>
  <c r="I16" i="6"/>
  <c r="H16" i="6"/>
  <c r="G16" i="6"/>
  <c r="F16" i="6"/>
  <c r="E16" i="6"/>
  <c r="D16" i="6"/>
  <c r="C16" i="6"/>
  <c r="B16" i="6"/>
  <c r="L15" i="6"/>
  <c r="K15" i="6"/>
  <c r="J15" i="6"/>
  <c r="I15" i="6"/>
  <c r="H15" i="6"/>
  <c r="G15" i="6"/>
  <c r="F15" i="6"/>
  <c r="E15" i="6"/>
  <c r="D15" i="6"/>
  <c r="C15" i="6"/>
  <c r="B15" i="6"/>
  <c r="L14" i="6"/>
  <c r="K14" i="6"/>
  <c r="J14" i="6"/>
  <c r="I14" i="6"/>
  <c r="H14" i="6"/>
  <c r="G14" i="6"/>
  <c r="F14" i="6"/>
  <c r="E14" i="6"/>
  <c r="D14" i="6"/>
  <c r="C14" i="6"/>
  <c r="B14" i="6"/>
  <c r="L13" i="6"/>
  <c r="K13" i="6"/>
  <c r="J13" i="6"/>
  <c r="I13" i="6"/>
  <c r="H13" i="6"/>
  <c r="G13" i="6"/>
  <c r="F13" i="6"/>
  <c r="E13" i="6"/>
  <c r="D13" i="6"/>
  <c r="C13" i="6"/>
  <c r="B13" i="6"/>
  <c r="L12" i="6"/>
  <c r="K12" i="6"/>
  <c r="J12" i="6"/>
  <c r="I12" i="6"/>
  <c r="H12" i="6"/>
  <c r="G12" i="6"/>
  <c r="F12" i="6"/>
  <c r="E12" i="6"/>
  <c r="D12" i="6"/>
  <c r="C12" i="6"/>
  <c r="B12" i="6"/>
  <c r="L11" i="6"/>
  <c r="K11" i="6"/>
  <c r="J11" i="6"/>
  <c r="I11" i="6"/>
  <c r="H11" i="6"/>
  <c r="G11" i="6"/>
  <c r="F11" i="6"/>
  <c r="E11" i="6"/>
  <c r="D11" i="6"/>
  <c r="C11" i="6"/>
  <c r="B11" i="6"/>
  <c r="L10" i="6"/>
  <c r="K10" i="6"/>
  <c r="J10" i="6"/>
  <c r="I10" i="6"/>
  <c r="H10" i="6"/>
  <c r="G10" i="6"/>
  <c r="F10" i="6"/>
  <c r="E10" i="6"/>
  <c r="D10" i="6"/>
  <c r="C10" i="6"/>
  <c r="B10" i="6"/>
  <c r="L9" i="6"/>
  <c r="K9" i="6"/>
  <c r="J9" i="6"/>
  <c r="I9" i="6"/>
  <c r="H9" i="6"/>
  <c r="G9" i="6"/>
  <c r="F9" i="6"/>
  <c r="E9" i="6"/>
  <c r="D9" i="6"/>
  <c r="C9" i="6"/>
  <c r="B9" i="6"/>
  <c r="L8" i="6"/>
  <c r="K8" i="6"/>
  <c r="J8" i="6"/>
  <c r="I8" i="6"/>
  <c r="H8" i="6"/>
  <c r="G8" i="6"/>
  <c r="F8" i="6"/>
  <c r="E8" i="6"/>
  <c r="D8" i="6"/>
  <c r="C8" i="6"/>
  <c r="B8" i="6"/>
  <c r="L7" i="6"/>
  <c r="K7" i="6"/>
  <c r="J7" i="6"/>
  <c r="I7" i="6"/>
  <c r="H7" i="6"/>
  <c r="G7" i="6"/>
  <c r="F7" i="6"/>
  <c r="E7" i="6"/>
  <c r="D7" i="6"/>
  <c r="C7" i="6"/>
  <c r="B7" i="6"/>
  <c r="L6" i="6"/>
  <c r="K6" i="6"/>
  <c r="J6" i="6"/>
  <c r="I6" i="6"/>
  <c r="H6" i="6"/>
  <c r="G6" i="6"/>
  <c r="F6" i="6"/>
  <c r="E6" i="6"/>
  <c r="D6" i="6"/>
  <c r="C6" i="6"/>
  <c r="B6" i="6"/>
  <c r="L5" i="6"/>
  <c r="K5" i="6"/>
  <c r="J5" i="6"/>
  <c r="I5" i="6"/>
  <c r="H5" i="6"/>
  <c r="G5" i="6"/>
  <c r="F5" i="6"/>
  <c r="E5" i="6"/>
  <c r="D5" i="6"/>
  <c r="C5" i="6"/>
  <c r="B5" i="6"/>
  <c r="L4" i="6"/>
  <c r="K4" i="6"/>
  <c r="J4" i="6"/>
  <c r="I4" i="6"/>
  <c r="H4" i="6"/>
  <c r="G4" i="6"/>
  <c r="F4" i="6"/>
  <c r="E4" i="6"/>
  <c r="D4" i="6"/>
  <c r="C4" i="6"/>
  <c r="B4" i="6"/>
  <c r="L3" i="6"/>
  <c r="K3" i="6"/>
  <c r="J3" i="6"/>
  <c r="I3" i="6"/>
  <c r="H3" i="6"/>
  <c r="G3" i="6"/>
  <c r="F3" i="6"/>
  <c r="E3" i="6"/>
  <c r="D3" i="6"/>
  <c r="C3" i="6"/>
  <c r="B3" i="6"/>
  <c r="L2" i="6"/>
  <c r="K2" i="6"/>
  <c r="J2" i="6"/>
  <c r="I2" i="6"/>
  <c r="H2" i="6"/>
  <c r="G2" i="6"/>
  <c r="F2" i="6"/>
  <c r="E2" i="6"/>
  <c r="D2" i="6"/>
  <c r="C2" i="6"/>
  <c r="B2" i="6"/>
  <c r="L251" i="4"/>
  <c r="K251" i="4"/>
  <c r="J251" i="4"/>
  <c r="I251" i="4"/>
  <c r="H251" i="4"/>
  <c r="G251" i="4"/>
  <c r="F251" i="4"/>
  <c r="E251" i="4"/>
  <c r="D251" i="4"/>
  <c r="C251" i="4"/>
  <c r="B251" i="4"/>
  <c r="L250" i="4"/>
  <c r="K250" i="4"/>
  <c r="J250" i="4"/>
  <c r="I250" i="4"/>
  <c r="H250" i="4"/>
  <c r="G250" i="4"/>
  <c r="F250" i="4"/>
  <c r="E250" i="4"/>
  <c r="D250" i="4"/>
  <c r="C250" i="4"/>
  <c r="B250" i="4"/>
  <c r="L249" i="4"/>
  <c r="K249" i="4"/>
  <c r="J249" i="4"/>
  <c r="I249" i="4"/>
  <c r="H249" i="4"/>
  <c r="G249" i="4"/>
  <c r="F249" i="4"/>
  <c r="E249" i="4"/>
  <c r="D249" i="4"/>
  <c r="C249" i="4"/>
  <c r="B249" i="4"/>
  <c r="L248" i="4"/>
  <c r="K248" i="4"/>
  <c r="J248" i="4"/>
  <c r="I248" i="4"/>
  <c r="H248" i="4"/>
  <c r="G248" i="4"/>
  <c r="F248" i="4"/>
  <c r="E248" i="4"/>
  <c r="D248" i="4"/>
  <c r="C248" i="4"/>
  <c r="B248" i="4"/>
  <c r="L247" i="4"/>
  <c r="K247" i="4"/>
  <c r="J247" i="4"/>
  <c r="I247" i="4"/>
  <c r="H247" i="4"/>
  <c r="G247" i="4"/>
  <c r="F247" i="4"/>
  <c r="E247" i="4"/>
  <c r="D247" i="4"/>
  <c r="C247" i="4"/>
  <c r="B247" i="4"/>
  <c r="L246" i="4"/>
  <c r="K246" i="4"/>
  <c r="J246" i="4"/>
  <c r="I246" i="4"/>
  <c r="H246" i="4"/>
  <c r="G246" i="4"/>
  <c r="F246" i="4"/>
  <c r="E246" i="4"/>
  <c r="D246" i="4"/>
  <c r="C246" i="4"/>
  <c r="B246" i="4"/>
  <c r="L245" i="4"/>
  <c r="K245" i="4"/>
  <c r="J245" i="4"/>
  <c r="I245" i="4"/>
  <c r="H245" i="4"/>
  <c r="G245" i="4"/>
  <c r="F245" i="4"/>
  <c r="E245" i="4"/>
  <c r="D245" i="4"/>
  <c r="C245" i="4"/>
  <c r="B245" i="4"/>
  <c r="L244" i="4"/>
  <c r="K244" i="4"/>
  <c r="J244" i="4"/>
  <c r="I244" i="4"/>
  <c r="H244" i="4"/>
  <c r="G244" i="4"/>
  <c r="F244" i="4"/>
  <c r="E244" i="4"/>
  <c r="D244" i="4"/>
  <c r="C244" i="4"/>
  <c r="B244" i="4"/>
  <c r="L243" i="4"/>
  <c r="K243" i="4"/>
  <c r="J243" i="4"/>
  <c r="I243" i="4"/>
  <c r="H243" i="4"/>
  <c r="G243" i="4"/>
  <c r="F243" i="4"/>
  <c r="E243" i="4"/>
  <c r="D243" i="4"/>
  <c r="C243" i="4"/>
  <c r="B243" i="4"/>
  <c r="L242" i="4"/>
  <c r="K242" i="4"/>
  <c r="J242" i="4"/>
  <c r="I242" i="4"/>
  <c r="H242" i="4"/>
  <c r="G242" i="4"/>
  <c r="F242" i="4"/>
  <c r="E242" i="4"/>
  <c r="D242" i="4"/>
  <c r="C242" i="4"/>
  <c r="B242" i="4"/>
  <c r="L241" i="4"/>
  <c r="K241" i="4"/>
  <c r="J241" i="4"/>
  <c r="I241" i="4"/>
  <c r="H241" i="4"/>
  <c r="G241" i="4"/>
  <c r="F241" i="4"/>
  <c r="E241" i="4"/>
  <c r="D241" i="4"/>
  <c r="C241" i="4"/>
  <c r="B241" i="4"/>
  <c r="L240" i="4"/>
  <c r="K240" i="4"/>
  <c r="J240" i="4"/>
  <c r="I240" i="4"/>
  <c r="H240" i="4"/>
  <c r="G240" i="4"/>
  <c r="F240" i="4"/>
  <c r="E240" i="4"/>
  <c r="D240" i="4"/>
  <c r="C240" i="4"/>
  <c r="B240" i="4"/>
  <c r="L239" i="4"/>
  <c r="K239" i="4"/>
  <c r="J239" i="4"/>
  <c r="I239" i="4"/>
  <c r="H239" i="4"/>
  <c r="G239" i="4"/>
  <c r="F239" i="4"/>
  <c r="E239" i="4"/>
  <c r="D239" i="4"/>
  <c r="C239" i="4"/>
  <c r="B239" i="4"/>
  <c r="L238" i="4"/>
  <c r="K238" i="4"/>
  <c r="J238" i="4"/>
  <c r="I238" i="4"/>
  <c r="H238" i="4"/>
  <c r="G238" i="4"/>
  <c r="F238" i="4"/>
  <c r="E238" i="4"/>
  <c r="D238" i="4"/>
  <c r="C238" i="4"/>
  <c r="B238" i="4"/>
  <c r="L237" i="4"/>
  <c r="K237" i="4"/>
  <c r="J237" i="4"/>
  <c r="I237" i="4"/>
  <c r="H237" i="4"/>
  <c r="G237" i="4"/>
  <c r="F237" i="4"/>
  <c r="E237" i="4"/>
  <c r="D237" i="4"/>
  <c r="C237" i="4"/>
  <c r="B237" i="4"/>
  <c r="L236" i="4"/>
  <c r="K236" i="4"/>
  <c r="J236" i="4"/>
  <c r="I236" i="4"/>
  <c r="H236" i="4"/>
  <c r="G236" i="4"/>
  <c r="F236" i="4"/>
  <c r="E236" i="4"/>
  <c r="D236" i="4"/>
  <c r="C236" i="4"/>
  <c r="B236" i="4"/>
  <c r="L235" i="4"/>
  <c r="K235" i="4"/>
  <c r="J235" i="4"/>
  <c r="I235" i="4"/>
  <c r="H235" i="4"/>
  <c r="G235" i="4"/>
  <c r="F235" i="4"/>
  <c r="E235" i="4"/>
  <c r="D235" i="4"/>
  <c r="C235" i="4"/>
  <c r="B235" i="4"/>
  <c r="L234" i="4"/>
  <c r="K234" i="4"/>
  <c r="J234" i="4"/>
  <c r="I234" i="4"/>
  <c r="H234" i="4"/>
  <c r="G234" i="4"/>
  <c r="F234" i="4"/>
  <c r="E234" i="4"/>
  <c r="D234" i="4"/>
  <c r="C234" i="4"/>
  <c r="B234" i="4"/>
  <c r="L233" i="4"/>
  <c r="K233" i="4"/>
  <c r="J233" i="4"/>
  <c r="I233" i="4"/>
  <c r="H233" i="4"/>
  <c r="G233" i="4"/>
  <c r="F233" i="4"/>
  <c r="E233" i="4"/>
  <c r="D233" i="4"/>
  <c r="C233" i="4"/>
  <c r="B233" i="4"/>
  <c r="L232" i="4"/>
  <c r="K232" i="4"/>
  <c r="J232" i="4"/>
  <c r="I232" i="4"/>
  <c r="H232" i="4"/>
  <c r="G232" i="4"/>
  <c r="F232" i="4"/>
  <c r="E232" i="4"/>
  <c r="D232" i="4"/>
  <c r="C232" i="4"/>
  <c r="B232" i="4"/>
  <c r="L231" i="4"/>
  <c r="K231" i="4"/>
  <c r="J231" i="4"/>
  <c r="I231" i="4"/>
  <c r="H231" i="4"/>
  <c r="G231" i="4"/>
  <c r="F231" i="4"/>
  <c r="E231" i="4"/>
  <c r="D231" i="4"/>
  <c r="C231" i="4"/>
  <c r="B231" i="4"/>
  <c r="L230" i="4"/>
  <c r="K230" i="4"/>
  <c r="J230" i="4"/>
  <c r="I230" i="4"/>
  <c r="H230" i="4"/>
  <c r="G230" i="4"/>
  <c r="F230" i="4"/>
  <c r="E230" i="4"/>
  <c r="D230" i="4"/>
  <c r="C230" i="4"/>
  <c r="B230" i="4"/>
  <c r="L229" i="4"/>
  <c r="K229" i="4"/>
  <c r="J229" i="4"/>
  <c r="I229" i="4"/>
  <c r="H229" i="4"/>
  <c r="G229" i="4"/>
  <c r="F229" i="4"/>
  <c r="E229" i="4"/>
  <c r="D229" i="4"/>
  <c r="C229" i="4"/>
  <c r="B229" i="4"/>
  <c r="L228" i="4"/>
  <c r="K228" i="4"/>
  <c r="J228" i="4"/>
  <c r="I228" i="4"/>
  <c r="H228" i="4"/>
  <c r="G228" i="4"/>
  <c r="F228" i="4"/>
  <c r="E228" i="4"/>
  <c r="D228" i="4"/>
  <c r="C228" i="4"/>
  <c r="B228" i="4"/>
  <c r="L227" i="4"/>
  <c r="K227" i="4"/>
  <c r="J227" i="4"/>
  <c r="I227" i="4"/>
  <c r="H227" i="4"/>
  <c r="G227" i="4"/>
  <c r="F227" i="4"/>
  <c r="E227" i="4"/>
  <c r="D227" i="4"/>
  <c r="C227" i="4"/>
  <c r="B227" i="4"/>
  <c r="L226" i="4"/>
  <c r="K226" i="4"/>
  <c r="J226" i="4"/>
  <c r="I226" i="4"/>
  <c r="H226" i="4"/>
  <c r="G226" i="4"/>
  <c r="F226" i="4"/>
  <c r="E226" i="4"/>
  <c r="D226" i="4"/>
  <c r="C226" i="4"/>
  <c r="B226" i="4"/>
  <c r="L225" i="4"/>
  <c r="K225" i="4"/>
  <c r="J225" i="4"/>
  <c r="I225" i="4"/>
  <c r="H225" i="4"/>
  <c r="G225" i="4"/>
  <c r="F225" i="4"/>
  <c r="E225" i="4"/>
  <c r="D225" i="4"/>
  <c r="C225" i="4"/>
  <c r="B225" i="4"/>
  <c r="L224" i="4"/>
  <c r="K224" i="4"/>
  <c r="J224" i="4"/>
  <c r="I224" i="4"/>
  <c r="H224" i="4"/>
  <c r="G224" i="4"/>
  <c r="F224" i="4"/>
  <c r="E224" i="4"/>
  <c r="D224" i="4"/>
  <c r="C224" i="4"/>
  <c r="B224" i="4"/>
  <c r="L223" i="4"/>
  <c r="K223" i="4"/>
  <c r="J223" i="4"/>
  <c r="I223" i="4"/>
  <c r="H223" i="4"/>
  <c r="G223" i="4"/>
  <c r="F223" i="4"/>
  <c r="E223" i="4"/>
  <c r="D223" i="4"/>
  <c r="C223" i="4"/>
  <c r="B223" i="4"/>
  <c r="L222" i="4"/>
  <c r="K222" i="4"/>
  <c r="J222" i="4"/>
  <c r="I222" i="4"/>
  <c r="H222" i="4"/>
  <c r="G222" i="4"/>
  <c r="F222" i="4"/>
  <c r="E222" i="4"/>
  <c r="D222" i="4"/>
  <c r="C222" i="4"/>
  <c r="B222" i="4"/>
  <c r="L221" i="4"/>
  <c r="K221" i="4"/>
  <c r="J221" i="4"/>
  <c r="I221" i="4"/>
  <c r="H221" i="4"/>
  <c r="G221" i="4"/>
  <c r="F221" i="4"/>
  <c r="E221" i="4"/>
  <c r="D221" i="4"/>
  <c r="C221" i="4"/>
  <c r="B221" i="4"/>
  <c r="L220" i="4"/>
  <c r="K220" i="4"/>
  <c r="J220" i="4"/>
  <c r="I220" i="4"/>
  <c r="H220" i="4"/>
  <c r="G220" i="4"/>
  <c r="F220" i="4"/>
  <c r="E220" i="4"/>
  <c r="D220" i="4"/>
  <c r="C220" i="4"/>
  <c r="B220" i="4"/>
  <c r="L219" i="4"/>
  <c r="K219" i="4"/>
  <c r="J219" i="4"/>
  <c r="I219" i="4"/>
  <c r="H219" i="4"/>
  <c r="G219" i="4"/>
  <c r="F219" i="4"/>
  <c r="E219" i="4"/>
  <c r="D219" i="4"/>
  <c r="C219" i="4"/>
  <c r="B219" i="4"/>
  <c r="L218" i="4"/>
  <c r="K218" i="4"/>
  <c r="J218" i="4"/>
  <c r="I218" i="4"/>
  <c r="H218" i="4"/>
  <c r="G218" i="4"/>
  <c r="F218" i="4"/>
  <c r="E218" i="4"/>
  <c r="D218" i="4"/>
  <c r="C218" i="4"/>
  <c r="B218" i="4"/>
  <c r="L217" i="4"/>
  <c r="K217" i="4"/>
  <c r="J217" i="4"/>
  <c r="I217" i="4"/>
  <c r="H217" i="4"/>
  <c r="G217" i="4"/>
  <c r="F217" i="4"/>
  <c r="E217" i="4"/>
  <c r="D217" i="4"/>
  <c r="C217" i="4"/>
  <c r="B217" i="4"/>
  <c r="L216" i="4"/>
  <c r="K216" i="4"/>
  <c r="J216" i="4"/>
  <c r="I216" i="4"/>
  <c r="H216" i="4"/>
  <c r="G216" i="4"/>
  <c r="F216" i="4"/>
  <c r="E216" i="4"/>
  <c r="D216" i="4"/>
  <c r="C216" i="4"/>
  <c r="B216" i="4"/>
  <c r="L215" i="4"/>
  <c r="K215" i="4"/>
  <c r="J215" i="4"/>
  <c r="I215" i="4"/>
  <c r="H215" i="4"/>
  <c r="G215" i="4"/>
  <c r="F215" i="4"/>
  <c r="E215" i="4"/>
  <c r="D215" i="4"/>
  <c r="C215" i="4"/>
  <c r="B215" i="4"/>
  <c r="L214" i="4"/>
  <c r="K214" i="4"/>
  <c r="J214" i="4"/>
  <c r="I214" i="4"/>
  <c r="H214" i="4"/>
  <c r="G214" i="4"/>
  <c r="F214" i="4"/>
  <c r="E214" i="4"/>
  <c r="D214" i="4"/>
  <c r="C214" i="4"/>
  <c r="B214" i="4"/>
  <c r="L213" i="4"/>
  <c r="K213" i="4"/>
  <c r="J213" i="4"/>
  <c r="I213" i="4"/>
  <c r="H213" i="4"/>
  <c r="G213" i="4"/>
  <c r="F213" i="4"/>
  <c r="E213" i="4"/>
  <c r="D213" i="4"/>
  <c r="C213" i="4"/>
  <c r="B213" i="4"/>
  <c r="L212" i="4"/>
  <c r="K212" i="4"/>
  <c r="J212" i="4"/>
  <c r="I212" i="4"/>
  <c r="H212" i="4"/>
  <c r="G212" i="4"/>
  <c r="F212" i="4"/>
  <c r="E212" i="4"/>
  <c r="D212" i="4"/>
  <c r="C212" i="4"/>
  <c r="B212" i="4"/>
  <c r="L211" i="4"/>
  <c r="K211" i="4"/>
  <c r="J211" i="4"/>
  <c r="I211" i="4"/>
  <c r="H211" i="4"/>
  <c r="G211" i="4"/>
  <c r="F211" i="4"/>
  <c r="E211" i="4"/>
  <c r="D211" i="4"/>
  <c r="C211" i="4"/>
  <c r="B211" i="4"/>
  <c r="L210" i="4"/>
  <c r="K210" i="4"/>
  <c r="J210" i="4"/>
  <c r="I210" i="4"/>
  <c r="H210" i="4"/>
  <c r="G210" i="4"/>
  <c r="F210" i="4"/>
  <c r="E210" i="4"/>
  <c r="D210" i="4"/>
  <c r="C210" i="4"/>
  <c r="B210" i="4"/>
  <c r="L209" i="4"/>
  <c r="K209" i="4"/>
  <c r="J209" i="4"/>
  <c r="I209" i="4"/>
  <c r="H209" i="4"/>
  <c r="G209" i="4"/>
  <c r="F209" i="4"/>
  <c r="E209" i="4"/>
  <c r="D209" i="4"/>
  <c r="C209" i="4"/>
  <c r="B209" i="4"/>
  <c r="L208" i="4"/>
  <c r="K208" i="4"/>
  <c r="J208" i="4"/>
  <c r="I208" i="4"/>
  <c r="H208" i="4"/>
  <c r="G208" i="4"/>
  <c r="F208" i="4"/>
  <c r="E208" i="4"/>
  <c r="D208" i="4"/>
  <c r="C208" i="4"/>
  <c r="B208" i="4"/>
  <c r="L207" i="4"/>
  <c r="K207" i="4"/>
  <c r="J207" i="4"/>
  <c r="I207" i="4"/>
  <c r="H207" i="4"/>
  <c r="G207" i="4"/>
  <c r="F207" i="4"/>
  <c r="E207" i="4"/>
  <c r="D207" i="4"/>
  <c r="C207" i="4"/>
  <c r="B207" i="4"/>
  <c r="L206" i="4"/>
  <c r="K206" i="4"/>
  <c r="J206" i="4"/>
  <c r="I206" i="4"/>
  <c r="H206" i="4"/>
  <c r="G206" i="4"/>
  <c r="F206" i="4"/>
  <c r="E206" i="4"/>
  <c r="D206" i="4"/>
  <c r="C206" i="4"/>
  <c r="B206" i="4"/>
  <c r="L205" i="4"/>
  <c r="K205" i="4"/>
  <c r="J205" i="4"/>
  <c r="I205" i="4"/>
  <c r="H205" i="4"/>
  <c r="G205" i="4"/>
  <c r="F205" i="4"/>
  <c r="E205" i="4"/>
  <c r="D205" i="4"/>
  <c r="C205" i="4"/>
  <c r="B205" i="4"/>
  <c r="L204" i="4"/>
  <c r="K204" i="4"/>
  <c r="J204" i="4"/>
  <c r="I204" i="4"/>
  <c r="H204" i="4"/>
  <c r="G204" i="4"/>
  <c r="F204" i="4"/>
  <c r="E204" i="4"/>
  <c r="D204" i="4"/>
  <c r="C204" i="4"/>
  <c r="B204" i="4"/>
  <c r="L203" i="4"/>
  <c r="K203" i="4"/>
  <c r="J203" i="4"/>
  <c r="I203" i="4"/>
  <c r="H203" i="4"/>
  <c r="G203" i="4"/>
  <c r="F203" i="4"/>
  <c r="E203" i="4"/>
  <c r="D203" i="4"/>
  <c r="C203" i="4"/>
  <c r="B203" i="4"/>
  <c r="L202" i="4"/>
  <c r="K202" i="4"/>
  <c r="J202" i="4"/>
  <c r="I202" i="4"/>
  <c r="H202" i="4"/>
  <c r="G202" i="4"/>
  <c r="F202" i="4"/>
  <c r="E202" i="4"/>
  <c r="D202" i="4"/>
  <c r="C202" i="4"/>
  <c r="B202" i="4"/>
  <c r="L201" i="4"/>
  <c r="K201" i="4"/>
  <c r="J201" i="4"/>
  <c r="I201" i="4"/>
  <c r="H201" i="4"/>
  <c r="G201" i="4"/>
  <c r="F201" i="4"/>
  <c r="E201" i="4"/>
  <c r="D201" i="4"/>
  <c r="C201" i="4"/>
  <c r="B201" i="4"/>
  <c r="L200" i="4"/>
  <c r="K200" i="4"/>
  <c r="J200" i="4"/>
  <c r="I200" i="4"/>
  <c r="H200" i="4"/>
  <c r="G200" i="4"/>
  <c r="F200" i="4"/>
  <c r="E200" i="4"/>
  <c r="D200" i="4"/>
  <c r="C200" i="4"/>
  <c r="B200" i="4"/>
  <c r="L199" i="4"/>
  <c r="K199" i="4"/>
  <c r="J199" i="4"/>
  <c r="I199" i="4"/>
  <c r="H199" i="4"/>
  <c r="G199" i="4"/>
  <c r="F199" i="4"/>
  <c r="E199" i="4"/>
  <c r="D199" i="4"/>
  <c r="C199" i="4"/>
  <c r="B199" i="4"/>
  <c r="L198" i="4"/>
  <c r="K198" i="4"/>
  <c r="J198" i="4"/>
  <c r="I198" i="4"/>
  <c r="H198" i="4"/>
  <c r="G198" i="4"/>
  <c r="F198" i="4"/>
  <c r="E198" i="4"/>
  <c r="D198" i="4"/>
  <c r="C198" i="4"/>
  <c r="B198" i="4"/>
  <c r="L197" i="4"/>
  <c r="K197" i="4"/>
  <c r="J197" i="4"/>
  <c r="I197" i="4"/>
  <c r="H197" i="4"/>
  <c r="G197" i="4"/>
  <c r="F197" i="4"/>
  <c r="E197" i="4"/>
  <c r="D197" i="4"/>
  <c r="C197" i="4"/>
  <c r="B197" i="4"/>
  <c r="L196" i="4"/>
  <c r="K196" i="4"/>
  <c r="J196" i="4"/>
  <c r="I196" i="4"/>
  <c r="H196" i="4"/>
  <c r="G196" i="4"/>
  <c r="F196" i="4"/>
  <c r="E196" i="4"/>
  <c r="D196" i="4"/>
  <c r="C196" i="4"/>
  <c r="B196" i="4"/>
  <c r="L195" i="4"/>
  <c r="K195" i="4"/>
  <c r="J195" i="4"/>
  <c r="I195" i="4"/>
  <c r="H195" i="4"/>
  <c r="G195" i="4"/>
  <c r="F195" i="4"/>
  <c r="E195" i="4"/>
  <c r="D195" i="4"/>
  <c r="C195" i="4"/>
  <c r="B195" i="4"/>
  <c r="L194" i="4"/>
  <c r="K194" i="4"/>
  <c r="J194" i="4"/>
  <c r="I194" i="4"/>
  <c r="H194" i="4"/>
  <c r="G194" i="4"/>
  <c r="F194" i="4"/>
  <c r="E194" i="4"/>
  <c r="D194" i="4"/>
  <c r="C194" i="4"/>
  <c r="B194" i="4"/>
  <c r="L193" i="4"/>
  <c r="K193" i="4"/>
  <c r="J193" i="4"/>
  <c r="I193" i="4"/>
  <c r="H193" i="4"/>
  <c r="G193" i="4"/>
  <c r="F193" i="4"/>
  <c r="E193" i="4"/>
  <c r="D193" i="4"/>
  <c r="C193" i="4"/>
  <c r="B193" i="4"/>
  <c r="L192" i="4"/>
  <c r="K192" i="4"/>
  <c r="J192" i="4"/>
  <c r="I192" i="4"/>
  <c r="H192" i="4"/>
  <c r="G192" i="4"/>
  <c r="F192" i="4"/>
  <c r="E192" i="4"/>
  <c r="D192" i="4"/>
  <c r="C192" i="4"/>
  <c r="B192" i="4"/>
  <c r="L191" i="4"/>
  <c r="K191" i="4"/>
  <c r="J191" i="4"/>
  <c r="I191" i="4"/>
  <c r="H191" i="4"/>
  <c r="G191" i="4"/>
  <c r="F191" i="4"/>
  <c r="E191" i="4"/>
  <c r="D191" i="4"/>
  <c r="C191" i="4"/>
  <c r="B191" i="4"/>
  <c r="L190" i="4"/>
  <c r="K190" i="4"/>
  <c r="J190" i="4"/>
  <c r="I190" i="4"/>
  <c r="H190" i="4"/>
  <c r="G190" i="4"/>
  <c r="F190" i="4"/>
  <c r="E190" i="4"/>
  <c r="D190" i="4"/>
  <c r="C190" i="4"/>
  <c r="B190" i="4"/>
  <c r="L189" i="4"/>
  <c r="K189" i="4"/>
  <c r="J189" i="4"/>
  <c r="I189" i="4"/>
  <c r="H189" i="4"/>
  <c r="G189" i="4"/>
  <c r="F189" i="4"/>
  <c r="E189" i="4"/>
  <c r="D189" i="4"/>
  <c r="C189" i="4"/>
  <c r="B189" i="4"/>
  <c r="L188" i="4"/>
  <c r="K188" i="4"/>
  <c r="J188" i="4"/>
  <c r="I188" i="4"/>
  <c r="H188" i="4"/>
  <c r="G188" i="4"/>
  <c r="F188" i="4"/>
  <c r="E188" i="4"/>
  <c r="D188" i="4"/>
  <c r="C188" i="4"/>
  <c r="B188" i="4"/>
  <c r="L187" i="4"/>
  <c r="K187" i="4"/>
  <c r="J187" i="4"/>
  <c r="I187" i="4"/>
  <c r="H187" i="4"/>
  <c r="G187" i="4"/>
  <c r="F187" i="4"/>
  <c r="E187" i="4"/>
  <c r="D187" i="4"/>
  <c r="C187" i="4"/>
  <c r="B187" i="4"/>
  <c r="L186" i="4"/>
  <c r="K186" i="4"/>
  <c r="J186" i="4"/>
  <c r="I186" i="4"/>
  <c r="H186" i="4"/>
  <c r="G186" i="4"/>
  <c r="F186" i="4"/>
  <c r="E186" i="4"/>
  <c r="D186" i="4"/>
  <c r="C186" i="4"/>
  <c r="B186" i="4"/>
  <c r="L185" i="4"/>
  <c r="K185" i="4"/>
  <c r="J185" i="4"/>
  <c r="I185" i="4"/>
  <c r="H185" i="4"/>
  <c r="G185" i="4"/>
  <c r="F185" i="4"/>
  <c r="E185" i="4"/>
  <c r="D185" i="4"/>
  <c r="C185" i="4"/>
  <c r="B185" i="4"/>
  <c r="L184" i="4"/>
  <c r="K184" i="4"/>
  <c r="J184" i="4"/>
  <c r="I184" i="4"/>
  <c r="H184" i="4"/>
  <c r="G184" i="4"/>
  <c r="F184" i="4"/>
  <c r="E184" i="4"/>
  <c r="D184" i="4"/>
  <c r="C184" i="4"/>
  <c r="B184" i="4"/>
  <c r="L183" i="4"/>
  <c r="K183" i="4"/>
  <c r="J183" i="4"/>
  <c r="I183" i="4"/>
  <c r="H183" i="4"/>
  <c r="G183" i="4"/>
  <c r="F183" i="4"/>
  <c r="E183" i="4"/>
  <c r="D183" i="4"/>
  <c r="C183" i="4"/>
  <c r="B183" i="4"/>
  <c r="L182" i="4"/>
  <c r="K182" i="4"/>
  <c r="J182" i="4"/>
  <c r="I182" i="4"/>
  <c r="H182" i="4"/>
  <c r="G182" i="4"/>
  <c r="F182" i="4"/>
  <c r="E182" i="4"/>
  <c r="D182" i="4"/>
  <c r="C182" i="4"/>
  <c r="B182" i="4"/>
  <c r="L181" i="4"/>
  <c r="K181" i="4"/>
  <c r="J181" i="4"/>
  <c r="I181" i="4"/>
  <c r="H181" i="4"/>
  <c r="G181" i="4"/>
  <c r="F181" i="4"/>
  <c r="E181" i="4"/>
  <c r="D181" i="4"/>
  <c r="C181" i="4"/>
  <c r="B181" i="4"/>
  <c r="L180" i="4"/>
  <c r="K180" i="4"/>
  <c r="J180" i="4"/>
  <c r="I180" i="4"/>
  <c r="H180" i="4"/>
  <c r="G180" i="4"/>
  <c r="F180" i="4"/>
  <c r="E180" i="4"/>
  <c r="D180" i="4"/>
  <c r="C180" i="4"/>
  <c r="B180" i="4"/>
  <c r="L179" i="4"/>
  <c r="K179" i="4"/>
  <c r="J179" i="4"/>
  <c r="I179" i="4"/>
  <c r="H179" i="4"/>
  <c r="G179" i="4"/>
  <c r="F179" i="4"/>
  <c r="E179" i="4"/>
  <c r="D179" i="4"/>
  <c r="C179" i="4"/>
  <c r="B179" i="4"/>
  <c r="L178" i="4"/>
  <c r="K178" i="4"/>
  <c r="J178" i="4"/>
  <c r="I178" i="4"/>
  <c r="H178" i="4"/>
  <c r="G178" i="4"/>
  <c r="F178" i="4"/>
  <c r="E178" i="4"/>
  <c r="D178" i="4"/>
  <c r="C178" i="4"/>
  <c r="B178" i="4"/>
  <c r="L177" i="4"/>
  <c r="K177" i="4"/>
  <c r="J177" i="4"/>
  <c r="I177" i="4"/>
  <c r="H177" i="4"/>
  <c r="G177" i="4"/>
  <c r="F177" i="4"/>
  <c r="E177" i="4"/>
  <c r="D177" i="4"/>
  <c r="C177" i="4"/>
  <c r="B177" i="4"/>
  <c r="L176" i="4"/>
  <c r="K176" i="4"/>
  <c r="J176" i="4"/>
  <c r="I176" i="4"/>
  <c r="H176" i="4"/>
  <c r="G176" i="4"/>
  <c r="F176" i="4"/>
  <c r="E176" i="4"/>
  <c r="D176" i="4"/>
  <c r="C176" i="4"/>
  <c r="B176" i="4"/>
  <c r="L175" i="4"/>
  <c r="K175" i="4"/>
  <c r="J175" i="4"/>
  <c r="I175" i="4"/>
  <c r="H175" i="4"/>
  <c r="G175" i="4"/>
  <c r="F175" i="4"/>
  <c r="E175" i="4"/>
  <c r="D175" i="4"/>
  <c r="C175" i="4"/>
  <c r="B175" i="4"/>
  <c r="L174" i="4"/>
  <c r="K174" i="4"/>
  <c r="J174" i="4"/>
  <c r="I174" i="4"/>
  <c r="H174" i="4"/>
  <c r="G174" i="4"/>
  <c r="F174" i="4"/>
  <c r="E174" i="4"/>
  <c r="D174" i="4"/>
  <c r="C174" i="4"/>
  <c r="B174" i="4"/>
  <c r="L173" i="4"/>
  <c r="K173" i="4"/>
  <c r="J173" i="4"/>
  <c r="I173" i="4"/>
  <c r="H173" i="4"/>
  <c r="G173" i="4"/>
  <c r="F173" i="4"/>
  <c r="E173" i="4"/>
  <c r="D173" i="4"/>
  <c r="C173" i="4"/>
  <c r="B173" i="4"/>
  <c r="L172" i="4"/>
  <c r="K172" i="4"/>
  <c r="J172" i="4"/>
  <c r="I172" i="4"/>
  <c r="H172" i="4"/>
  <c r="G172" i="4"/>
  <c r="F172" i="4"/>
  <c r="E172" i="4"/>
  <c r="D172" i="4"/>
  <c r="C172" i="4"/>
  <c r="B172" i="4"/>
  <c r="L171" i="4"/>
  <c r="K171" i="4"/>
  <c r="J171" i="4"/>
  <c r="I171" i="4"/>
  <c r="H171" i="4"/>
  <c r="G171" i="4"/>
  <c r="F171" i="4"/>
  <c r="E171" i="4"/>
  <c r="D171" i="4"/>
  <c r="C171" i="4"/>
  <c r="B171" i="4"/>
  <c r="L170" i="4"/>
  <c r="K170" i="4"/>
  <c r="J170" i="4"/>
  <c r="I170" i="4"/>
  <c r="H170" i="4"/>
  <c r="G170" i="4"/>
  <c r="F170" i="4"/>
  <c r="E170" i="4"/>
  <c r="D170" i="4"/>
  <c r="C170" i="4"/>
  <c r="B170" i="4"/>
  <c r="L169" i="4"/>
  <c r="K169" i="4"/>
  <c r="J169" i="4"/>
  <c r="I169" i="4"/>
  <c r="H169" i="4"/>
  <c r="G169" i="4"/>
  <c r="F169" i="4"/>
  <c r="E169" i="4"/>
  <c r="D169" i="4"/>
  <c r="C169" i="4"/>
  <c r="B169" i="4"/>
  <c r="L168" i="4"/>
  <c r="K168" i="4"/>
  <c r="J168" i="4"/>
  <c r="I168" i="4"/>
  <c r="H168" i="4"/>
  <c r="G168" i="4"/>
  <c r="F168" i="4"/>
  <c r="E168" i="4"/>
  <c r="D168" i="4"/>
  <c r="C168" i="4"/>
  <c r="B168" i="4"/>
  <c r="L167" i="4"/>
  <c r="K167" i="4"/>
  <c r="J167" i="4"/>
  <c r="I167" i="4"/>
  <c r="H167" i="4"/>
  <c r="G167" i="4"/>
  <c r="F167" i="4"/>
  <c r="E167" i="4"/>
  <c r="D167" i="4"/>
  <c r="C167" i="4"/>
  <c r="B167" i="4"/>
  <c r="L166" i="4"/>
  <c r="K166" i="4"/>
  <c r="J166" i="4"/>
  <c r="I166" i="4"/>
  <c r="H166" i="4"/>
  <c r="G166" i="4"/>
  <c r="F166" i="4"/>
  <c r="E166" i="4"/>
  <c r="D166" i="4"/>
  <c r="C166" i="4"/>
  <c r="B166" i="4"/>
  <c r="L165" i="4"/>
  <c r="K165" i="4"/>
  <c r="J165" i="4"/>
  <c r="I165" i="4"/>
  <c r="H165" i="4"/>
  <c r="G165" i="4"/>
  <c r="F165" i="4"/>
  <c r="E165" i="4"/>
  <c r="D165" i="4"/>
  <c r="C165" i="4"/>
  <c r="B165" i="4"/>
  <c r="L164" i="4"/>
  <c r="K164" i="4"/>
  <c r="J164" i="4"/>
  <c r="I164" i="4"/>
  <c r="H164" i="4"/>
  <c r="G164" i="4"/>
  <c r="F164" i="4"/>
  <c r="E164" i="4"/>
  <c r="D164" i="4"/>
  <c r="C164" i="4"/>
  <c r="B164" i="4"/>
  <c r="L163" i="4"/>
  <c r="K163" i="4"/>
  <c r="J163" i="4"/>
  <c r="I163" i="4"/>
  <c r="H163" i="4"/>
  <c r="G163" i="4"/>
  <c r="F163" i="4"/>
  <c r="E163" i="4"/>
  <c r="D163" i="4"/>
  <c r="C163" i="4"/>
  <c r="B163" i="4"/>
  <c r="L162" i="4"/>
  <c r="K162" i="4"/>
  <c r="J162" i="4"/>
  <c r="I162" i="4"/>
  <c r="H162" i="4"/>
  <c r="G162" i="4"/>
  <c r="F162" i="4"/>
  <c r="E162" i="4"/>
  <c r="D162" i="4"/>
  <c r="C162" i="4"/>
  <c r="B162" i="4"/>
  <c r="L161" i="4"/>
  <c r="K161" i="4"/>
  <c r="J161" i="4"/>
  <c r="I161" i="4"/>
  <c r="H161" i="4"/>
  <c r="G161" i="4"/>
  <c r="F161" i="4"/>
  <c r="E161" i="4"/>
  <c r="D161" i="4"/>
  <c r="C161" i="4"/>
  <c r="B161" i="4"/>
  <c r="L160" i="4"/>
  <c r="K160" i="4"/>
  <c r="J160" i="4"/>
  <c r="I160" i="4"/>
  <c r="H160" i="4"/>
  <c r="G160" i="4"/>
  <c r="F160" i="4"/>
  <c r="E160" i="4"/>
  <c r="D160" i="4"/>
  <c r="C160" i="4"/>
  <c r="B160" i="4"/>
  <c r="L159" i="4"/>
  <c r="K159" i="4"/>
  <c r="J159" i="4"/>
  <c r="I159" i="4"/>
  <c r="H159" i="4"/>
  <c r="G159" i="4"/>
  <c r="F159" i="4"/>
  <c r="E159" i="4"/>
  <c r="D159" i="4"/>
  <c r="C159" i="4"/>
  <c r="B159" i="4"/>
  <c r="L158" i="4"/>
  <c r="K158" i="4"/>
  <c r="J158" i="4"/>
  <c r="I158" i="4"/>
  <c r="H158" i="4"/>
  <c r="G158" i="4"/>
  <c r="F158" i="4"/>
  <c r="E158" i="4"/>
  <c r="D158" i="4"/>
  <c r="C158" i="4"/>
  <c r="B158" i="4"/>
  <c r="L157" i="4"/>
  <c r="K157" i="4"/>
  <c r="J157" i="4"/>
  <c r="I157" i="4"/>
  <c r="H157" i="4"/>
  <c r="G157" i="4"/>
  <c r="F157" i="4"/>
  <c r="E157" i="4"/>
  <c r="D157" i="4"/>
  <c r="C157" i="4"/>
  <c r="B157" i="4"/>
  <c r="L156" i="4"/>
  <c r="K156" i="4"/>
  <c r="J156" i="4"/>
  <c r="I156" i="4"/>
  <c r="H156" i="4"/>
  <c r="G156" i="4"/>
  <c r="F156" i="4"/>
  <c r="E156" i="4"/>
  <c r="D156" i="4"/>
  <c r="C156" i="4"/>
  <c r="B156" i="4"/>
  <c r="L155" i="4"/>
  <c r="K155" i="4"/>
  <c r="J155" i="4"/>
  <c r="I155" i="4"/>
  <c r="H155" i="4"/>
  <c r="G155" i="4"/>
  <c r="F155" i="4"/>
  <c r="E155" i="4"/>
  <c r="D155" i="4"/>
  <c r="C155" i="4"/>
  <c r="B155" i="4"/>
  <c r="L154" i="4"/>
  <c r="K154" i="4"/>
  <c r="J154" i="4"/>
  <c r="I154" i="4"/>
  <c r="H154" i="4"/>
  <c r="G154" i="4"/>
  <c r="F154" i="4"/>
  <c r="E154" i="4"/>
  <c r="D154" i="4"/>
  <c r="C154" i="4"/>
  <c r="B154" i="4"/>
  <c r="L153" i="4"/>
  <c r="K153" i="4"/>
  <c r="J153" i="4"/>
  <c r="I153" i="4"/>
  <c r="H153" i="4"/>
  <c r="G153" i="4"/>
  <c r="F153" i="4"/>
  <c r="E153" i="4"/>
  <c r="D153" i="4"/>
  <c r="C153" i="4"/>
  <c r="B153" i="4"/>
  <c r="L152" i="4"/>
  <c r="K152" i="4"/>
  <c r="J152" i="4"/>
  <c r="I152" i="4"/>
  <c r="H152" i="4"/>
  <c r="G152" i="4"/>
  <c r="F152" i="4"/>
  <c r="E152" i="4"/>
  <c r="D152" i="4"/>
  <c r="C152" i="4"/>
  <c r="B152" i="4"/>
  <c r="L151" i="4"/>
  <c r="K151" i="4"/>
  <c r="J151" i="4"/>
  <c r="I151" i="4"/>
  <c r="H151" i="4"/>
  <c r="G151" i="4"/>
  <c r="F151" i="4"/>
  <c r="E151" i="4"/>
  <c r="D151" i="4"/>
  <c r="C151" i="4"/>
  <c r="B151" i="4"/>
  <c r="L150" i="4"/>
  <c r="K150" i="4"/>
  <c r="J150" i="4"/>
  <c r="I150" i="4"/>
  <c r="H150" i="4"/>
  <c r="G150" i="4"/>
  <c r="F150" i="4"/>
  <c r="E150" i="4"/>
  <c r="D150" i="4"/>
  <c r="C150" i="4"/>
  <c r="B150" i="4"/>
  <c r="L149" i="4"/>
  <c r="K149" i="4"/>
  <c r="J149" i="4"/>
  <c r="I149" i="4"/>
  <c r="H149" i="4"/>
  <c r="G149" i="4"/>
  <c r="F149" i="4"/>
  <c r="E149" i="4"/>
  <c r="D149" i="4"/>
  <c r="C149" i="4"/>
  <c r="B149" i="4"/>
  <c r="L148" i="4"/>
  <c r="K148" i="4"/>
  <c r="J148" i="4"/>
  <c r="I148" i="4"/>
  <c r="H148" i="4"/>
  <c r="G148" i="4"/>
  <c r="F148" i="4"/>
  <c r="E148" i="4"/>
  <c r="D148" i="4"/>
  <c r="C148" i="4"/>
  <c r="B148" i="4"/>
  <c r="L147" i="4"/>
  <c r="K147" i="4"/>
  <c r="J147" i="4"/>
  <c r="I147" i="4"/>
  <c r="H147" i="4"/>
  <c r="G147" i="4"/>
  <c r="F147" i="4"/>
  <c r="E147" i="4"/>
  <c r="D147" i="4"/>
  <c r="C147" i="4"/>
  <c r="B147" i="4"/>
  <c r="L146" i="4"/>
  <c r="K146" i="4"/>
  <c r="J146" i="4"/>
  <c r="I146" i="4"/>
  <c r="H146" i="4"/>
  <c r="G146" i="4"/>
  <c r="F146" i="4"/>
  <c r="E146" i="4"/>
  <c r="D146" i="4"/>
  <c r="C146" i="4"/>
  <c r="B146" i="4"/>
  <c r="L145" i="4"/>
  <c r="K145" i="4"/>
  <c r="J145" i="4"/>
  <c r="I145" i="4"/>
  <c r="H145" i="4"/>
  <c r="G145" i="4"/>
  <c r="F145" i="4"/>
  <c r="E145" i="4"/>
  <c r="D145" i="4"/>
  <c r="C145" i="4"/>
  <c r="B145" i="4"/>
  <c r="L144" i="4"/>
  <c r="K144" i="4"/>
  <c r="J144" i="4"/>
  <c r="I144" i="4"/>
  <c r="H144" i="4"/>
  <c r="G144" i="4"/>
  <c r="F144" i="4"/>
  <c r="E144" i="4"/>
  <c r="D144" i="4"/>
  <c r="C144" i="4"/>
  <c r="B144" i="4"/>
  <c r="L143" i="4"/>
  <c r="K143" i="4"/>
  <c r="J143" i="4"/>
  <c r="I143" i="4"/>
  <c r="H143" i="4"/>
  <c r="G143" i="4"/>
  <c r="F143" i="4"/>
  <c r="E143" i="4"/>
  <c r="D143" i="4"/>
  <c r="C143" i="4"/>
  <c r="B143" i="4"/>
  <c r="L142" i="4"/>
  <c r="K142" i="4"/>
  <c r="J142" i="4"/>
  <c r="I142" i="4"/>
  <c r="H142" i="4"/>
  <c r="G142" i="4"/>
  <c r="F142" i="4"/>
  <c r="E142" i="4"/>
  <c r="D142" i="4"/>
  <c r="C142" i="4"/>
  <c r="B142" i="4"/>
  <c r="L141" i="4"/>
  <c r="K141" i="4"/>
  <c r="J141" i="4"/>
  <c r="I141" i="4"/>
  <c r="H141" i="4"/>
  <c r="G141" i="4"/>
  <c r="F141" i="4"/>
  <c r="E141" i="4"/>
  <c r="D141" i="4"/>
  <c r="C141" i="4"/>
  <c r="B141" i="4"/>
  <c r="L140" i="4"/>
  <c r="K140" i="4"/>
  <c r="J140" i="4"/>
  <c r="I140" i="4"/>
  <c r="H140" i="4"/>
  <c r="G140" i="4"/>
  <c r="F140" i="4"/>
  <c r="E140" i="4"/>
  <c r="D140" i="4"/>
  <c r="C140" i="4"/>
  <c r="B140" i="4"/>
  <c r="L139" i="4"/>
  <c r="K139" i="4"/>
  <c r="J139" i="4"/>
  <c r="I139" i="4"/>
  <c r="H139" i="4"/>
  <c r="G139" i="4"/>
  <c r="F139" i="4"/>
  <c r="E139" i="4"/>
  <c r="D139" i="4"/>
  <c r="C139" i="4"/>
  <c r="B139" i="4"/>
  <c r="L138" i="4"/>
  <c r="K138" i="4"/>
  <c r="J138" i="4"/>
  <c r="I138" i="4"/>
  <c r="H138" i="4"/>
  <c r="G138" i="4"/>
  <c r="F138" i="4"/>
  <c r="E138" i="4"/>
  <c r="D138" i="4"/>
  <c r="C138" i="4"/>
  <c r="B138" i="4"/>
  <c r="L137" i="4"/>
  <c r="K137" i="4"/>
  <c r="J137" i="4"/>
  <c r="I137" i="4"/>
  <c r="H137" i="4"/>
  <c r="G137" i="4"/>
  <c r="F137" i="4"/>
  <c r="E137" i="4"/>
  <c r="D137" i="4"/>
  <c r="C137" i="4"/>
  <c r="B137" i="4"/>
  <c r="L136" i="4"/>
  <c r="K136" i="4"/>
  <c r="J136" i="4"/>
  <c r="I136" i="4"/>
  <c r="H136" i="4"/>
  <c r="G136" i="4"/>
  <c r="F136" i="4"/>
  <c r="E136" i="4"/>
  <c r="D136" i="4"/>
  <c r="C136" i="4"/>
  <c r="B136" i="4"/>
  <c r="L135" i="4"/>
  <c r="K135" i="4"/>
  <c r="J135" i="4"/>
  <c r="I135" i="4"/>
  <c r="H135" i="4"/>
  <c r="G135" i="4"/>
  <c r="F135" i="4"/>
  <c r="E135" i="4"/>
  <c r="D135" i="4"/>
  <c r="C135" i="4"/>
  <c r="B135" i="4"/>
  <c r="L134" i="4"/>
  <c r="K134" i="4"/>
  <c r="J134" i="4"/>
  <c r="I134" i="4"/>
  <c r="H134" i="4"/>
  <c r="G134" i="4"/>
  <c r="F134" i="4"/>
  <c r="E134" i="4"/>
  <c r="D134" i="4"/>
  <c r="C134" i="4"/>
  <c r="B134" i="4"/>
  <c r="L133" i="4"/>
  <c r="K133" i="4"/>
  <c r="J133" i="4"/>
  <c r="I133" i="4"/>
  <c r="H133" i="4"/>
  <c r="G133" i="4"/>
  <c r="F133" i="4"/>
  <c r="E133" i="4"/>
  <c r="D133" i="4"/>
  <c r="C133" i="4"/>
  <c r="B133" i="4"/>
  <c r="L132" i="4"/>
  <c r="K132" i="4"/>
  <c r="J132" i="4"/>
  <c r="I132" i="4"/>
  <c r="H132" i="4"/>
  <c r="G132" i="4"/>
  <c r="F132" i="4"/>
  <c r="E132" i="4"/>
  <c r="D132" i="4"/>
  <c r="C132" i="4"/>
  <c r="B132" i="4"/>
  <c r="L131" i="4"/>
  <c r="K131" i="4"/>
  <c r="J131" i="4"/>
  <c r="I131" i="4"/>
  <c r="H131" i="4"/>
  <c r="G131" i="4"/>
  <c r="F131" i="4"/>
  <c r="E131" i="4"/>
  <c r="D131" i="4"/>
  <c r="C131" i="4"/>
  <c r="B131" i="4"/>
  <c r="L130" i="4"/>
  <c r="K130" i="4"/>
  <c r="J130" i="4"/>
  <c r="I130" i="4"/>
  <c r="H130" i="4"/>
  <c r="G130" i="4"/>
  <c r="F130" i="4"/>
  <c r="E130" i="4"/>
  <c r="D130" i="4"/>
  <c r="C130" i="4"/>
  <c r="B130" i="4"/>
  <c r="L129" i="4"/>
  <c r="K129" i="4"/>
  <c r="J129" i="4"/>
  <c r="I129" i="4"/>
  <c r="H129" i="4"/>
  <c r="G129" i="4"/>
  <c r="F129" i="4"/>
  <c r="E129" i="4"/>
  <c r="D129" i="4"/>
  <c r="C129" i="4"/>
  <c r="B129" i="4"/>
  <c r="L128" i="4"/>
  <c r="K128" i="4"/>
  <c r="J128" i="4"/>
  <c r="I128" i="4"/>
  <c r="H128" i="4"/>
  <c r="G128" i="4"/>
  <c r="F128" i="4"/>
  <c r="E128" i="4"/>
  <c r="D128" i="4"/>
  <c r="C128" i="4"/>
  <c r="B128" i="4"/>
  <c r="L127" i="4"/>
  <c r="K127" i="4"/>
  <c r="J127" i="4"/>
  <c r="I127" i="4"/>
  <c r="H127" i="4"/>
  <c r="G127" i="4"/>
  <c r="F127" i="4"/>
  <c r="E127" i="4"/>
  <c r="D127" i="4"/>
  <c r="C127" i="4"/>
  <c r="B127" i="4"/>
  <c r="L126" i="4"/>
  <c r="K126" i="4"/>
  <c r="J126" i="4"/>
  <c r="I126" i="4"/>
  <c r="H126" i="4"/>
  <c r="G126" i="4"/>
  <c r="F126" i="4"/>
  <c r="E126" i="4"/>
  <c r="D126" i="4"/>
  <c r="C126" i="4"/>
  <c r="B126" i="4"/>
  <c r="L125" i="4"/>
  <c r="K125" i="4"/>
  <c r="J125" i="4"/>
  <c r="I125" i="4"/>
  <c r="H125" i="4"/>
  <c r="G125" i="4"/>
  <c r="F125" i="4"/>
  <c r="E125" i="4"/>
  <c r="D125" i="4"/>
  <c r="C125" i="4"/>
  <c r="B125" i="4"/>
  <c r="L124" i="4"/>
  <c r="K124" i="4"/>
  <c r="J124" i="4"/>
  <c r="I124" i="4"/>
  <c r="H124" i="4"/>
  <c r="G124" i="4"/>
  <c r="F124" i="4"/>
  <c r="E124" i="4"/>
  <c r="D124" i="4"/>
  <c r="C124" i="4"/>
  <c r="B124" i="4"/>
  <c r="L123" i="4"/>
  <c r="K123" i="4"/>
  <c r="J123" i="4"/>
  <c r="I123" i="4"/>
  <c r="H123" i="4"/>
  <c r="G123" i="4"/>
  <c r="F123" i="4"/>
  <c r="E123" i="4"/>
  <c r="D123" i="4"/>
  <c r="C123" i="4"/>
  <c r="B123" i="4"/>
  <c r="L122" i="4"/>
  <c r="K122" i="4"/>
  <c r="J122" i="4"/>
  <c r="I122" i="4"/>
  <c r="H122" i="4"/>
  <c r="G122" i="4"/>
  <c r="F122" i="4"/>
  <c r="E122" i="4"/>
  <c r="D122" i="4"/>
  <c r="C122" i="4"/>
  <c r="B122" i="4"/>
  <c r="L121" i="4"/>
  <c r="K121" i="4"/>
  <c r="J121" i="4"/>
  <c r="I121" i="4"/>
  <c r="H121" i="4"/>
  <c r="G121" i="4"/>
  <c r="F121" i="4"/>
  <c r="E121" i="4"/>
  <c r="D121" i="4"/>
  <c r="C121" i="4"/>
  <c r="B121" i="4"/>
  <c r="L120" i="4"/>
  <c r="K120" i="4"/>
  <c r="J120" i="4"/>
  <c r="I120" i="4"/>
  <c r="H120" i="4"/>
  <c r="G120" i="4"/>
  <c r="F120" i="4"/>
  <c r="E120" i="4"/>
  <c r="D120" i="4"/>
  <c r="C120" i="4"/>
  <c r="B120" i="4"/>
  <c r="L119" i="4"/>
  <c r="K119" i="4"/>
  <c r="J119" i="4"/>
  <c r="I119" i="4"/>
  <c r="H119" i="4"/>
  <c r="G119" i="4"/>
  <c r="F119" i="4"/>
  <c r="E119" i="4"/>
  <c r="D119" i="4"/>
  <c r="C119" i="4"/>
  <c r="B119" i="4"/>
  <c r="L118" i="4"/>
  <c r="K118" i="4"/>
  <c r="J118" i="4"/>
  <c r="I118" i="4"/>
  <c r="H118" i="4"/>
  <c r="G118" i="4"/>
  <c r="F118" i="4"/>
  <c r="E118" i="4"/>
  <c r="D118" i="4"/>
  <c r="C118" i="4"/>
  <c r="B118" i="4"/>
  <c r="L117" i="4"/>
  <c r="K117" i="4"/>
  <c r="J117" i="4"/>
  <c r="I117" i="4"/>
  <c r="H117" i="4"/>
  <c r="G117" i="4"/>
  <c r="F117" i="4"/>
  <c r="E117" i="4"/>
  <c r="D117" i="4"/>
  <c r="C117" i="4"/>
  <c r="B117" i="4"/>
  <c r="L116" i="4"/>
  <c r="K116" i="4"/>
  <c r="J116" i="4"/>
  <c r="I116" i="4"/>
  <c r="H116" i="4"/>
  <c r="G116" i="4"/>
  <c r="F116" i="4"/>
  <c r="E116" i="4"/>
  <c r="D116" i="4"/>
  <c r="C116" i="4"/>
  <c r="B116" i="4"/>
  <c r="L115" i="4"/>
  <c r="K115" i="4"/>
  <c r="J115" i="4"/>
  <c r="I115" i="4"/>
  <c r="H115" i="4"/>
  <c r="G115" i="4"/>
  <c r="F115" i="4"/>
  <c r="E115" i="4"/>
  <c r="D115" i="4"/>
  <c r="C115" i="4"/>
  <c r="B115" i="4"/>
  <c r="L114" i="4"/>
  <c r="K114" i="4"/>
  <c r="J114" i="4"/>
  <c r="I114" i="4"/>
  <c r="H114" i="4"/>
  <c r="G114" i="4"/>
  <c r="F114" i="4"/>
  <c r="E114" i="4"/>
  <c r="D114" i="4"/>
  <c r="C114" i="4"/>
  <c r="B114" i="4"/>
  <c r="L113" i="4"/>
  <c r="K113" i="4"/>
  <c r="J113" i="4"/>
  <c r="I113" i="4"/>
  <c r="H113" i="4"/>
  <c r="G113" i="4"/>
  <c r="F113" i="4"/>
  <c r="E113" i="4"/>
  <c r="D113" i="4"/>
  <c r="C113" i="4"/>
  <c r="B113" i="4"/>
  <c r="L112" i="4"/>
  <c r="K112" i="4"/>
  <c r="J112" i="4"/>
  <c r="I112" i="4"/>
  <c r="H112" i="4"/>
  <c r="G112" i="4"/>
  <c r="F112" i="4"/>
  <c r="E112" i="4"/>
  <c r="D112" i="4"/>
  <c r="C112" i="4"/>
  <c r="B112" i="4"/>
  <c r="L111" i="4"/>
  <c r="K111" i="4"/>
  <c r="J111" i="4"/>
  <c r="I111" i="4"/>
  <c r="H111" i="4"/>
  <c r="G111" i="4"/>
  <c r="F111" i="4"/>
  <c r="E111" i="4"/>
  <c r="D111" i="4"/>
  <c r="C111" i="4"/>
  <c r="B111" i="4"/>
  <c r="L110" i="4"/>
  <c r="K110" i="4"/>
  <c r="J110" i="4"/>
  <c r="I110" i="4"/>
  <c r="H110" i="4"/>
  <c r="G110" i="4"/>
  <c r="F110" i="4"/>
  <c r="E110" i="4"/>
  <c r="D110" i="4"/>
  <c r="C110" i="4"/>
  <c r="B110" i="4"/>
  <c r="L109" i="4"/>
  <c r="K109" i="4"/>
  <c r="J109" i="4"/>
  <c r="I109" i="4"/>
  <c r="H109" i="4"/>
  <c r="G109" i="4"/>
  <c r="F109" i="4"/>
  <c r="E109" i="4"/>
  <c r="D109" i="4"/>
  <c r="C109" i="4"/>
  <c r="B109" i="4"/>
  <c r="L108" i="4"/>
  <c r="K108" i="4"/>
  <c r="J108" i="4"/>
  <c r="I108" i="4"/>
  <c r="H108" i="4"/>
  <c r="G108" i="4"/>
  <c r="F108" i="4"/>
  <c r="E108" i="4"/>
  <c r="D108" i="4"/>
  <c r="C108" i="4"/>
  <c r="B108" i="4"/>
  <c r="L107" i="4"/>
  <c r="K107" i="4"/>
  <c r="J107" i="4"/>
  <c r="I107" i="4"/>
  <c r="H107" i="4"/>
  <c r="G107" i="4"/>
  <c r="F107" i="4"/>
  <c r="E107" i="4"/>
  <c r="D107" i="4"/>
  <c r="C107" i="4"/>
  <c r="B107" i="4"/>
  <c r="L106" i="4"/>
  <c r="K106" i="4"/>
  <c r="J106" i="4"/>
  <c r="I106" i="4"/>
  <c r="H106" i="4"/>
  <c r="G106" i="4"/>
  <c r="F106" i="4"/>
  <c r="E106" i="4"/>
  <c r="D106" i="4"/>
  <c r="C106" i="4"/>
  <c r="B106" i="4"/>
  <c r="L105" i="4"/>
  <c r="K105" i="4"/>
  <c r="J105" i="4"/>
  <c r="I105" i="4"/>
  <c r="H105" i="4"/>
  <c r="G105" i="4"/>
  <c r="F105" i="4"/>
  <c r="E105" i="4"/>
  <c r="D105" i="4"/>
  <c r="C105" i="4"/>
  <c r="B105" i="4"/>
  <c r="L104" i="4"/>
  <c r="K104" i="4"/>
  <c r="J104" i="4"/>
  <c r="I104" i="4"/>
  <c r="H104" i="4"/>
  <c r="G104" i="4"/>
  <c r="F104" i="4"/>
  <c r="E104" i="4"/>
  <c r="D104" i="4"/>
  <c r="C104" i="4"/>
  <c r="B104" i="4"/>
  <c r="L103" i="4"/>
  <c r="K103" i="4"/>
  <c r="J103" i="4"/>
  <c r="I103" i="4"/>
  <c r="H103" i="4"/>
  <c r="G103" i="4"/>
  <c r="F103" i="4"/>
  <c r="E103" i="4"/>
  <c r="D103" i="4"/>
  <c r="C103" i="4"/>
  <c r="B103" i="4"/>
  <c r="L102" i="4"/>
  <c r="K102" i="4"/>
  <c r="J102" i="4"/>
  <c r="I102" i="4"/>
  <c r="H102" i="4"/>
  <c r="G102" i="4"/>
  <c r="F102" i="4"/>
  <c r="E102" i="4"/>
  <c r="D102" i="4"/>
  <c r="C102" i="4"/>
  <c r="B102" i="4"/>
  <c r="L101" i="4"/>
  <c r="K101" i="4"/>
  <c r="J101" i="4"/>
  <c r="I101" i="4"/>
  <c r="H101" i="4"/>
  <c r="G101" i="4"/>
  <c r="F101" i="4"/>
  <c r="E101" i="4"/>
  <c r="D101" i="4"/>
  <c r="C101" i="4"/>
  <c r="B101" i="4"/>
  <c r="L100" i="4"/>
  <c r="K100" i="4"/>
  <c r="J100" i="4"/>
  <c r="I100" i="4"/>
  <c r="H100" i="4"/>
  <c r="G100" i="4"/>
  <c r="F100" i="4"/>
  <c r="E100" i="4"/>
  <c r="D100" i="4"/>
  <c r="C100" i="4"/>
  <c r="B100" i="4"/>
  <c r="L99" i="4"/>
  <c r="K99" i="4"/>
  <c r="J99" i="4"/>
  <c r="I99" i="4"/>
  <c r="H99" i="4"/>
  <c r="G99" i="4"/>
  <c r="F99" i="4"/>
  <c r="E99" i="4"/>
  <c r="D99" i="4"/>
  <c r="C99" i="4"/>
  <c r="B99" i="4"/>
  <c r="L98" i="4"/>
  <c r="K98" i="4"/>
  <c r="J98" i="4"/>
  <c r="I98" i="4"/>
  <c r="H98" i="4"/>
  <c r="G98" i="4"/>
  <c r="F98" i="4"/>
  <c r="E98" i="4"/>
  <c r="D98" i="4"/>
  <c r="C98" i="4"/>
  <c r="B98" i="4"/>
  <c r="L97" i="4"/>
  <c r="K97" i="4"/>
  <c r="J97" i="4"/>
  <c r="I97" i="4"/>
  <c r="H97" i="4"/>
  <c r="G97" i="4"/>
  <c r="F97" i="4"/>
  <c r="E97" i="4"/>
  <c r="D97" i="4"/>
  <c r="C97" i="4"/>
  <c r="B97" i="4"/>
  <c r="L96" i="4"/>
  <c r="K96" i="4"/>
  <c r="J96" i="4"/>
  <c r="I96" i="4"/>
  <c r="H96" i="4"/>
  <c r="G96" i="4"/>
  <c r="F96" i="4"/>
  <c r="E96" i="4"/>
  <c r="D96" i="4"/>
  <c r="C96" i="4"/>
  <c r="B96" i="4"/>
  <c r="L95" i="4"/>
  <c r="K95" i="4"/>
  <c r="J95" i="4"/>
  <c r="I95" i="4"/>
  <c r="H95" i="4"/>
  <c r="G95" i="4"/>
  <c r="F95" i="4"/>
  <c r="E95" i="4"/>
  <c r="D95" i="4"/>
  <c r="C95" i="4"/>
  <c r="B95" i="4"/>
  <c r="L94" i="4"/>
  <c r="K94" i="4"/>
  <c r="J94" i="4"/>
  <c r="I94" i="4"/>
  <c r="H94" i="4"/>
  <c r="G94" i="4"/>
  <c r="F94" i="4"/>
  <c r="E94" i="4"/>
  <c r="D94" i="4"/>
  <c r="C94" i="4"/>
  <c r="B94" i="4"/>
  <c r="L93" i="4"/>
  <c r="K93" i="4"/>
  <c r="J93" i="4"/>
  <c r="I93" i="4"/>
  <c r="H93" i="4"/>
  <c r="G93" i="4"/>
  <c r="F93" i="4"/>
  <c r="E93" i="4"/>
  <c r="D93" i="4"/>
  <c r="C93" i="4"/>
  <c r="B93" i="4"/>
  <c r="L92" i="4"/>
  <c r="K92" i="4"/>
  <c r="J92" i="4"/>
  <c r="I92" i="4"/>
  <c r="H92" i="4"/>
  <c r="G92" i="4"/>
  <c r="F92" i="4"/>
  <c r="E92" i="4"/>
  <c r="D92" i="4"/>
  <c r="C92" i="4"/>
  <c r="B92" i="4"/>
  <c r="L91" i="4"/>
  <c r="K91" i="4"/>
  <c r="J91" i="4"/>
  <c r="I91" i="4"/>
  <c r="H91" i="4"/>
  <c r="G91" i="4"/>
  <c r="F91" i="4"/>
  <c r="E91" i="4"/>
  <c r="D91" i="4"/>
  <c r="C91" i="4"/>
  <c r="B91" i="4"/>
  <c r="L90" i="4"/>
  <c r="K90" i="4"/>
  <c r="J90" i="4"/>
  <c r="I90" i="4"/>
  <c r="H90" i="4"/>
  <c r="G90" i="4"/>
  <c r="F90" i="4"/>
  <c r="E90" i="4"/>
  <c r="D90" i="4"/>
  <c r="C90" i="4"/>
  <c r="B90" i="4"/>
  <c r="L89" i="4"/>
  <c r="K89" i="4"/>
  <c r="J89" i="4"/>
  <c r="I89" i="4"/>
  <c r="H89" i="4"/>
  <c r="G89" i="4"/>
  <c r="F89" i="4"/>
  <c r="E89" i="4"/>
  <c r="D89" i="4"/>
  <c r="C89" i="4"/>
  <c r="B89" i="4"/>
  <c r="L88" i="4"/>
  <c r="K88" i="4"/>
  <c r="J88" i="4"/>
  <c r="I88" i="4"/>
  <c r="H88" i="4"/>
  <c r="G88" i="4"/>
  <c r="F88" i="4"/>
  <c r="E88" i="4"/>
  <c r="D88" i="4"/>
  <c r="C88" i="4"/>
  <c r="B88" i="4"/>
  <c r="L87" i="4"/>
  <c r="K87" i="4"/>
  <c r="J87" i="4"/>
  <c r="I87" i="4"/>
  <c r="H87" i="4"/>
  <c r="G87" i="4"/>
  <c r="F87" i="4"/>
  <c r="E87" i="4"/>
  <c r="D87" i="4"/>
  <c r="C87" i="4"/>
  <c r="B87" i="4"/>
  <c r="L86" i="4"/>
  <c r="K86" i="4"/>
  <c r="J86" i="4"/>
  <c r="I86" i="4"/>
  <c r="H86" i="4"/>
  <c r="G86" i="4"/>
  <c r="F86" i="4"/>
  <c r="E86" i="4"/>
  <c r="D86" i="4"/>
  <c r="C86" i="4"/>
  <c r="B86" i="4"/>
  <c r="L85" i="4"/>
  <c r="K85" i="4"/>
  <c r="J85" i="4"/>
  <c r="I85" i="4"/>
  <c r="H85" i="4"/>
  <c r="G85" i="4"/>
  <c r="F85" i="4"/>
  <c r="E85" i="4"/>
  <c r="D85" i="4"/>
  <c r="C85" i="4"/>
  <c r="B85" i="4"/>
  <c r="L84" i="4"/>
  <c r="K84" i="4"/>
  <c r="J84" i="4"/>
  <c r="I84" i="4"/>
  <c r="H84" i="4"/>
  <c r="G84" i="4"/>
  <c r="F84" i="4"/>
  <c r="E84" i="4"/>
  <c r="D84" i="4"/>
  <c r="C84" i="4"/>
  <c r="B84" i="4"/>
  <c r="L83" i="4"/>
  <c r="K83" i="4"/>
  <c r="J83" i="4"/>
  <c r="I83" i="4"/>
  <c r="H83" i="4"/>
  <c r="G83" i="4"/>
  <c r="F83" i="4"/>
  <c r="E83" i="4"/>
  <c r="D83" i="4"/>
  <c r="C83" i="4"/>
  <c r="B83" i="4"/>
  <c r="L82" i="4"/>
  <c r="K82" i="4"/>
  <c r="J82" i="4"/>
  <c r="I82" i="4"/>
  <c r="H82" i="4"/>
  <c r="G82" i="4"/>
  <c r="F82" i="4"/>
  <c r="E82" i="4"/>
  <c r="D82" i="4"/>
  <c r="C82" i="4"/>
  <c r="B82" i="4"/>
  <c r="L81" i="4"/>
  <c r="K81" i="4"/>
  <c r="J81" i="4"/>
  <c r="I81" i="4"/>
  <c r="H81" i="4"/>
  <c r="G81" i="4"/>
  <c r="F81" i="4"/>
  <c r="E81" i="4"/>
  <c r="D81" i="4"/>
  <c r="C81" i="4"/>
  <c r="B81" i="4"/>
  <c r="L80" i="4"/>
  <c r="K80" i="4"/>
  <c r="J80" i="4"/>
  <c r="I80" i="4"/>
  <c r="H80" i="4"/>
  <c r="G80" i="4"/>
  <c r="F80" i="4"/>
  <c r="E80" i="4"/>
  <c r="D80" i="4"/>
  <c r="C80" i="4"/>
  <c r="B80" i="4"/>
  <c r="L79" i="4"/>
  <c r="K79" i="4"/>
  <c r="J79" i="4"/>
  <c r="I79" i="4"/>
  <c r="H79" i="4"/>
  <c r="G79" i="4"/>
  <c r="F79" i="4"/>
  <c r="E79" i="4"/>
  <c r="D79" i="4"/>
  <c r="C79" i="4"/>
  <c r="B79" i="4"/>
  <c r="L78" i="4"/>
  <c r="K78" i="4"/>
  <c r="J78" i="4"/>
  <c r="I78" i="4"/>
  <c r="H78" i="4"/>
  <c r="G78" i="4"/>
  <c r="F78" i="4"/>
  <c r="E78" i="4"/>
  <c r="D78" i="4"/>
  <c r="C78" i="4"/>
  <c r="B78" i="4"/>
  <c r="L77" i="4"/>
  <c r="K77" i="4"/>
  <c r="J77" i="4"/>
  <c r="I77" i="4"/>
  <c r="H77" i="4"/>
  <c r="G77" i="4"/>
  <c r="F77" i="4"/>
  <c r="E77" i="4"/>
  <c r="D77" i="4"/>
  <c r="C77" i="4"/>
  <c r="B77" i="4"/>
  <c r="L76" i="4"/>
  <c r="K76" i="4"/>
  <c r="J76" i="4"/>
  <c r="I76" i="4"/>
  <c r="H76" i="4"/>
  <c r="G76" i="4"/>
  <c r="F76" i="4"/>
  <c r="E76" i="4"/>
  <c r="D76" i="4"/>
  <c r="C76" i="4"/>
  <c r="B76" i="4"/>
  <c r="L75" i="4"/>
  <c r="K75" i="4"/>
  <c r="J75" i="4"/>
  <c r="I75" i="4"/>
  <c r="H75" i="4"/>
  <c r="G75" i="4"/>
  <c r="F75" i="4"/>
  <c r="E75" i="4"/>
  <c r="D75" i="4"/>
  <c r="C75" i="4"/>
  <c r="B75" i="4"/>
  <c r="L74" i="4"/>
  <c r="K74" i="4"/>
  <c r="J74" i="4"/>
  <c r="I74" i="4"/>
  <c r="H74" i="4"/>
  <c r="G74" i="4"/>
  <c r="F74" i="4"/>
  <c r="E74" i="4"/>
  <c r="D74" i="4"/>
  <c r="C74" i="4"/>
  <c r="B74" i="4"/>
  <c r="L73" i="4"/>
  <c r="K73" i="4"/>
  <c r="J73" i="4"/>
  <c r="I73" i="4"/>
  <c r="H73" i="4"/>
  <c r="G73" i="4"/>
  <c r="F73" i="4"/>
  <c r="E73" i="4"/>
  <c r="D73" i="4"/>
  <c r="C73" i="4"/>
  <c r="B73" i="4"/>
  <c r="L72" i="4"/>
  <c r="K72" i="4"/>
  <c r="J72" i="4"/>
  <c r="I72" i="4"/>
  <c r="H72" i="4"/>
  <c r="G72" i="4"/>
  <c r="F72" i="4"/>
  <c r="E72" i="4"/>
  <c r="D72" i="4"/>
  <c r="C72" i="4"/>
  <c r="B72" i="4"/>
  <c r="L71" i="4"/>
  <c r="K71" i="4"/>
  <c r="J71" i="4"/>
  <c r="I71" i="4"/>
  <c r="H71" i="4"/>
  <c r="G71" i="4"/>
  <c r="F71" i="4"/>
  <c r="E71" i="4"/>
  <c r="D71" i="4"/>
  <c r="C71" i="4"/>
  <c r="B71" i="4"/>
  <c r="L70" i="4"/>
  <c r="K70" i="4"/>
  <c r="J70" i="4"/>
  <c r="I70" i="4"/>
  <c r="H70" i="4"/>
  <c r="G70" i="4"/>
  <c r="F70" i="4"/>
  <c r="E70" i="4"/>
  <c r="D70" i="4"/>
  <c r="C70" i="4"/>
  <c r="B70" i="4"/>
  <c r="L69" i="4"/>
  <c r="K69" i="4"/>
  <c r="J69" i="4"/>
  <c r="I69" i="4"/>
  <c r="H69" i="4"/>
  <c r="G69" i="4"/>
  <c r="F69" i="4"/>
  <c r="E69" i="4"/>
  <c r="D69" i="4"/>
  <c r="C69" i="4"/>
  <c r="B69" i="4"/>
  <c r="L68" i="4"/>
  <c r="K68" i="4"/>
  <c r="J68" i="4"/>
  <c r="I68" i="4"/>
  <c r="H68" i="4"/>
  <c r="G68" i="4"/>
  <c r="F68" i="4"/>
  <c r="E68" i="4"/>
  <c r="D68" i="4"/>
  <c r="C68" i="4"/>
  <c r="B68" i="4"/>
  <c r="L67" i="4"/>
  <c r="K67" i="4"/>
  <c r="J67" i="4"/>
  <c r="I67" i="4"/>
  <c r="H67" i="4"/>
  <c r="G67" i="4"/>
  <c r="F67" i="4"/>
  <c r="E67" i="4"/>
  <c r="D67" i="4"/>
  <c r="C67" i="4"/>
  <c r="B67" i="4"/>
  <c r="L66" i="4"/>
  <c r="K66" i="4"/>
  <c r="J66" i="4"/>
  <c r="I66" i="4"/>
  <c r="H66" i="4"/>
  <c r="G66" i="4"/>
  <c r="F66" i="4"/>
  <c r="E66" i="4"/>
  <c r="D66" i="4"/>
  <c r="C66" i="4"/>
  <c r="B66" i="4"/>
  <c r="L65" i="4"/>
  <c r="K65" i="4"/>
  <c r="J65" i="4"/>
  <c r="I65" i="4"/>
  <c r="H65" i="4"/>
  <c r="G65" i="4"/>
  <c r="F65" i="4"/>
  <c r="E65" i="4"/>
  <c r="D65" i="4"/>
  <c r="C65" i="4"/>
  <c r="B65" i="4"/>
  <c r="L64" i="4"/>
  <c r="K64" i="4"/>
  <c r="J64" i="4"/>
  <c r="I64" i="4"/>
  <c r="H64" i="4"/>
  <c r="G64" i="4"/>
  <c r="F64" i="4"/>
  <c r="E64" i="4"/>
  <c r="D64" i="4"/>
  <c r="C64" i="4"/>
  <c r="B64" i="4"/>
  <c r="L63" i="4"/>
  <c r="K63" i="4"/>
  <c r="J63" i="4"/>
  <c r="I63" i="4"/>
  <c r="H63" i="4"/>
  <c r="G63" i="4"/>
  <c r="F63" i="4"/>
  <c r="E63" i="4"/>
  <c r="D63" i="4"/>
  <c r="C63" i="4"/>
  <c r="B63" i="4"/>
  <c r="L62" i="4"/>
  <c r="K62" i="4"/>
  <c r="J62" i="4"/>
  <c r="I62" i="4"/>
  <c r="H62" i="4"/>
  <c r="G62" i="4"/>
  <c r="F62" i="4"/>
  <c r="E62" i="4"/>
  <c r="D62" i="4"/>
  <c r="C62" i="4"/>
  <c r="B62" i="4"/>
  <c r="L61" i="4"/>
  <c r="K61" i="4"/>
  <c r="J61" i="4"/>
  <c r="I61" i="4"/>
  <c r="H61" i="4"/>
  <c r="G61" i="4"/>
  <c r="F61" i="4"/>
  <c r="E61" i="4"/>
  <c r="D61" i="4"/>
  <c r="C61" i="4"/>
  <c r="B61" i="4"/>
  <c r="L60" i="4"/>
  <c r="K60" i="4"/>
  <c r="J60" i="4"/>
  <c r="I60" i="4"/>
  <c r="H60" i="4"/>
  <c r="G60" i="4"/>
  <c r="F60" i="4"/>
  <c r="E60" i="4"/>
  <c r="D60" i="4"/>
  <c r="C60" i="4"/>
  <c r="B60" i="4"/>
  <c r="L59" i="4"/>
  <c r="K59" i="4"/>
  <c r="J59" i="4"/>
  <c r="I59" i="4"/>
  <c r="H59" i="4"/>
  <c r="G59" i="4"/>
  <c r="F59" i="4"/>
  <c r="E59" i="4"/>
  <c r="D59" i="4"/>
  <c r="C59" i="4"/>
  <c r="B59" i="4"/>
  <c r="L58" i="4"/>
  <c r="K58" i="4"/>
  <c r="J58" i="4"/>
  <c r="I58" i="4"/>
  <c r="H58" i="4"/>
  <c r="G58" i="4"/>
  <c r="F58" i="4"/>
  <c r="E58" i="4"/>
  <c r="D58" i="4"/>
  <c r="C58" i="4"/>
  <c r="B58" i="4"/>
  <c r="L57" i="4"/>
  <c r="K57" i="4"/>
  <c r="J57" i="4"/>
  <c r="I57" i="4"/>
  <c r="H57" i="4"/>
  <c r="G57" i="4"/>
  <c r="F57" i="4"/>
  <c r="E57" i="4"/>
  <c r="D57" i="4"/>
  <c r="C57" i="4"/>
  <c r="B57" i="4"/>
  <c r="L56" i="4"/>
  <c r="K56" i="4"/>
  <c r="J56" i="4"/>
  <c r="I56" i="4"/>
  <c r="H56" i="4"/>
  <c r="G56" i="4"/>
  <c r="F56" i="4"/>
  <c r="E56" i="4"/>
  <c r="D56" i="4"/>
  <c r="C56" i="4"/>
  <c r="B56" i="4"/>
  <c r="L55" i="4"/>
  <c r="K55" i="4"/>
  <c r="J55" i="4"/>
  <c r="I55" i="4"/>
  <c r="H55" i="4"/>
  <c r="G55" i="4"/>
  <c r="F55" i="4"/>
  <c r="E55" i="4"/>
  <c r="D55" i="4"/>
  <c r="C55" i="4"/>
  <c r="B55" i="4"/>
  <c r="L54" i="4"/>
  <c r="K54" i="4"/>
  <c r="J54" i="4"/>
  <c r="I54" i="4"/>
  <c r="H54" i="4"/>
  <c r="G54" i="4"/>
  <c r="F54" i="4"/>
  <c r="E54" i="4"/>
  <c r="D54" i="4"/>
  <c r="C54" i="4"/>
  <c r="B54" i="4"/>
  <c r="L53" i="4"/>
  <c r="K53" i="4"/>
  <c r="J53" i="4"/>
  <c r="I53" i="4"/>
  <c r="H53" i="4"/>
  <c r="G53" i="4"/>
  <c r="F53" i="4"/>
  <c r="E53" i="4"/>
  <c r="D53" i="4"/>
  <c r="C53" i="4"/>
  <c r="B53" i="4"/>
  <c r="L52" i="4"/>
  <c r="K52" i="4"/>
  <c r="J52" i="4"/>
  <c r="I52" i="4"/>
  <c r="H52" i="4"/>
  <c r="G52" i="4"/>
  <c r="F52" i="4"/>
  <c r="E52" i="4"/>
  <c r="D52" i="4"/>
  <c r="C52" i="4"/>
  <c r="B52" i="4"/>
  <c r="L51" i="4"/>
  <c r="K51" i="4"/>
  <c r="J51" i="4"/>
  <c r="I51" i="4"/>
  <c r="H51" i="4"/>
  <c r="G51" i="4"/>
  <c r="F51" i="4"/>
  <c r="E51" i="4"/>
  <c r="D51" i="4"/>
  <c r="C51" i="4"/>
  <c r="B51" i="4"/>
  <c r="L50" i="4"/>
  <c r="K50" i="4"/>
  <c r="J50" i="4"/>
  <c r="I50" i="4"/>
  <c r="H50" i="4"/>
  <c r="G50" i="4"/>
  <c r="F50" i="4"/>
  <c r="E50" i="4"/>
  <c r="D50" i="4"/>
  <c r="C50" i="4"/>
  <c r="B50" i="4"/>
  <c r="L49" i="4"/>
  <c r="K49" i="4"/>
  <c r="J49" i="4"/>
  <c r="I49" i="4"/>
  <c r="H49" i="4"/>
  <c r="G49" i="4"/>
  <c r="F49" i="4"/>
  <c r="E49" i="4"/>
  <c r="D49" i="4"/>
  <c r="C49" i="4"/>
  <c r="B49" i="4"/>
  <c r="L48" i="4"/>
  <c r="K48" i="4"/>
  <c r="J48" i="4"/>
  <c r="I48" i="4"/>
  <c r="H48" i="4"/>
  <c r="G48" i="4"/>
  <c r="F48" i="4"/>
  <c r="E48" i="4"/>
  <c r="D48" i="4"/>
  <c r="C48" i="4"/>
  <c r="B48" i="4"/>
  <c r="L47" i="4"/>
  <c r="K47" i="4"/>
  <c r="J47" i="4"/>
  <c r="I47" i="4"/>
  <c r="H47" i="4"/>
  <c r="G47" i="4"/>
  <c r="F47" i="4"/>
  <c r="E47" i="4"/>
  <c r="D47" i="4"/>
  <c r="C47" i="4"/>
  <c r="B47" i="4"/>
  <c r="L46" i="4"/>
  <c r="K46" i="4"/>
  <c r="J46" i="4"/>
  <c r="I46" i="4"/>
  <c r="H46" i="4"/>
  <c r="G46" i="4"/>
  <c r="F46" i="4"/>
  <c r="E46" i="4"/>
  <c r="D46" i="4"/>
  <c r="C46" i="4"/>
  <c r="B46" i="4"/>
  <c r="L45" i="4"/>
  <c r="K45" i="4"/>
  <c r="J45" i="4"/>
  <c r="I45" i="4"/>
  <c r="H45" i="4"/>
  <c r="G45" i="4"/>
  <c r="F45" i="4"/>
  <c r="E45" i="4"/>
  <c r="D45" i="4"/>
  <c r="C45" i="4"/>
  <c r="B45" i="4"/>
  <c r="L44" i="4"/>
  <c r="K44" i="4"/>
  <c r="J44" i="4"/>
  <c r="I44" i="4"/>
  <c r="H44" i="4"/>
  <c r="G44" i="4"/>
  <c r="F44" i="4"/>
  <c r="E44" i="4"/>
  <c r="D44" i="4"/>
  <c r="C44" i="4"/>
  <c r="B44" i="4"/>
  <c r="L43" i="4"/>
  <c r="K43" i="4"/>
  <c r="J43" i="4"/>
  <c r="I43" i="4"/>
  <c r="H43" i="4"/>
  <c r="G43" i="4"/>
  <c r="F43" i="4"/>
  <c r="E43" i="4"/>
  <c r="D43" i="4"/>
  <c r="C43" i="4"/>
  <c r="B43" i="4"/>
  <c r="L42" i="4"/>
  <c r="K42" i="4"/>
  <c r="J42" i="4"/>
  <c r="I42" i="4"/>
  <c r="H42" i="4"/>
  <c r="G42" i="4"/>
  <c r="F42" i="4"/>
  <c r="E42" i="4"/>
  <c r="D42" i="4"/>
  <c r="C42" i="4"/>
  <c r="B42" i="4"/>
  <c r="L41" i="4"/>
  <c r="K41" i="4"/>
  <c r="J41" i="4"/>
  <c r="I41" i="4"/>
  <c r="H41" i="4"/>
  <c r="G41" i="4"/>
  <c r="F41" i="4"/>
  <c r="E41" i="4"/>
  <c r="D41" i="4"/>
  <c r="C41" i="4"/>
  <c r="B41" i="4"/>
  <c r="L40" i="4"/>
  <c r="K40" i="4"/>
  <c r="J40" i="4"/>
  <c r="I40" i="4"/>
  <c r="H40" i="4"/>
  <c r="G40" i="4"/>
  <c r="F40" i="4"/>
  <c r="E40" i="4"/>
  <c r="D40" i="4"/>
  <c r="C40" i="4"/>
  <c r="B40" i="4"/>
  <c r="L39" i="4"/>
  <c r="K39" i="4"/>
  <c r="J39" i="4"/>
  <c r="I39" i="4"/>
  <c r="H39" i="4"/>
  <c r="G39" i="4"/>
  <c r="F39" i="4"/>
  <c r="E39" i="4"/>
  <c r="D39" i="4"/>
  <c r="C39" i="4"/>
  <c r="B39" i="4"/>
  <c r="L38" i="4"/>
  <c r="K38" i="4"/>
  <c r="J38" i="4"/>
  <c r="I38" i="4"/>
  <c r="H38" i="4"/>
  <c r="G38" i="4"/>
  <c r="F38" i="4"/>
  <c r="E38" i="4"/>
  <c r="D38" i="4"/>
  <c r="C38" i="4"/>
  <c r="B38" i="4"/>
  <c r="L37" i="4"/>
  <c r="K37" i="4"/>
  <c r="J37" i="4"/>
  <c r="I37" i="4"/>
  <c r="H37" i="4"/>
  <c r="G37" i="4"/>
  <c r="F37" i="4"/>
  <c r="E37" i="4"/>
  <c r="D37" i="4"/>
  <c r="C37" i="4"/>
  <c r="B37" i="4"/>
  <c r="L36" i="4"/>
  <c r="K36" i="4"/>
  <c r="J36" i="4"/>
  <c r="I36" i="4"/>
  <c r="H36" i="4"/>
  <c r="G36" i="4"/>
  <c r="F36" i="4"/>
  <c r="E36" i="4"/>
  <c r="D36" i="4"/>
  <c r="C36" i="4"/>
  <c r="B36" i="4"/>
  <c r="L35" i="4"/>
  <c r="K35" i="4"/>
  <c r="J35" i="4"/>
  <c r="I35" i="4"/>
  <c r="H35" i="4"/>
  <c r="G35" i="4"/>
  <c r="F35" i="4"/>
  <c r="E35" i="4"/>
  <c r="D35" i="4"/>
  <c r="C35" i="4"/>
  <c r="B35" i="4"/>
  <c r="L34" i="4"/>
  <c r="K34" i="4"/>
  <c r="J34" i="4"/>
  <c r="I34" i="4"/>
  <c r="H34" i="4"/>
  <c r="G34" i="4"/>
  <c r="F34" i="4"/>
  <c r="E34" i="4"/>
  <c r="D34" i="4"/>
  <c r="C34" i="4"/>
  <c r="B34" i="4"/>
  <c r="L33" i="4"/>
  <c r="K33" i="4"/>
  <c r="J33" i="4"/>
  <c r="I33" i="4"/>
  <c r="H33" i="4"/>
  <c r="G33" i="4"/>
  <c r="F33" i="4"/>
  <c r="E33" i="4"/>
  <c r="D33" i="4"/>
  <c r="C33" i="4"/>
  <c r="B33" i="4"/>
  <c r="L32" i="4"/>
  <c r="K32" i="4"/>
  <c r="J32" i="4"/>
  <c r="I32" i="4"/>
  <c r="H32" i="4"/>
  <c r="G32" i="4"/>
  <c r="F32" i="4"/>
  <c r="E32" i="4"/>
  <c r="D32" i="4"/>
  <c r="C32" i="4"/>
  <c r="B32" i="4"/>
  <c r="L31" i="4"/>
  <c r="K31" i="4"/>
  <c r="J31" i="4"/>
  <c r="I31" i="4"/>
  <c r="H31" i="4"/>
  <c r="G31" i="4"/>
  <c r="F31" i="4"/>
  <c r="E31" i="4"/>
  <c r="D31" i="4"/>
  <c r="C31" i="4"/>
  <c r="B31" i="4"/>
  <c r="L30" i="4"/>
  <c r="K30" i="4"/>
  <c r="J30" i="4"/>
  <c r="I30" i="4"/>
  <c r="H30" i="4"/>
  <c r="G30" i="4"/>
  <c r="F30" i="4"/>
  <c r="E30" i="4"/>
  <c r="D30" i="4"/>
  <c r="C30" i="4"/>
  <c r="B30" i="4"/>
  <c r="L29" i="4"/>
  <c r="K29" i="4"/>
  <c r="J29" i="4"/>
  <c r="I29" i="4"/>
  <c r="H29" i="4"/>
  <c r="G29" i="4"/>
  <c r="F29" i="4"/>
  <c r="E29" i="4"/>
  <c r="D29" i="4"/>
  <c r="C29" i="4"/>
  <c r="B29" i="4"/>
  <c r="L28" i="4"/>
  <c r="K28" i="4"/>
  <c r="J28" i="4"/>
  <c r="I28" i="4"/>
  <c r="H28" i="4"/>
  <c r="G28" i="4"/>
  <c r="F28" i="4"/>
  <c r="E28" i="4"/>
  <c r="D28" i="4"/>
  <c r="C28" i="4"/>
  <c r="B28" i="4"/>
  <c r="L27" i="4"/>
  <c r="K27" i="4"/>
  <c r="J27" i="4"/>
  <c r="I27" i="4"/>
  <c r="H27" i="4"/>
  <c r="G27" i="4"/>
  <c r="F27" i="4"/>
  <c r="E27" i="4"/>
  <c r="D27" i="4"/>
  <c r="C27" i="4"/>
  <c r="B27" i="4"/>
  <c r="L26" i="4"/>
  <c r="K26" i="4"/>
  <c r="J26" i="4"/>
  <c r="I26" i="4"/>
  <c r="H26" i="4"/>
  <c r="G26" i="4"/>
  <c r="F26" i="4"/>
  <c r="E26" i="4"/>
  <c r="D26" i="4"/>
  <c r="C26" i="4"/>
  <c r="B26" i="4"/>
  <c r="L25" i="4"/>
  <c r="K25" i="4"/>
  <c r="J25" i="4"/>
  <c r="I25" i="4"/>
  <c r="H25" i="4"/>
  <c r="G25" i="4"/>
  <c r="F25" i="4"/>
  <c r="E25" i="4"/>
  <c r="D25" i="4"/>
  <c r="C25" i="4"/>
  <c r="B25" i="4"/>
  <c r="L24" i="4"/>
  <c r="K24" i="4"/>
  <c r="J24" i="4"/>
  <c r="I24" i="4"/>
  <c r="H24" i="4"/>
  <c r="G24" i="4"/>
  <c r="F24" i="4"/>
  <c r="E24" i="4"/>
  <c r="D24" i="4"/>
  <c r="C24" i="4"/>
  <c r="B24" i="4"/>
  <c r="L23" i="4"/>
  <c r="K23" i="4"/>
  <c r="J23" i="4"/>
  <c r="I23" i="4"/>
  <c r="H23" i="4"/>
  <c r="G23" i="4"/>
  <c r="F23" i="4"/>
  <c r="E23" i="4"/>
  <c r="D23" i="4"/>
  <c r="C23" i="4"/>
  <c r="B23" i="4"/>
  <c r="L22" i="4"/>
  <c r="K22" i="4"/>
  <c r="J22" i="4"/>
  <c r="I22" i="4"/>
  <c r="H22" i="4"/>
  <c r="G22" i="4"/>
  <c r="F22" i="4"/>
  <c r="E22" i="4"/>
  <c r="D22" i="4"/>
  <c r="C22" i="4"/>
  <c r="B22" i="4"/>
  <c r="L21" i="4"/>
  <c r="K21" i="4"/>
  <c r="J21" i="4"/>
  <c r="I21" i="4"/>
  <c r="H21" i="4"/>
  <c r="G21" i="4"/>
  <c r="F21" i="4"/>
  <c r="E21" i="4"/>
  <c r="D21" i="4"/>
  <c r="C21" i="4"/>
  <c r="B21" i="4"/>
  <c r="L20" i="4"/>
  <c r="K20" i="4"/>
  <c r="J20" i="4"/>
  <c r="I20" i="4"/>
  <c r="H20" i="4"/>
  <c r="G20" i="4"/>
  <c r="F20" i="4"/>
  <c r="E20" i="4"/>
  <c r="D20" i="4"/>
  <c r="C20" i="4"/>
  <c r="B20" i="4"/>
  <c r="L19" i="4"/>
  <c r="K19" i="4"/>
  <c r="J19" i="4"/>
  <c r="I19" i="4"/>
  <c r="H19" i="4"/>
  <c r="G19" i="4"/>
  <c r="F19" i="4"/>
  <c r="E19" i="4"/>
  <c r="D19" i="4"/>
  <c r="C19" i="4"/>
  <c r="B19" i="4"/>
  <c r="L18" i="4"/>
  <c r="K18" i="4"/>
  <c r="J18" i="4"/>
  <c r="I18" i="4"/>
  <c r="H18" i="4"/>
  <c r="G18" i="4"/>
  <c r="F18" i="4"/>
  <c r="E18" i="4"/>
  <c r="D18" i="4"/>
  <c r="C18" i="4"/>
  <c r="B18" i="4"/>
  <c r="L17" i="4"/>
  <c r="K17" i="4"/>
  <c r="J17" i="4"/>
  <c r="I17" i="4"/>
  <c r="H17" i="4"/>
  <c r="G17" i="4"/>
  <c r="F17" i="4"/>
  <c r="E17" i="4"/>
  <c r="D17" i="4"/>
  <c r="C17" i="4"/>
  <c r="B17" i="4"/>
  <c r="L16" i="4"/>
  <c r="K16" i="4"/>
  <c r="J16" i="4"/>
  <c r="I16" i="4"/>
  <c r="H16" i="4"/>
  <c r="G16" i="4"/>
  <c r="F16" i="4"/>
  <c r="E16" i="4"/>
  <c r="D16" i="4"/>
  <c r="C16" i="4"/>
  <c r="B16" i="4"/>
  <c r="L15" i="4"/>
  <c r="K15" i="4"/>
  <c r="J15" i="4"/>
  <c r="I15" i="4"/>
  <c r="H15" i="4"/>
  <c r="G15" i="4"/>
  <c r="F15" i="4"/>
  <c r="E15" i="4"/>
  <c r="D15" i="4"/>
  <c r="C15" i="4"/>
  <c r="B15" i="4"/>
  <c r="L14" i="4"/>
  <c r="K14" i="4"/>
  <c r="J14" i="4"/>
  <c r="I14" i="4"/>
  <c r="H14" i="4"/>
  <c r="G14" i="4"/>
  <c r="F14" i="4"/>
  <c r="E14" i="4"/>
  <c r="D14" i="4"/>
  <c r="C14" i="4"/>
  <c r="B14" i="4"/>
  <c r="L13" i="4"/>
  <c r="K13" i="4"/>
  <c r="J13" i="4"/>
  <c r="I13" i="4"/>
  <c r="H13" i="4"/>
  <c r="G13" i="4"/>
  <c r="F13" i="4"/>
  <c r="E13" i="4"/>
  <c r="D13" i="4"/>
  <c r="C13" i="4"/>
  <c r="B13" i="4"/>
  <c r="L12" i="4"/>
  <c r="K12" i="4"/>
  <c r="J12" i="4"/>
  <c r="I12" i="4"/>
  <c r="H12" i="4"/>
  <c r="G12" i="4"/>
  <c r="F12" i="4"/>
  <c r="E12" i="4"/>
  <c r="D12" i="4"/>
  <c r="C12" i="4"/>
  <c r="B12" i="4"/>
  <c r="L11" i="4"/>
  <c r="K11" i="4"/>
  <c r="J11" i="4"/>
  <c r="I11" i="4"/>
  <c r="H11" i="4"/>
  <c r="G11" i="4"/>
  <c r="F11" i="4"/>
  <c r="E11" i="4"/>
  <c r="D11" i="4"/>
  <c r="C11" i="4"/>
  <c r="B11" i="4"/>
  <c r="L10" i="4"/>
  <c r="K10" i="4"/>
  <c r="J10" i="4"/>
  <c r="I10" i="4"/>
  <c r="H10" i="4"/>
  <c r="G10" i="4"/>
  <c r="F10" i="4"/>
  <c r="E10" i="4"/>
  <c r="D10" i="4"/>
  <c r="C10" i="4"/>
  <c r="B10" i="4"/>
  <c r="L9" i="4"/>
  <c r="K9" i="4"/>
  <c r="J9" i="4"/>
  <c r="I9" i="4"/>
  <c r="H9" i="4"/>
  <c r="G9" i="4"/>
  <c r="F9" i="4"/>
  <c r="E9" i="4"/>
  <c r="D9" i="4"/>
  <c r="C9" i="4"/>
  <c r="B9" i="4"/>
  <c r="L8" i="4"/>
  <c r="K8" i="4"/>
  <c r="J8" i="4"/>
  <c r="I8" i="4"/>
  <c r="H8" i="4"/>
  <c r="G8" i="4"/>
  <c r="F8" i="4"/>
  <c r="E8" i="4"/>
  <c r="D8" i="4"/>
  <c r="C8" i="4"/>
  <c r="B8" i="4"/>
  <c r="L7" i="4"/>
  <c r="K7" i="4"/>
  <c r="J7" i="4"/>
  <c r="I7" i="4"/>
  <c r="H7" i="4"/>
  <c r="G7" i="4"/>
  <c r="F7" i="4"/>
  <c r="E7" i="4"/>
  <c r="D7" i="4"/>
  <c r="C7" i="4"/>
  <c r="B7" i="4"/>
  <c r="L6" i="4"/>
  <c r="K6" i="4"/>
  <c r="J6" i="4"/>
  <c r="I6" i="4"/>
  <c r="H6" i="4"/>
  <c r="G6" i="4"/>
  <c r="F6" i="4"/>
  <c r="E6" i="4"/>
  <c r="D6" i="4"/>
  <c r="C6" i="4"/>
  <c r="B6" i="4"/>
  <c r="L5" i="4"/>
  <c r="K5" i="4"/>
  <c r="J5" i="4"/>
  <c r="I5" i="4"/>
  <c r="H5" i="4"/>
  <c r="G5" i="4"/>
  <c r="F5" i="4"/>
  <c r="E5" i="4"/>
  <c r="D5" i="4"/>
  <c r="C5" i="4"/>
  <c r="B5" i="4"/>
  <c r="L4" i="4"/>
  <c r="K4" i="4"/>
  <c r="J4" i="4"/>
  <c r="I4" i="4"/>
  <c r="H4" i="4"/>
  <c r="G4" i="4"/>
  <c r="F4" i="4"/>
  <c r="E4" i="4"/>
  <c r="D4" i="4"/>
  <c r="C4" i="4"/>
  <c r="B4" i="4"/>
  <c r="L3" i="4"/>
  <c r="K3" i="4"/>
  <c r="J3" i="4"/>
  <c r="I3" i="4"/>
  <c r="H3" i="4"/>
  <c r="G3" i="4"/>
  <c r="F3" i="4"/>
  <c r="E3" i="4"/>
  <c r="D3" i="4"/>
  <c r="C3" i="4"/>
  <c r="B3" i="4"/>
  <c r="L2" i="4"/>
  <c r="K2" i="4"/>
  <c r="J2" i="4"/>
  <c r="I2" i="4"/>
  <c r="H2" i="4"/>
  <c r="G2" i="4"/>
  <c r="F2" i="4"/>
  <c r="E2" i="4"/>
  <c r="D2" i="4"/>
  <c r="C2" i="4"/>
  <c r="B2" i="4"/>
  <c r="L251" i="3"/>
  <c r="K251" i="3"/>
  <c r="J251" i="3"/>
  <c r="I251" i="3"/>
  <c r="H251" i="3"/>
  <c r="G251" i="3"/>
  <c r="F251" i="3"/>
  <c r="E251" i="3"/>
  <c r="D251" i="3"/>
  <c r="C251" i="3"/>
  <c r="B251" i="3"/>
  <c r="L250" i="3"/>
  <c r="K250" i="3"/>
  <c r="J250" i="3"/>
  <c r="I250" i="3"/>
  <c r="H250" i="3"/>
  <c r="G250" i="3"/>
  <c r="F250" i="3"/>
  <c r="E250" i="3"/>
  <c r="D250" i="3"/>
  <c r="C250" i="3"/>
  <c r="B250" i="3"/>
  <c r="L249" i="3"/>
  <c r="K249" i="3"/>
  <c r="J249" i="3"/>
  <c r="I249" i="3"/>
  <c r="H249" i="3"/>
  <c r="G249" i="3"/>
  <c r="F249" i="3"/>
  <c r="E249" i="3"/>
  <c r="D249" i="3"/>
  <c r="C249" i="3"/>
  <c r="B249" i="3"/>
  <c r="L248" i="3"/>
  <c r="K248" i="3"/>
  <c r="J248" i="3"/>
  <c r="I248" i="3"/>
  <c r="H248" i="3"/>
  <c r="G248" i="3"/>
  <c r="F248" i="3"/>
  <c r="E248" i="3"/>
  <c r="D248" i="3"/>
  <c r="C248" i="3"/>
  <c r="B248" i="3"/>
  <c r="L247" i="3"/>
  <c r="K247" i="3"/>
  <c r="J247" i="3"/>
  <c r="I247" i="3"/>
  <c r="H247" i="3"/>
  <c r="G247" i="3"/>
  <c r="F247" i="3"/>
  <c r="E247" i="3"/>
  <c r="D247" i="3"/>
  <c r="C247" i="3"/>
  <c r="B247" i="3"/>
  <c r="L246" i="3"/>
  <c r="K246" i="3"/>
  <c r="J246" i="3"/>
  <c r="I246" i="3"/>
  <c r="H246" i="3"/>
  <c r="G246" i="3"/>
  <c r="F246" i="3"/>
  <c r="E246" i="3"/>
  <c r="D246" i="3"/>
  <c r="C246" i="3"/>
  <c r="B246" i="3"/>
  <c r="L245" i="3"/>
  <c r="K245" i="3"/>
  <c r="J245" i="3"/>
  <c r="I245" i="3"/>
  <c r="H245" i="3"/>
  <c r="G245" i="3"/>
  <c r="F245" i="3"/>
  <c r="E245" i="3"/>
  <c r="D245" i="3"/>
  <c r="C245" i="3"/>
  <c r="B245" i="3"/>
  <c r="L244" i="3"/>
  <c r="K244" i="3"/>
  <c r="J244" i="3"/>
  <c r="I244" i="3"/>
  <c r="H244" i="3"/>
  <c r="G244" i="3"/>
  <c r="F244" i="3"/>
  <c r="E244" i="3"/>
  <c r="D244" i="3"/>
  <c r="C244" i="3"/>
  <c r="B244" i="3"/>
  <c r="L243" i="3"/>
  <c r="K243" i="3"/>
  <c r="J243" i="3"/>
  <c r="I243" i="3"/>
  <c r="H243" i="3"/>
  <c r="G243" i="3"/>
  <c r="F243" i="3"/>
  <c r="E243" i="3"/>
  <c r="D243" i="3"/>
  <c r="C243" i="3"/>
  <c r="B243" i="3"/>
  <c r="L242" i="3"/>
  <c r="K242" i="3"/>
  <c r="J242" i="3"/>
  <c r="I242" i="3"/>
  <c r="H242" i="3"/>
  <c r="G242" i="3"/>
  <c r="F242" i="3"/>
  <c r="E242" i="3"/>
  <c r="D242" i="3"/>
  <c r="C242" i="3"/>
  <c r="B242" i="3"/>
  <c r="L241" i="3"/>
  <c r="K241" i="3"/>
  <c r="J241" i="3"/>
  <c r="I241" i="3"/>
  <c r="H241" i="3"/>
  <c r="G241" i="3"/>
  <c r="F241" i="3"/>
  <c r="E241" i="3"/>
  <c r="D241" i="3"/>
  <c r="C241" i="3"/>
  <c r="B241" i="3"/>
  <c r="L240" i="3"/>
  <c r="K240" i="3"/>
  <c r="J240" i="3"/>
  <c r="I240" i="3"/>
  <c r="H240" i="3"/>
  <c r="G240" i="3"/>
  <c r="F240" i="3"/>
  <c r="E240" i="3"/>
  <c r="D240" i="3"/>
  <c r="C240" i="3"/>
  <c r="B240" i="3"/>
  <c r="L239" i="3"/>
  <c r="K239" i="3"/>
  <c r="J239" i="3"/>
  <c r="I239" i="3"/>
  <c r="H239" i="3"/>
  <c r="G239" i="3"/>
  <c r="F239" i="3"/>
  <c r="E239" i="3"/>
  <c r="D239" i="3"/>
  <c r="C239" i="3"/>
  <c r="B239" i="3"/>
  <c r="L238" i="3"/>
  <c r="K238" i="3"/>
  <c r="J238" i="3"/>
  <c r="I238" i="3"/>
  <c r="H238" i="3"/>
  <c r="G238" i="3"/>
  <c r="F238" i="3"/>
  <c r="E238" i="3"/>
  <c r="D238" i="3"/>
  <c r="C238" i="3"/>
  <c r="B238" i="3"/>
  <c r="L237" i="3"/>
  <c r="K237" i="3"/>
  <c r="J237" i="3"/>
  <c r="I237" i="3"/>
  <c r="H237" i="3"/>
  <c r="G237" i="3"/>
  <c r="F237" i="3"/>
  <c r="E237" i="3"/>
  <c r="D237" i="3"/>
  <c r="C237" i="3"/>
  <c r="B237" i="3"/>
  <c r="L236" i="3"/>
  <c r="K236" i="3"/>
  <c r="J236" i="3"/>
  <c r="I236" i="3"/>
  <c r="H236" i="3"/>
  <c r="G236" i="3"/>
  <c r="F236" i="3"/>
  <c r="E236" i="3"/>
  <c r="D236" i="3"/>
  <c r="C236" i="3"/>
  <c r="B236" i="3"/>
  <c r="L235" i="3"/>
  <c r="K235" i="3"/>
  <c r="J235" i="3"/>
  <c r="I235" i="3"/>
  <c r="H235" i="3"/>
  <c r="G235" i="3"/>
  <c r="F235" i="3"/>
  <c r="E235" i="3"/>
  <c r="D235" i="3"/>
  <c r="C235" i="3"/>
  <c r="B235" i="3"/>
  <c r="L234" i="3"/>
  <c r="K234" i="3"/>
  <c r="J234" i="3"/>
  <c r="I234" i="3"/>
  <c r="H234" i="3"/>
  <c r="G234" i="3"/>
  <c r="F234" i="3"/>
  <c r="E234" i="3"/>
  <c r="D234" i="3"/>
  <c r="C234" i="3"/>
  <c r="B234" i="3"/>
  <c r="L233" i="3"/>
  <c r="K233" i="3"/>
  <c r="J233" i="3"/>
  <c r="I233" i="3"/>
  <c r="H233" i="3"/>
  <c r="G233" i="3"/>
  <c r="F233" i="3"/>
  <c r="E233" i="3"/>
  <c r="D233" i="3"/>
  <c r="C233" i="3"/>
  <c r="B233" i="3"/>
  <c r="L232" i="3"/>
  <c r="K232" i="3"/>
  <c r="J232" i="3"/>
  <c r="I232" i="3"/>
  <c r="H232" i="3"/>
  <c r="G232" i="3"/>
  <c r="F232" i="3"/>
  <c r="E232" i="3"/>
  <c r="D232" i="3"/>
  <c r="C232" i="3"/>
  <c r="B232" i="3"/>
  <c r="L231" i="3"/>
  <c r="K231" i="3"/>
  <c r="J231" i="3"/>
  <c r="I231" i="3"/>
  <c r="H231" i="3"/>
  <c r="G231" i="3"/>
  <c r="F231" i="3"/>
  <c r="E231" i="3"/>
  <c r="D231" i="3"/>
  <c r="C231" i="3"/>
  <c r="B231" i="3"/>
  <c r="L230" i="3"/>
  <c r="K230" i="3"/>
  <c r="J230" i="3"/>
  <c r="I230" i="3"/>
  <c r="H230" i="3"/>
  <c r="G230" i="3"/>
  <c r="F230" i="3"/>
  <c r="E230" i="3"/>
  <c r="D230" i="3"/>
  <c r="C230" i="3"/>
  <c r="B230" i="3"/>
  <c r="L229" i="3"/>
  <c r="K229" i="3"/>
  <c r="J229" i="3"/>
  <c r="I229" i="3"/>
  <c r="H229" i="3"/>
  <c r="G229" i="3"/>
  <c r="F229" i="3"/>
  <c r="E229" i="3"/>
  <c r="D229" i="3"/>
  <c r="C229" i="3"/>
  <c r="B229" i="3"/>
  <c r="L228" i="3"/>
  <c r="K228" i="3"/>
  <c r="J228" i="3"/>
  <c r="I228" i="3"/>
  <c r="H228" i="3"/>
  <c r="G228" i="3"/>
  <c r="F228" i="3"/>
  <c r="E228" i="3"/>
  <c r="D228" i="3"/>
  <c r="C228" i="3"/>
  <c r="B228" i="3"/>
  <c r="L227" i="3"/>
  <c r="K227" i="3"/>
  <c r="J227" i="3"/>
  <c r="I227" i="3"/>
  <c r="H227" i="3"/>
  <c r="G227" i="3"/>
  <c r="F227" i="3"/>
  <c r="E227" i="3"/>
  <c r="D227" i="3"/>
  <c r="C227" i="3"/>
  <c r="B227" i="3"/>
  <c r="L226" i="3"/>
  <c r="K226" i="3"/>
  <c r="J226" i="3"/>
  <c r="I226" i="3"/>
  <c r="H226" i="3"/>
  <c r="G226" i="3"/>
  <c r="F226" i="3"/>
  <c r="E226" i="3"/>
  <c r="D226" i="3"/>
  <c r="C226" i="3"/>
  <c r="B226" i="3"/>
  <c r="L225" i="3"/>
  <c r="K225" i="3"/>
  <c r="J225" i="3"/>
  <c r="I225" i="3"/>
  <c r="H225" i="3"/>
  <c r="G225" i="3"/>
  <c r="F225" i="3"/>
  <c r="E225" i="3"/>
  <c r="D225" i="3"/>
  <c r="C225" i="3"/>
  <c r="B225" i="3"/>
  <c r="L224" i="3"/>
  <c r="K224" i="3"/>
  <c r="J224" i="3"/>
  <c r="I224" i="3"/>
  <c r="H224" i="3"/>
  <c r="G224" i="3"/>
  <c r="F224" i="3"/>
  <c r="E224" i="3"/>
  <c r="D224" i="3"/>
  <c r="C224" i="3"/>
  <c r="B224" i="3"/>
  <c r="L223" i="3"/>
  <c r="K223" i="3"/>
  <c r="J223" i="3"/>
  <c r="I223" i="3"/>
  <c r="H223" i="3"/>
  <c r="G223" i="3"/>
  <c r="F223" i="3"/>
  <c r="E223" i="3"/>
  <c r="D223" i="3"/>
  <c r="C223" i="3"/>
  <c r="B223" i="3"/>
  <c r="L222" i="3"/>
  <c r="K222" i="3"/>
  <c r="J222" i="3"/>
  <c r="I222" i="3"/>
  <c r="H222" i="3"/>
  <c r="G222" i="3"/>
  <c r="F222" i="3"/>
  <c r="E222" i="3"/>
  <c r="D222" i="3"/>
  <c r="C222" i="3"/>
  <c r="B222" i="3"/>
  <c r="L221" i="3"/>
  <c r="K221" i="3"/>
  <c r="J221" i="3"/>
  <c r="I221" i="3"/>
  <c r="H221" i="3"/>
  <c r="G221" i="3"/>
  <c r="F221" i="3"/>
  <c r="E221" i="3"/>
  <c r="D221" i="3"/>
  <c r="C221" i="3"/>
  <c r="B221" i="3"/>
  <c r="L220" i="3"/>
  <c r="K220" i="3"/>
  <c r="J220" i="3"/>
  <c r="I220" i="3"/>
  <c r="H220" i="3"/>
  <c r="G220" i="3"/>
  <c r="F220" i="3"/>
  <c r="E220" i="3"/>
  <c r="D220" i="3"/>
  <c r="C220" i="3"/>
  <c r="B220" i="3"/>
  <c r="L219" i="3"/>
  <c r="K219" i="3"/>
  <c r="J219" i="3"/>
  <c r="I219" i="3"/>
  <c r="H219" i="3"/>
  <c r="G219" i="3"/>
  <c r="F219" i="3"/>
  <c r="E219" i="3"/>
  <c r="D219" i="3"/>
  <c r="C219" i="3"/>
  <c r="B219" i="3"/>
  <c r="L218" i="3"/>
  <c r="K218" i="3"/>
  <c r="J218" i="3"/>
  <c r="I218" i="3"/>
  <c r="H218" i="3"/>
  <c r="G218" i="3"/>
  <c r="F218" i="3"/>
  <c r="E218" i="3"/>
  <c r="D218" i="3"/>
  <c r="C218" i="3"/>
  <c r="B218" i="3"/>
  <c r="L217" i="3"/>
  <c r="K217" i="3"/>
  <c r="J217" i="3"/>
  <c r="I217" i="3"/>
  <c r="H217" i="3"/>
  <c r="G217" i="3"/>
  <c r="F217" i="3"/>
  <c r="E217" i="3"/>
  <c r="D217" i="3"/>
  <c r="C217" i="3"/>
  <c r="B217" i="3"/>
  <c r="L216" i="3"/>
  <c r="K216" i="3"/>
  <c r="J216" i="3"/>
  <c r="I216" i="3"/>
  <c r="H216" i="3"/>
  <c r="G216" i="3"/>
  <c r="F216" i="3"/>
  <c r="E216" i="3"/>
  <c r="D216" i="3"/>
  <c r="C216" i="3"/>
  <c r="B216" i="3"/>
  <c r="L215" i="3"/>
  <c r="K215" i="3"/>
  <c r="J215" i="3"/>
  <c r="I215" i="3"/>
  <c r="H215" i="3"/>
  <c r="G215" i="3"/>
  <c r="F215" i="3"/>
  <c r="E215" i="3"/>
  <c r="D215" i="3"/>
  <c r="C215" i="3"/>
  <c r="B215" i="3"/>
  <c r="L214" i="3"/>
  <c r="K214" i="3"/>
  <c r="J214" i="3"/>
  <c r="I214" i="3"/>
  <c r="H214" i="3"/>
  <c r="G214" i="3"/>
  <c r="F214" i="3"/>
  <c r="E214" i="3"/>
  <c r="D214" i="3"/>
  <c r="C214" i="3"/>
  <c r="B214" i="3"/>
  <c r="L213" i="3"/>
  <c r="K213" i="3"/>
  <c r="J213" i="3"/>
  <c r="I213" i="3"/>
  <c r="H213" i="3"/>
  <c r="G213" i="3"/>
  <c r="F213" i="3"/>
  <c r="E213" i="3"/>
  <c r="D213" i="3"/>
  <c r="C213" i="3"/>
  <c r="B213" i="3"/>
  <c r="L212" i="3"/>
  <c r="K212" i="3"/>
  <c r="J212" i="3"/>
  <c r="I212" i="3"/>
  <c r="H212" i="3"/>
  <c r="G212" i="3"/>
  <c r="F212" i="3"/>
  <c r="E212" i="3"/>
  <c r="D212" i="3"/>
  <c r="C212" i="3"/>
  <c r="B212" i="3"/>
  <c r="L211" i="3"/>
  <c r="K211" i="3"/>
  <c r="J211" i="3"/>
  <c r="I211" i="3"/>
  <c r="H211" i="3"/>
  <c r="G211" i="3"/>
  <c r="F211" i="3"/>
  <c r="E211" i="3"/>
  <c r="D211" i="3"/>
  <c r="C211" i="3"/>
  <c r="B211" i="3"/>
  <c r="L210" i="3"/>
  <c r="K210" i="3"/>
  <c r="J210" i="3"/>
  <c r="I210" i="3"/>
  <c r="H210" i="3"/>
  <c r="G210" i="3"/>
  <c r="F210" i="3"/>
  <c r="E210" i="3"/>
  <c r="D210" i="3"/>
  <c r="C210" i="3"/>
  <c r="B210" i="3"/>
  <c r="L209" i="3"/>
  <c r="K209" i="3"/>
  <c r="J209" i="3"/>
  <c r="I209" i="3"/>
  <c r="H209" i="3"/>
  <c r="G209" i="3"/>
  <c r="F209" i="3"/>
  <c r="E209" i="3"/>
  <c r="D209" i="3"/>
  <c r="C209" i="3"/>
  <c r="B209" i="3"/>
  <c r="L208" i="3"/>
  <c r="K208" i="3"/>
  <c r="J208" i="3"/>
  <c r="I208" i="3"/>
  <c r="H208" i="3"/>
  <c r="G208" i="3"/>
  <c r="F208" i="3"/>
  <c r="E208" i="3"/>
  <c r="D208" i="3"/>
  <c r="C208" i="3"/>
  <c r="B208" i="3"/>
  <c r="L207" i="3"/>
  <c r="K207" i="3"/>
  <c r="J207" i="3"/>
  <c r="I207" i="3"/>
  <c r="H207" i="3"/>
  <c r="G207" i="3"/>
  <c r="F207" i="3"/>
  <c r="E207" i="3"/>
  <c r="D207" i="3"/>
  <c r="C207" i="3"/>
  <c r="B207" i="3"/>
  <c r="L206" i="3"/>
  <c r="K206" i="3"/>
  <c r="J206" i="3"/>
  <c r="I206" i="3"/>
  <c r="H206" i="3"/>
  <c r="G206" i="3"/>
  <c r="F206" i="3"/>
  <c r="E206" i="3"/>
  <c r="D206" i="3"/>
  <c r="C206" i="3"/>
  <c r="B206" i="3"/>
  <c r="L205" i="3"/>
  <c r="K205" i="3"/>
  <c r="J205" i="3"/>
  <c r="I205" i="3"/>
  <c r="H205" i="3"/>
  <c r="G205" i="3"/>
  <c r="F205" i="3"/>
  <c r="E205" i="3"/>
  <c r="D205" i="3"/>
  <c r="C205" i="3"/>
  <c r="B205" i="3"/>
  <c r="L204" i="3"/>
  <c r="K204" i="3"/>
  <c r="J204" i="3"/>
  <c r="I204" i="3"/>
  <c r="H204" i="3"/>
  <c r="G204" i="3"/>
  <c r="F204" i="3"/>
  <c r="E204" i="3"/>
  <c r="D204" i="3"/>
  <c r="C204" i="3"/>
  <c r="B204" i="3"/>
  <c r="L203" i="3"/>
  <c r="K203" i="3"/>
  <c r="J203" i="3"/>
  <c r="I203" i="3"/>
  <c r="H203" i="3"/>
  <c r="G203" i="3"/>
  <c r="F203" i="3"/>
  <c r="E203" i="3"/>
  <c r="D203" i="3"/>
  <c r="C203" i="3"/>
  <c r="B203" i="3"/>
  <c r="L202" i="3"/>
  <c r="K202" i="3"/>
  <c r="J202" i="3"/>
  <c r="I202" i="3"/>
  <c r="H202" i="3"/>
  <c r="G202" i="3"/>
  <c r="F202" i="3"/>
  <c r="E202" i="3"/>
  <c r="D202" i="3"/>
  <c r="C202" i="3"/>
  <c r="B202" i="3"/>
  <c r="L201" i="3"/>
  <c r="K201" i="3"/>
  <c r="J201" i="3"/>
  <c r="I201" i="3"/>
  <c r="H201" i="3"/>
  <c r="G201" i="3"/>
  <c r="F201" i="3"/>
  <c r="E201" i="3"/>
  <c r="D201" i="3"/>
  <c r="C201" i="3"/>
  <c r="B201" i="3"/>
  <c r="L200" i="3"/>
  <c r="K200" i="3"/>
  <c r="J200" i="3"/>
  <c r="I200" i="3"/>
  <c r="H200" i="3"/>
  <c r="G200" i="3"/>
  <c r="F200" i="3"/>
  <c r="E200" i="3"/>
  <c r="D200" i="3"/>
  <c r="C200" i="3"/>
  <c r="B200" i="3"/>
  <c r="L199" i="3"/>
  <c r="K199" i="3"/>
  <c r="J199" i="3"/>
  <c r="I199" i="3"/>
  <c r="H199" i="3"/>
  <c r="G199" i="3"/>
  <c r="F199" i="3"/>
  <c r="E199" i="3"/>
  <c r="D199" i="3"/>
  <c r="C199" i="3"/>
  <c r="B199" i="3"/>
  <c r="L198" i="3"/>
  <c r="K198" i="3"/>
  <c r="J198" i="3"/>
  <c r="I198" i="3"/>
  <c r="H198" i="3"/>
  <c r="G198" i="3"/>
  <c r="F198" i="3"/>
  <c r="E198" i="3"/>
  <c r="D198" i="3"/>
  <c r="C198" i="3"/>
  <c r="B198" i="3"/>
  <c r="L197" i="3"/>
  <c r="K197" i="3"/>
  <c r="J197" i="3"/>
  <c r="I197" i="3"/>
  <c r="H197" i="3"/>
  <c r="G197" i="3"/>
  <c r="F197" i="3"/>
  <c r="E197" i="3"/>
  <c r="D197" i="3"/>
  <c r="C197" i="3"/>
  <c r="B197" i="3"/>
  <c r="L196" i="3"/>
  <c r="K196" i="3"/>
  <c r="J196" i="3"/>
  <c r="I196" i="3"/>
  <c r="H196" i="3"/>
  <c r="G196" i="3"/>
  <c r="F196" i="3"/>
  <c r="E196" i="3"/>
  <c r="D196" i="3"/>
  <c r="C196" i="3"/>
  <c r="B196" i="3"/>
  <c r="L195" i="3"/>
  <c r="K195" i="3"/>
  <c r="J195" i="3"/>
  <c r="I195" i="3"/>
  <c r="H195" i="3"/>
  <c r="G195" i="3"/>
  <c r="F195" i="3"/>
  <c r="E195" i="3"/>
  <c r="D195" i="3"/>
  <c r="C195" i="3"/>
  <c r="B195" i="3"/>
  <c r="L194" i="3"/>
  <c r="K194" i="3"/>
  <c r="J194" i="3"/>
  <c r="I194" i="3"/>
  <c r="H194" i="3"/>
  <c r="G194" i="3"/>
  <c r="F194" i="3"/>
  <c r="E194" i="3"/>
  <c r="D194" i="3"/>
  <c r="C194" i="3"/>
  <c r="B194" i="3"/>
  <c r="L193" i="3"/>
  <c r="K193" i="3"/>
  <c r="J193" i="3"/>
  <c r="I193" i="3"/>
  <c r="H193" i="3"/>
  <c r="G193" i="3"/>
  <c r="F193" i="3"/>
  <c r="E193" i="3"/>
  <c r="D193" i="3"/>
  <c r="C193" i="3"/>
  <c r="B193" i="3"/>
  <c r="L192" i="3"/>
  <c r="K192" i="3"/>
  <c r="J192" i="3"/>
  <c r="I192" i="3"/>
  <c r="H192" i="3"/>
  <c r="G192" i="3"/>
  <c r="F192" i="3"/>
  <c r="E192" i="3"/>
  <c r="D192" i="3"/>
  <c r="C192" i="3"/>
  <c r="B192" i="3"/>
  <c r="L191" i="3"/>
  <c r="K191" i="3"/>
  <c r="J191" i="3"/>
  <c r="I191" i="3"/>
  <c r="H191" i="3"/>
  <c r="G191" i="3"/>
  <c r="F191" i="3"/>
  <c r="E191" i="3"/>
  <c r="D191" i="3"/>
  <c r="C191" i="3"/>
  <c r="B191" i="3"/>
  <c r="L190" i="3"/>
  <c r="K190" i="3"/>
  <c r="J190" i="3"/>
  <c r="I190" i="3"/>
  <c r="H190" i="3"/>
  <c r="G190" i="3"/>
  <c r="F190" i="3"/>
  <c r="E190" i="3"/>
  <c r="D190" i="3"/>
  <c r="C190" i="3"/>
  <c r="B190" i="3"/>
  <c r="L189" i="3"/>
  <c r="K189" i="3"/>
  <c r="J189" i="3"/>
  <c r="I189" i="3"/>
  <c r="H189" i="3"/>
  <c r="G189" i="3"/>
  <c r="F189" i="3"/>
  <c r="E189" i="3"/>
  <c r="D189" i="3"/>
  <c r="C189" i="3"/>
  <c r="B189" i="3"/>
  <c r="L188" i="3"/>
  <c r="K188" i="3"/>
  <c r="J188" i="3"/>
  <c r="I188" i="3"/>
  <c r="H188" i="3"/>
  <c r="G188" i="3"/>
  <c r="F188" i="3"/>
  <c r="E188" i="3"/>
  <c r="D188" i="3"/>
  <c r="C188" i="3"/>
  <c r="B188" i="3"/>
  <c r="L187" i="3"/>
  <c r="K187" i="3"/>
  <c r="J187" i="3"/>
  <c r="I187" i="3"/>
  <c r="H187" i="3"/>
  <c r="G187" i="3"/>
  <c r="F187" i="3"/>
  <c r="E187" i="3"/>
  <c r="D187" i="3"/>
  <c r="C187" i="3"/>
  <c r="B187" i="3"/>
  <c r="L186" i="3"/>
  <c r="K186" i="3"/>
  <c r="J186" i="3"/>
  <c r="I186" i="3"/>
  <c r="H186" i="3"/>
  <c r="G186" i="3"/>
  <c r="F186" i="3"/>
  <c r="E186" i="3"/>
  <c r="D186" i="3"/>
  <c r="C186" i="3"/>
  <c r="B186" i="3"/>
  <c r="L185" i="3"/>
  <c r="K185" i="3"/>
  <c r="J185" i="3"/>
  <c r="I185" i="3"/>
  <c r="H185" i="3"/>
  <c r="G185" i="3"/>
  <c r="F185" i="3"/>
  <c r="E185" i="3"/>
  <c r="D185" i="3"/>
  <c r="C185" i="3"/>
  <c r="B185" i="3"/>
  <c r="L184" i="3"/>
  <c r="K184" i="3"/>
  <c r="J184" i="3"/>
  <c r="I184" i="3"/>
  <c r="H184" i="3"/>
  <c r="G184" i="3"/>
  <c r="F184" i="3"/>
  <c r="E184" i="3"/>
  <c r="D184" i="3"/>
  <c r="C184" i="3"/>
  <c r="B184" i="3"/>
  <c r="L183" i="3"/>
  <c r="K183" i="3"/>
  <c r="J183" i="3"/>
  <c r="I183" i="3"/>
  <c r="H183" i="3"/>
  <c r="G183" i="3"/>
  <c r="F183" i="3"/>
  <c r="E183" i="3"/>
  <c r="D183" i="3"/>
  <c r="C183" i="3"/>
  <c r="B183" i="3"/>
  <c r="L182" i="3"/>
  <c r="K182" i="3"/>
  <c r="J182" i="3"/>
  <c r="I182" i="3"/>
  <c r="H182" i="3"/>
  <c r="G182" i="3"/>
  <c r="F182" i="3"/>
  <c r="E182" i="3"/>
  <c r="D182" i="3"/>
  <c r="C182" i="3"/>
  <c r="B182" i="3"/>
  <c r="L181" i="3"/>
  <c r="K181" i="3"/>
  <c r="J181" i="3"/>
  <c r="I181" i="3"/>
  <c r="H181" i="3"/>
  <c r="G181" i="3"/>
  <c r="F181" i="3"/>
  <c r="E181" i="3"/>
  <c r="D181" i="3"/>
  <c r="C181" i="3"/>
  <c r="B181" i="3"/>
  <c r="L180" i="3"/>
  <c r="K180" i="3"/>
  <c r="J180" i="3"/>
  <c r="I180" i="3"/>
  <c r="H180" i="3"/>
  <c r="G180" i="3"/>
  <c r="F180" i="3"/>
  <c r="E180" i="3"/>
  <c r="D180" i="3"/>
  <c r="C180" i="3"/>
  <c r="B180" i="3"/>
  <c r="L179" i="3"/>
  <c r="K179" i="3"/>
  <c r="J179" i="3"/>
  <c r="I179" i="3"/>
  <c r="H179" i="3"/>
  <c r="G179" i="3"/>
  <c r="F179" i="3"/>
  <c r="E179" i="3"/>
  <c r="D179" i="3"/>
  <c r="C179" i="3"/>
  <c r="B179" i="3"/>
  <c r="L178" i="3"/>
  <c r="K178" i="3"/>
  <c r="J178" i="3"/>
  <c r="I178" i="3"/>
  <c r="H178" i="3"/>
  <c r="G178" i="3"/>
  <c r="F178" i="3"/>
  <c r="E178" i="3"/>
  <c r="D178" i="3"/>
  <c r="C178" i="3"/>
  <c r="B178" i="3"/>
  <c r="L177" i="3"/>
  <c r="K177" i="3"/>
  <c r="J177" i="3"/>
  <c r="I177" i="3"/>
  <c r="H177" i="3"/>
  <c r="G177" i="3"/>
  <c r="F177" i="3"/>
  <c r="E177" i="3"/>
  <c r="D177" i="3"/>
  <c r="C177" i="3"/>
  <c r="B177" i="3"/>
  <c r="L176" i="3"/>
  <c r="K176" i="3"/>
  <c r="J176" i="3"/>
  <c r="I176" i="3"/>
  <c r="H176" i="3"/>
  <c r="G176" i="3"/>
  <c r="F176" i="3"/>
  <c r="E176" i="3"/>
  <c r="D176" i="3"/>
  <c r="C176" i="3"/>
  <c r="B176" i="3"/>
  <c r="L175" i="3"/>
  <c r="K175" i="3"/>
  <c r="J175" i="3"/>
  <c r="I175" i="3"/>
  <c r="H175" i="3"/>
  <c r="G175" i="3"/>
  <c r="F175" i="3"/>
  <c r="E175" i="3"/>
  <c r="D175" i="3"/>
  <c r="C175" i="3"/>
  <c r="B175" i="3"/>
  <c r="L174" i="3"/>
  <c r="K174" i="3"/>
  <c r="J174" i="3"/>
  <c r="I174" i="3"/>
  <c r="H174" i="3"/>
  <c r="G174" i="3"/>
  <c r="F174" i="3"/>
  <c r="E174" i="3"/>
  <c r="D174" i="3"/>
  <c r="C174" i="3"/>
  <c r="B174" i="3"/>
  <c r="L173" i="3"/>
  <c r="K173" i="3"/>
  <c r="J173" i="3"/>
  <c r="I173" i="3"/>
  <c r="H173" i="3"/>
  <c r="G173" i="3"/>
  <c r="F173" i="3"/>
  <c r="E173" i="3"/>
  <c r="D173" i="3"/>
  <c r="C173" i="3"/>
  <c r="B173" i="3"/>
  <c r="L172" i="3"/>
  <c r="K172" i="3"/>
  <c r="J172" i="3"/>
  <c r="I172" i="3"/>
  <c r="H172" i="3"/>
  <c r="G172" i="3"/>
  <c r="F172" i="3"/>
  <c r="E172" i="3"/>
  <c r="D172" i="3"/>
  <c r="C172" i="3"/>
  <c r="B172" i="3"/>
  <c r="L171" i="3"/>
  <c r="K171" i="3"/>
  <c r="J171" i="3"/>
  <c r="I171" i="3"/>
  <c r="H171" i="3"/>
  <c r="G171" i="3"/>
  <c r="F171" i="3"/>
  <c r="E171" i="3"/>
  <c r="D171" i="3"/>
  <c r="C171" i="3"/>
  <c r="B171" i="3"/>
  <c r="L170" i="3"/>
  <c r="K170" i="3"/>
  <c r="J170" i="3"/>
  <c r="I170" i="3"/>
  <c r="H170" i="3"/>
  <c r="G170" i="3"/>
  <c r="F170" i="3"/>
  <c r="E170" i="3"/>
  <c r="D170" i="3"/>
  <c r="C170" i="3"/>
  <c r="B170" i="3"/>
  <c r="L169" i="3"/>
  <c r="K169" i="3"/>
  <c r="J169" i="3"/>
  <c r="I169" i="3"/>
  <c r="H169" i="3"/>
  <c r="G169" i="3"/>
  <c r="F169" i="3"/>
  <c r="E169" i="3"/>
  <c r="D169" i="3"/>
  <c r="C169" i="3"/>
  <c r="B169" i="3"/>
  <c r="L168" i="3"/>
  <c r="K168" i="3"/>
  <c r="J168" i="3"/>
  <c r="I168" i="3"/>
  <c r="H168" i="3"/>
  <c r="G168" i="3"/>
  <c r="F168" i="3"/>
  <c r="E168" i="3"/>
  <c r="D168" i="3"/>
  <c r="C168" i="3"/>
  <c r="B168" i="3"/>
  <c r="L167" i="3"/>
  <c r="K167" i="3"/>
  <c r="J167" i="3"/>
  <c r="I167" i="3"/>
  <c r="H167" i="3"/>
  <c r="G167" i="3"/>
  <c r="F167" i="3"/>
  <c r="E167" i="3"/>
  <c r="D167" i="3"/>
  <c r="C167" i="3"/>
  <c r="B167" i="3"/>
  <c r="L166" i="3"/>
  <c r="K166" i="3"/>
  <c r="J166" i="3"/>
  <c r="I166" i="3"/>
  <c r="H166" i="3"/>
  <c r="G166" i="3"/>
  <c r="F166" i="3"/>
  <c r="E166" i="3"/>
  <c r="D166" i="3"/>
  <c r="C166" i="3"/>
  <c r="B166" i="3"/>
  <c r="L165" i="3"/>
  <c r="K165" i="3"/>
  <c r="J165" i="3"/>
  <c r="I165" i="3"/>
  <c r="H165" i="3"/>
  <c r="G165" i="3"/>
  <c r="F165" i="3"/>
  <c r="E165" i="3"/>
  <c r="D165" i="3"/>
  <c r="C165" i="3"/>
  <c r="B165" i="3"/>
  <c r="L164" i="3"/>
  <c r="K164" i="3"/>
  <c r="J164" i="3"/>
  <c r="I164" i="3"/>
  <c r="H164" i="3"/>
  <c r="G164" i="3"/>
  <c r="F164" i="3"/>
  <c r="E164" i="3"/>
  <c r="D164" i="3"/>
  <c r="C164" i="3"/>
  <c r="B164" i="3"/>
  <c r="L163" i="3"/>
  <c r="K163" i="3"/>
  <c r="J163" i="3"/>
  <c r="I163" i="3"/>
  <c r="H163" i="3"/>
  <c r="G163" i="3"/>
  <c r="F163" i="3"/>
  <c r="E163" i="3"/>
  <c r="D163" i="3"/>
  <c r="C163" i="3"/>
  <c r="B163" i="3"/>
  <c r="L162" i="3"/>
  <c r="K162" i="3"/>
  <c r="J162" i="3"/>
  <c r="I162" i="3"/>
  <c r="H162" i="3"/>
  <c r="G162" i="3"/>
  <c r="F162" i="3"/>
  <c r="E162" i="3"/>
  <c r="D162" i="3"/>
  <c r="C162" i="3"/>
  <c r="B162" i="3"/>
  <c r="L161" i="3"/>
  <c r="K161" i="3"/>
  <c r="J161" i="3"/>
  <c r="I161" i="3"/>
  <c r="H161" i="3"/>
  <c r="G161" i="3"/>
  <c r="F161" i="3"/>
  <c r="E161" i="3"/>
  <c r="D161" i="3"/>
  <c r="C161" i="3"/>
  <c r="B161" i="3"/>
  <c r="L160" i="3"/>
  <c r="K160" i="3"/>
  <c r="J160" i="3"/>
  <c r="I160" i="3"/>
  <c r="H160" i="3"/>
  <c r="G160" i="3"/>
  <c r="F160" i="3"/>
  <c r="E160" i="3"/>
  <c r="D160" i="3"/>
  <c r="C160" i="3"/>
  <c r="B160" i="3"/>
  <c r="L159" i="3"/>
  <c r="K159" i="3"/>
  <c r="J159" i="3"/>
  <c r="I159" i="3"/>
  <c r="H159" i="3"/>
  <c r="G159" i="3"/>
  <c r="F159" i="3"/>
  <c r="E159" i="3"/>
  <c r="D159" i="3"/>
  <c r="C159" i="3"/>
  <c r="B159" i="3"/>
  <c r="L158" i="3"/>
  <c r="K158" i="3"/>
  <c r="J158" i="3"/>
  <c r="I158" i="3"/>
  <c r="H158" i="3"/>
  <c r="G158" i="3"/>
  <c r="F158" i="3"/>
  <c r="E158" i="3"/>
  <c r="D158" i="3"/>
  <c r="C158" i="3"/>
  <c r="B158" i="3"/>
  <c r="L157" i="3"/>
  <c r="K157" i="3"/>
  <c r="J157" i="3"/>
  <c r="I157" i="3"/>
  <c r="H157" i="3"/>
  <c r="G157" i="3"/>
  <c r="F157" i="3"/>
  <c r="E157" i="3"/>
  <c r="D157" i="3"/>
  <c r="C157" i="3"/>
  <c r="B157" i="3"/>
  <c r="L156" i="3"/>
  <c r="K156" i="3"/>
  <c r="J156" i="3"/>
  <c r="I156" i="3"/>
  <c r="H156" i="3"/>
  <c r="G156" i="3"/>
  <c r="F156" i="3"/>
  <c r="E156" i="3"/>
  <c r="D156" i="3"/>
  <c r="C156" i="3"/>
  <c r="B156" i="3"/>
  <c r="L155" i="3"/>
  <c r="K155" i="3"/>
  <c r="J155" i="3"/>
  <c r="I155" i="3"/>
  <c r="H155" i="3"/>
  <c r="G155" i="3"/>
  <c r="F155" i="3"/>
  <c r="E155" i="3"/>
  <c r="D155" i="3"/>
  <c r="C155" i="3"/>
  <c r="B155" i="3"/>
  <c r="L154" i="3"/>
  <c r="K154" i="3"/>
  <c r="J154" i="3"/>
  <c r="I154" i="3"/>
  <c r="H154" i="3"/>
  <c r="G154" i="3"/>
  <c r="F154" i="3"/>
  <c r="E154" i="3"/>
  <c r="D154" i="3"/>
  <c r="C154" i="3"/>
  <c r="B154" i="3"/>
  <c r="L153" i="3"/>
  <c r="K153" i="3"/>
  <c r="J153" i="3"/>
  <c r="I153" i="3"/>
  <c r="H153" i="3"/>
  <c r="G153" i="3"/>
  <c r="F153" i="3"/>
  <c r="E153" i="3"/>
  <c r="D153" i="3"/>
  <c r="C153" i="3"/>
  <c r="B153" i="3"/>
  <c r="L152" i="3"/>
  <c r="K152" i="3"/>
  <c r="J152" i="3"/>
  <c r="I152" i="3"/>
  <c r="H152" i="3"/>
  <c r="G152" i="3"/>
  <c r="F152" i="3"/>
  <c r="E152" i="3"/>
  <c r="D152" i="3"/>
  <c r="C152" i="3"/>
  <c r="B152" i="3"/>
  <c r="L151" i="3"/>
  <c r="K151" i="3"/>
  <c r="J151" i="3"/>
  <c r="I151" i="3"/>
  <c r="H151" i="3"/>
  <c r="G151" i="3"/>
  <c r="F151" i="3"/>
  <c r="E151" i="3"/>
  <c r="D151" i="3"/>
  <c r="C151" i="3"/>
  <c r="B151" i="3"/>
  <c r="L150" i="3"/>
  <c r="K150" i="3"/>
  <c r="J150" i="3"/>
  <c r="I150" i="3"/>
  <c r="H150" i="3"/>
  <c r="G150" i="3"/>
  <c r="F150" i="3"/>
  <c r="E150" i="3"/>
  <c r="D150" i="3"/>
  <c r="C150" i="3"/>
  <c r="B150" i="3"/>
  <c r="L149" i="3"/>
  <c r="K149" i="3"/>
  <c r="J149" i="3"/>
  <c r="I149" i="3"/>
  <c r="H149" i="3"/>
  <c r="G149" i="3"/>
  <c r="F149" i="3"/>
  <c r="E149" i="3"/>
  <c r="D149" i="3"/>
  <c r="C149" i="3"/>
  <c r="B149" i="3"/>
  <c r="L148" i="3"/>
  <c r="K148" i="3"/>
  <c r="J148" i="3"/>
  <c r="I148" i="3"/>
  <c r="H148" i="3"/>
  <c r="G148" i="3"/>
  <c r="F148" i="3"/>
  <c r="E148" i="3"/>
  <c r="D148" i="3"/>
  <c r="C148" i="3"/>
  <c r="B148" i="3"/>
  <c r="L147" i="3"/>
  <c r="K147" i="3"/>
  <c r="J147" i="3"/>
  <c r="I147" i="3"/>
  <c r="H147" i="3"/>
  <c r="G147" i="3"/>
  <c r="F147" i="3"/>
  <c r="E147" i="3"/>
  <c r="D147" i="3"/>
  <c r="C147" i="3"/>
  <c r="B147" i="3"/>
  <c r="L146" i="3"/>
  <c r="K146" i="3"/>
  <c r="J146" i="3"/>
  <c r="I146" i="3"/>
  <c r="H146" i="3"/>
  <c r="G146" i="3"/>
  <c r="F146" i="3"/>
  <c r="E146" i="3"/>
  <c r="D146" i="3"/>
  <c r="C146" i="3"/>
  <c r="B146" i="3"/>
  <c r="L145" i="3"/>
  <c r="K145" i="3"/>
  <c r="J145" i="3"/>
  <c r="I145" i="3"/>
  <c r="H145" i="3"/>
  <c r="G145" i="3"/>
  <c r="F145" i="3"/>
  <c r="E145" i="3"/>
  <c r="D145" i="3"/>
  <c r="C145" i="3"/>
  <c r="B145" i="3"/>
  <c r="L144" i="3"/>
  <c r="K144" i="3"/>
  <c r="J144" i="3"/>
  <c r="I144" i="3"/>
  <c r="H144" i="3"/>
  <c r="G144" i="3"/>
  <c r="F144" i="3"/>
  <c r="E144" i="3"/>
  <c r="D144" i="3"/>
  <c r="C144" i="3"/>
  <c r="B144" i="3"/>
  <c r="L143" i="3"/>
  <c r="K143" i="3"/>
  <c r="J143" i="3"/>
  <c r="I143" i="3"/>
  <c r="H143" i="3"/>
  <c r="G143" i="3"/>
  <c r="F143" i="3"/>
  <c r="E143" i="3"/>
  <c r="D143" i="3"/>
  <c r="C143" i="3"/>
  <c r="B143" i="3"/>
  <c r="L142" i="3"/>
  <c r="K142" i="3"/>
  <c r="J142" i="3"/>
  <c r="I142" i="3"/>
  <c r="H142" i="3"/>
  <c r="G142" i="3"/>
  <c r="F142" i="3"/>
  <c r="E142" i="3"/>
  <c r="D142" i="3"/>
  <c r="C142" i="3"/>
  <c r="B142" i="3"/>
  <c r="L141" i="3"/>
  <c r="K141" i="3"/>
  <c r="J141" i="3"/>
  <c r="I141" i="3"/>
  <c r="H141" i="3"/>
  <c r="G141" i="3"/>
  <c r="F141" i="3"/>
  <c r="E141" i="3"/>
  <c r="D141" i="3"/>
  <c r="C141" i="3"/>
  <c r="B141" i="3"/>
  <c r="L140" i="3"/>
  <c r="K140" i="3"/>
  <c r="J140" i="3"/>
  <c r="I140" i="3"/>
  <c r="H140" i="3"/>
  <c r="G140" i="3"/>
  <c r="F140" i="3"/>
  <c r="E140" i="3"/>
  <c r="D140" i="3"/>
  <c r="C140" i="3"/>
  <c r="B140" i="3"/>
  <c r="L139" i="3"/>
  <c r="K139" i="3"/>
  <c r="J139" i="3"/>
  <c r="I139" i="3"/>
  <c r="H139" i="3"/>
  <c r="G139" i="3"/>
  <c r="F139" i="3"/>
  <c r="E139" i="3"/>
  <c r="D139" i="3"/>
  <c r="C139" i="3"/>
  <c r="B139" i="3"/>
  <c r="L138" i="3"/>
  <c r="K138" i="3"/>
  <c r="J138" i="3"/>
  <c r="I138" i="3"/>
  <c r="H138" i="3"/>
  <c r="G138" i="3"/>
  <c r="F138" i="3"/>
  <c r="E138" i="3"/>
  <c r="D138" i="3"/>
  <c r="C138" i="3"/>
  <c r="B138" i="3"/>
  <c r="L137" i="3"/>
  <c r="K137" i="3"/>
  <c r="J137" i="3"/>
  <c r="I137" i="3"/>
  <c r="H137" i="3"/>
  <c r="G137" i="3"/>
  <c r="F137" i="3"/>
  <c r="E137" i="3"/>
  <c r="D137" i="3"/>
  <c r="C137" i="3"/>
  <c r="B137" i="3"/>
  <c r="L136" i="3"/>
  <c r="K136" i="3"/>
  <c r="J136" i="3"/>
  <c r="I136" i="3"/>
  <c r="H136" i="3"/>
  <c r="G136" i="3"/>
  <c r="F136" i="3"/>
  <c r="E136" i="3"/>
  <c r="D136" i="3"/>
  <c r="C136" i="3"/>
  <c r="B136" i="3"/>
  <c r="L135" i="3"/>
  <c r="K135" i="3"/>
  <c r="J135" i="3"/>
  <c r="I135" i="3"/>
  <c r="H135" i="3"/>
  <c r="G135" i="3"/>
  <c r="F135" i="3"/>
  <c r="E135" i="3"/>
  <c r="D135" i="3"/>
  <c r="C135" i="3"/>
  <c r="B135" i="3"/>
  <c r="L134" i="3"/>
  <c r="K134" i="3"/>
  <c r="J134" i="3"/>
  <c r="I134" i="3"/>
  <c r="H134" i="3"/>
  <c r="G134" i="3"/>
  <c r="F134" i="3"/>
  <c r="E134" i="3"/>
  <c r="D134" i="3"/>
  <c r="C134" i="3"/>
  <c r="B134" i="3"/>
  <c r="L133" i="3"/>
  <c r="K133" i="3"/>
  <c r="J133" i="3"/>
  <c r="I133" i="3"/>
  <c r="H133" i="3"/>
  <c r="G133" i="3"/>
  <c r="F133" i="3"/>
  <c r="E133" i="3"/>
  <c r="D133" i="3"/>
  <c r="C133" i="3"/>
  <c r="B133" i="3"/>
  <c r="L132" i="3"/>
  <c r="K132" i="3"/>
  <c r="J132" i="3"/>
  <c r="I132" i="3"/>
  <c r="H132" i="3"/>
  <c r="G132" i="3"/>
  <c r="F132" i="3"/>
  <c r="E132" i="3"/>
  <c r="D132" i="3"/>
  <c r="C132" i="3"/>
  <c r="B132" i="3"/>
  <c r="L131" i="3"/>
  <c r="K131" i="3"/>
  <c r="J131" i="3"/>
  <c r="I131" i="3"/>
  <c r="H131" i="3"/>
  <c r="G131" i="3"/>
  <c r="F131" i="3"/>
  <c r="E131" i="3"/>
  <c r="D131" i="3"/>
  <c r="C131" i="3"/>
  <c r="B131" i="3"/>
  <c r="L130" i="3"/>
  <c r="K130" i="3"/>
  <c r="J130" i="3"/>
  <c r="I130" i="3"/>
  <c r="H130" i="3"/>
  <c r="G130" i="3"/>
  <c r="F130" i="3"/>
  <c r="E130" i="3"/>
  <c r="D130" i="3"/>
  <c r="C130" i="3"/>
  <c r="B130" i="3"/>
  <c r="L129" i="3"/>
  <c r="K129" i="3"/>
  <c r="J129" i="3"/>
  <c r="I129" i="3"/>
  <c r="H129" i="3"/>
  <c r="G129" i="3"/>
  <c r="F129" i="3"/>
  <c r="E129" i="3"/>
  <c r="D129" i="3"/>
  <c r="C129" i="3"/>
  <c r="B129" i="3"/>
  <c r="L128" i="3"/>
  <c r="K128" i="3"/>
  <c r="J128" i="3"/>
  <c r="I128" i="3"/>
  <c r="H128" i="3"/>
  <c r="G128" i="3"/>
  <c r="F128" i="3"/>
  <c r="E128" i="3"/>
  <c r="D128" i="3"/>
  <c r="C128" i="3"/>
  <c r="B128" i="3"/>
  <c r="L127" i="3"/>
  <c r="K127" i="3"/>
  <c r="J127" i="3"/>
  <c r="I127" i="3"/>
  <c r="H127" i="3"/>
  <c r="G127" i="3"/>
  <c r="F127" i="3"/>
  <c r="E127" i="3"/>
  <c r="D127" i="3"/>
  <c r="C127" i="3"/>
  <c r="B127" i="3"/>
  <c r="L126" i="3"/>
  <c r="K126" i="3"/>
  <c r="J126" i="3"/>
  <c r="I126" i="3"/>
  <c r="H126" i="3"/>
  <c r="G126" i="3"/>
  <c r="F126" i="3"/>
  <c r="E126" i="3"/>
  <c r="D126" i="3"/>
  <c r="C126" i="3"/>
  <c r="B126" i="3"/>
  <c r="L125" i="3"/>
  <c r="K125" i="3"/>
  <c r="J125" i="3"/>
  <c r="I125" i="3"/>
  <c r="H125" i="3"/>
  <c r="G125" i="3"/>
  <c r="F125" i="3"/>
  <c r="E125" i="3"/>
  <c r="D125" i="3"/>
  <c r="C125" i="3"/>
  <c r="B125" i="3"/>
  <c r="L124" i="3"/>
  <c r="K124" i="3"/>
  <c r="J124" i="3"/>
  <c r="I124" i="3"/>
  <c r="H124" i="3"/>
  <c r="G124" i="3"/>
  <c r="F124" i="3"/>
  <c r="E124" i="3"/>
  <c r="D124" i="3"/>
  <c r="C124" i="3"/>
  <c r="B124" i="3"/>
  <c r="L123" i="3"/>
  <c r="K123" i="3"/>
  <c r="J123" i="3"/>
  <c r="I123" i="3"/>
  <c r="H123" i="3"/>
  <c r="G123" i="3"/>
  <c r="F123" i="3"/>
  <c r="E123" i="3"/>
  <c r="D123" i="3"/>
  <c r="C123" i="3"/>
  <c r="B123" i="3"/>
  <c r="L122" i="3"/>
  <c r="K122" i="3"/>
  <c r="J122" i="3"/>
  <c r="I122" i="3"/>
  <c r="H122" i="3"/>
  <c r="G122" i="3"/>
  <c r="F122" i="3"/>
  <c r="E122" i="3"/>
  <c r="D122" i="3"/>
  <c r="C122" i="3"/>
  <c r="B122" i="3"/>
  <c r="L121" i="3"/>
  <c r="K121" i="3"/>
  <c r="J121" i="3"/>
  <c r="I121" i="3"/>
  <c r="H121" i="3"/>
  <c r="G121" i="3"/>
  <c r="F121" i="3"/>
  <c r="E121" i="3"/>
  <c r="D121" i="3"/>
  <c r="C121" i="3"/>
  <c r="B121" i="3"/>
  <c r="L120" i="3"/>
  <c r="K120" i="3"/>
  <c r="J120" i="3"/>
  <c r="I120" i="3"/>
  <c r="H120" i="3"/>
  <c r="G120" i="3"/>
  <c r="F120" i="3"/>
  <c r="E120" i="3"/>
  <c r="D120" i="3"/>
  <c r="C120" i="3"/>
  <c r="B120" i="3"/>
  <c r="L119" i="3"/>
  <c r="K119" i="3"/>
  <c r="J119" i="3"/>
  <c r="I119" i="3"/>
  <c r="H119" i="3"/>
  <c r="G119" i="3"/>
  <c r="F119" i="3"/>
  <c r="E119" i="3"/>
  <c r="D119" i="3"/>
  <c r="C119" i="3"/>
  <c r="B119" i="3"/>
  <c r="L118" i="3"/>
  <c r="K118" i="3"/>
  <c r="J118" i="3"/>
  <c r="I118" i="3"/>
  <c r="H118" i="3"/>
  <c r="G118" i="3"/>
  <c r="F118" i="3"/>
  <c r="E118" i="3"/>
  <c r="D118" i="3"/>
  <c r="C118" i="3"/>
  <c r="B118" i="3"/>
  <c r="L117" i="3"/>
  <c r="K117" i="3"/>
  <c r="J117" i="3"/>
  <c r="I117" i="3"/>
  <c r="H117" i="3"/>
  <c r="G117" i="3"/>
  <c r="F117" i="3"/>
  <c r="E117" i="3"/>
  <c r="D117" i="3"/>
  <c r="C117" i="3"/>
  <c r="B117" i="3"/>
  <c r="L116" i="3"/>
  <c r="K116" i="3"/>
  <c r="J116" i="3"/>
  <c r="I116" i="3"/>
  <c r="H116" i="3"/>
  <c r="G116" i="3"/>
  <c r="F116" i="3"/>
  <c r="E116" i="3"/>
  <c r="D116" i="3"/>
  <c r="C116" i="3"/>
  <c r="B116" i="3"/>
  <c r="L115" i="3"/>
  <c r="K115" i="3"/>
  <c r="J115" i="3"/>
  <c r="I115" i="3"/>
  <c r="H115" i="3"/>
  <c r="G115" i="3"/>
  <c r="F115" i="3"/>
  <c r="E115" i="3"/>
  <c r="D115" i="3"/>
  <c r="C115" i="3"/>
  <c r="B115" i="3"/>
  <c r="L114" i="3"/>
  <c r="K114" i="3"/>
  <c r="J114" i="3"/>
  <c r="I114" i="3"/>
  <c r="H114" i="3"/>
  <c r="G114" i="3"/>
  <c r="F114" i="3"/>
  <c r="E114" i="3"/>
  <c r="D114" i="3"/>
  <c r="C114" i="3"/>
  <c r="B114" i="3"/>
  <c r="L113" i="3"/>
  <c r="K113" i="3"/>
  <c r="J113" i="3"/>
  <c r="I113" i="3"/>
  <c r="H113" i="3"/>
  <c r="G113" i="3"/>
  <c r="F113" i="3"/>
  <c r="E113" i="3"/>
  <c r="D113" i="3"/>
  <c r="C113" i="3"/>
  <c r="B113" i="3"/>
  <c r="L112" i="3"/>
  <c r="K112" i="3"/>
  <c r="J112" i="3"/>
  <c r="I112" i="3"/>
  <c r="H112" i="3"/>
  <c r="G112" i="3"/>
  <c r="F112" i="3"/>
  <c r="E112" i="3"/>
  <c r="D112" i="3"/>
  <c r="C112" i="3"/>
  <c r="B112" i="3"/>
  <c r="L111" i="3"/>
  <c r="K111" i="3"/>
  <c r="J111" i="3"/>
  <c r="I111" i="3"/>
  <c r="H111" i="3"/>
  <c r="G111" i="3"/>
  <c r="F111" i="3"/>
  <c r="E111" i="3"/>
  <c r="D111" i="3"/>
  <c r="C111" i="3"/>
  <c r="B111" i="3"/>
  <c r="L110" i="3"/>
  <c r="K110" i="3"/>
  <c r="J110" i="3"/>
  <c r="I110" i="3"/>
  <c r="H110" i="3"/>
  <c r="G110" i="3"/>
  <c r="F110" i="3"/>
  <c r="E110" i="3"/>
  <c r="D110" i="3"/>
  <c r="C110" i="3"/>
  <c r="B110" i="3"/>
  <c r="L109" i="3"/>
  <c r="K109" i="3"/>
  <c r="J109" i="3"/>
  <c r="I109" i="3"/>
  <c r="H109" i="3"/>
  <c r="G109" i="3"/>
  <c r="F109" i="3"/>
  <c r="E109" i="3"/>
  <c r="D109" i="3"/>
  <c r="C109" i="3"/>
  <c r="B109" i="3"/>
  <c r="L108" i="3"/>
  <c r="K108" i="3"/>
  <c r="J108" i="3"/>
  <c r="I108" i="3"/>
  <c r="H108" i="3"/>
  <c r="G108" i="3"/>
  <c r="F108" i="3"/>
  <c r="E108" i="3"/>
  <c r="D108" i="3"/>
  <c r="C108" i="3"/>
  <c r="B108" i="3"/>
  <c r="L107" i="3"/>
  <c r="K107" i="3"/>
  <c r="J107" i="3"/>
  <c r="I107" i="3"/>
  <c r="H107" i="3"/>
  <c r="G107" i="3"/>
  <c r="F107" i="3"/>
  <c r="E107" i="3"/>
  <c r="D107" i="3"/>
  <c r="C107" i="3"/>
  <c r="B107" i="3"/>
  <c r="L106" i="3"/>
  <c r="K106" i="3"/>
  <c r="J106" i="3"/>
  <c r="I106" i="3"/>
  <c r="H106" i="3"/>
  <c r="G106" i="3"/>
  <c r="F106" i="3"/>
  <c r="E106" i="3"/>
  <c r="D106" i="3"/>
  <c r="C106" i="3"/>
  <c r="B106" i="3"/>
  <c r="L105" i="3"/>
  <c r="K105" i="3"/>
  <c r="J105" i="3"/>
  <c r="I105" i="3"/>
  <c r="H105" i="3"/>
  <c r="G105" i="3"/>
  <c r="F105" i="3"/>
  <c r="E105" i="3"/>
  <c r="D105" i="3"/>
  <c r="C105" i="3"/>
  <c r="B105" i="3"/>
  <c r="L104" i="3"/>
  <c r="K104" i="3"/>
  <c r="J104" i="3"/>
  <c r="I104" i="3"/>
  <c r="H104" i="3"/>
  <c r="G104" i="3"/>
  <c r="F104" i="3"/>
  <c r="E104" i="3"/>
  <c r="D104" i="3"/>
  <c r="C104" i="3"/>
  <c r="B104" i="3"/>
  <c r="L103" i="3"/>
  <c r="K103" i="3"/>
  <c r="J103" i="3"/>
  <c r="I103" i="3"/>
  <c r="H103" i="3"/>
  <c r="G103" i="3"/>
  <c r="F103" i="3"/>
  <c r="E103" i="3"/>
  <c r="D103" i="3"/>
  <c r="C103" i="3"/>
  <c r="B103" i="3"/>
  <c r="L102" i="3"/>
  <c r="K102" i="3"/>
  <c r="J102" i="3"/>
  <c r="I102" i="3"/>
  <c r="H102" i="3"/>
  <c r="G102" i="3"/>
  <c r="F102" i="3"/>
  <c r="E102" i="3"/>
  <c r="D102" i="3"/>
  <c r="C102" i="3"/>
  <c r="B102" i="3"/>
  <c r="L101" i="3"/>
  <c r="K101" i="3"/>
  <c r="J101" i="3"/>
  <c r="I101" i="3"/>
  <c r="H101" i="3"/>
  <c r="G101" i="3"/>
  <c r="F101" i="3"/>
  <c r="E101" i="3"/>
  <c r="D101" i="3"/>
  <c r="C101" i="3"/>
  <c r="B101" i="3"/>
  <c r="L100" i="3"/>
  <c r="K100" i="3"/>
  <c r="J100" i="3"/>
  <c r="I100" i="3"/>
  <c r="H100" i="3"/>
  <c r="G100" i="3"/>
  <c r="F100" i="3"/>
  <c r="E100" i="3"/>
  <c r="D100" i="3"/>
  <c r="C100" i="3"/>
  <c r="B100" i="3"/>
  <c r="L99" i="3"/>
  <c r="K99" i="3"/>
  <c r="J99" i="3"/>
  <c r="I99" i="3"/>
  <c r="H99" i="3"/>
  <c r="G99" i="3"/>
  <c r="F99" i="3"/>
  <c r="E99" i="3"/>
  <c r="D99" i="3"/>
  <c r="C99" i="3"/>
  <c r="B99" i="3"/>
  <c r="L98" i="3"/>
  <c r="K98" i="3"/>
  <c r="J98" i="3"/>
  <c r="I98" i="3"/>
  <c r="H98" i="3"/>
  <c r="G98" i="3"/>
  <c r="F98" i="3"/>
  <c r="E98" i="3"/>
  <c r="D98" i="3"/>
  <c r="C98" i="3"/>
  <c r="B98" i="3"/>
  <c r="L97" i="3"/>
  <c r="K97" i="3"/>
  <c r="J97" i="3"/>
  <c r="I97" i="3"/>
  <c r="H97" i="3"/>
  <c r="G97" i="3"/>
  <c r="F97" i="3"/>
  <c r="E97" i="3"/>
  <c r="D97" i="3"/>
  <c r="C97" i="3"/>
  <c r="B97" i="3"/>
  <c r="L96" i="3"/>
  <c r="K96" i="3"/>
  <c r="J96" i="3"/>
  <c r="I96" i="3"/>
  <c r="H96" i="3"/>
  <c r="G96" i="3"/>
  <c r="F96" i="3"/>
  <c r="E96" i="3"/>
  <c r="D96" i="3"/>
  <c r="C96" i="3"/>
  <c r="B96" i="3"/>
  <c r="L95" i="3"/>
  <c r="K95" i="3"/>
  <c r="J95" i="3"/>
  <c r="I95" i="3"/>
  <c r="H95" i="3"/>
  <c r="G95" i="3"/>
  <c r="F95" i="3"/>
  <c r="E95" i="3"/>
  <c r="D95" i="3"/>
  <c r="C95" i="3"/>
  <c r="B95" i="3"/>
  <c r="L94" i="3"/>
  <c r="K94" i="3"/>
  <c r="J94" i="3"/>
  <c r="I94" i="3"/>
  <c r="H94" i="3"/>
  <c r="G94" i="3"/>
  <c r="F94" i="3"/>
  <c r="E94" i="3"/>
  <c r="D94" i="3"/>
  <c r="C94" i="3"/>
  <c r="B94" i="3"/>
  <c r="L93" i="3"/>
  <c r="K93" i="3"/>
  <c r="J93" i="3"/>
  <c r="I93" i="3"/>
  <c r="H93" i="3"/>
  <c r="G93" i="3"/>
  <c r="F93" i="3"/>
  <c r="E93" i="3"/>
  <c r="D93" i="3"/>
  <c r="C93" i="3"/>
  <c r="B93" i="3"/>
  <c r="L92" i="3"/>
  <c r="K92" i="3"/>
  <c r="J92" i="3"/>
  <c r="I92" i="3"/>
  <c r="H92" i="3"/>
  <c r="G92" i="3"/>
  <c r="F92" i="3"/>
  <c r="E92" i="3"/>
  <c r="D92" i="3"/>
  <c r="C92" i="3"/>
  <c r="B92" i="3"/>
  <c r="L91" i="3"/>
  <c r="K91" i="3"/>
  <c r="J91" i="3"/>
  <c r="I91" i="3"/>
  <c r="H91" i="3"/>
  <c r="G91" i="3"/>
  <c r="F91" i="3"/>
  <c r="E91" i="3"/>
  <c r="D91" i="3"/>
  <c r="C91" i="3"/>
  <c r="B91" i="3"/>
  <c r="L90" i="3"/>
  <c r="K90" i="3"/>
  <c r="J90" i="3"/>
  <c r="I90" i="3"/>
  <c r="H90" i="3"/>
  <c r="G90" i="3"/>
  <c r="F90" i="3"/>
  <c r="E90" i="3"/>
  <c r="D90" i="3"/>
  <c r="C90" i="3"/>
  <c r="B90" i="3"/>
  <c r="L89" i="3"/>
  <c r="K89" i="3"/>
  <c r="J89" i="3"/>
  <c r="I89" i="3"/>
  <c r="H89" i="3"/>
  <c r="G89" i="3"/>
  <c r="F89" i="3"/>
  <c r="E89" i="3"/>
  <c r="D89" i="3"/>
  <c r="C89" i="3"/>
  <c r="B89" i="3"/>
  <c r="L88" i="3"/>
  <c r="K88" i="3"/>
  <c r="J88" i="3"/>
  <c r="I88" i="3"/>
  <c r="H88" i="3"/>
  <c r="G88" i="3"/>
  <c r="F88" i="3"/>
  <c r="E88" i="3"/>
  <c r="D88" i="3"/>
  <c r="C88" i="3"/>
  <c r="B88" i="3"/>
  <c r="L87" i="3"/>
  <c r="K87" i="3"/>
  <c r="J87" i="3"/>
  <c r="I87" i="3"/>
  <c r="H87" i="3"/>
  <c r="G87" i="3"/>
  <c r="F87" i="3"/>
  <c r="E87" i="3"/>
  <c r="D87" i="3"/>
  <c r="C87" i="3"/>
  <c r="B87" i="3"/>
  <c r="L86" i="3"/>
  <c r="K86" i="3"/>
  <c r="J86" i="3"/>
  <c r="I86" i="3"/>
  <c r="H86" i="3"/>
  <c r="G86" i="3"/>
  <c r="F86" i="3"/>
  <c r="E86" i="3"/>
  <c r="D86" i="3"/>
  <c r="C86" i="3"/>
  <c r="B86" i="3"/>
  <c r="L85" i="3"/>
  <c r="K85" i="3"/>
  <c r="J85" i="3"/>
  <c r="I85" i="3"/>
  <c r="H85" i="3"/>
  <c r="G85" i="3"/>
  <c r="F85" i="3"/>
  <c r="E85" i="3"/>
  <c r="D85" i="3"/>
  <c r="C85" i="3"/>
  <c r="B85" i="3"/>
  <c r="L84" i="3"/>
  <c r="K84" i="3"/>
  <c r="J84" i="3"/>
  <c r="I84" i="3"/>
  <c r="H84" i="3"/>
  <c r="G84" i="3"/>
  <c r="F84" i="3"/>
  <c r="E84" i="3"/>
  <c r="D84" i="3"/>
  <c r="C84" i="3"/>
  <c r="B84" i="3"/>
  <c r="L83" i="3"/>
  <c r="K83" i="3"/>
  <c r="J83" i="3"/>
  <c r="I83" i="3"/>
  <c r="H83" i="3"/>
  <c r="G83" i="3"/>
  <c r="F83" i="3"/>
  <c r="E83" i="3"/>
  <c r="D83" i="3"/>
  <c r="C83" i="3"/>
  <c r="B83" i="3"/>
  <c r="L82" i="3"/>
  <c r="K82" i="3"/>
  <c r="J82" i="3"/>
  <c r="I82" i="3"/>
  <c r="H82" i="3"/>
  <c r="G82" i="3"/>
  <c r="F82" i="3"/>
  <c r="E82" i="3"/>
  <c r="D82" i="3"/>
  <c r="C82" i="3"/>
  <c r="B82" i="3"/>
  <c r="L81" i="3"/>
  <c r="K81" i="3"/>
  <c r="J81" i="3"/>
  <c r="I81" i="3"/>
  <c r="H81" i="3"/>
  <c r="G81" i="3"/>
  <c r="F81" i="3"/>
  <c r="E81" i="3"/>
  <c r="D81" i="3"/>
  <c r="C81" i="3"/>
  <c r="B81" i="3"/>
  <c r="L80" i="3"/>
  <c r="K80" i="3"/>
  <c r="J80" i="3"/>
  <c r="I80" i="3"/>
  <c r="H80" i="3"/>
  <c r="G80" i="3"/>
  <c r="F80" i="3"/>
  <c r="E80" i="3"/>
  <c r="D80" i="3"/>
  <c r="C80" i="3"/>
  <c r="B80" i="3"/>
  <c r="L79" i="3"/>
  <c r="K79" i="3"/>
  <c r="J79" i="3"/>
  <c r="I79" i="3"/>
  <c r="H79" i="3"/>
  <c r="G79" i="3"/>
  <c r="F79" i="3"/>
  <c r="E79" i="3"/>
  <c r="D79" i="3"/>
  <c r="C79" i="3"/>
  <c r="B79" i="3"/>
  <c r="L78" i="3"/>
  <c r="K78" i="3"/>
  <c r="J78" i="3"/>
  <c r="I78" i="3"/>
  <c r="H78" i="3"/>
  <c r="G78" i="3"/>
  <c r="F78" i="3"/>
  <c r="E78" i="3"/>
  <c r="D78" i="3"/>
  <c r="C78" i="3"/>
  <c r="B78" i="3"/>
  <c r="L77" i="3"/>
  <c r="K77" i="3"/>
  <c r="J77" i="3"/>
  <c r="I77" i="3"/>
  <c r="H77" i="3"/>
  <c r="G77" i="3"/>
  <c r="F77" i="3"/>
  <c r="E77" i="3"/>
  <c r="D77" i="3"/>
  <c r="C77" i="3"/>
  <c r="B77" i="3"/>
  <c r="L76" i="3"/>
  <c r="K76" i="3"/>
  <c r="J76" i="3"/>
  <c r="I76" i="3"/>
  <c r="H76" i="3"/>
  <c r="G76" i="3"/>
  <c r="F76" i="3"/>
  <c r="E76" i="3"/>
  <c r="D76" i="3"/>
  <c r="C76" i="3"/>
  <c r="B76" i="3"/>
  <c r="L75" i="3"/>
  <c r="K75" i="3"/>
  <c r="J75" i="3"/>
  <c r="I75" i="3"/>
  <c r="H75" i="3"/>
  <c r="G75" i="3"/>
  <c r="F75" i="3"/>
  <c r="E75" i="3"/>
  <c r="D75" i="3"/>
  <c r="C75" i="3"/>
  <c r="B75" i="3"/>
  <c r="L74" i="3"/>
  <c r="K74" i="3"/>
  <c r="J74" i="3"/>
  <c r="I74" i="3"/>
  <c r="H74" i="3"/>
  <c r="G74" i="3"/>
  <c r="F74" i="3"/>
  <c r="E74" i="3"/>
  <c r="D74" i="3"/>
  <c r="C74" i="3"/>
  <c r="B74" i="3"/>
  <c r="L73" i="3"/>
  <c r="K73" i="3"/>
  <c r="J73" i="3"/>
  <c r="I73" i="3"/>
  <c r="H73" i="3"/>
  <c r="G73" i="3"/>
  <c r="F73" i="3"/>
  <c r="E73" i="3"/>
  <c r="D73" i="3"/>
  <c r="C73" i="3"/>
  <c r="B73" i="3"/>
  <c r="L72" i="3"/>
  <c r="K72" i="3"/>
  <c r="J72" i="3"/>
  <c r="I72" i="3"/>
  <c r="H72" i="3"/>
  <c r="G72" i="3"/>
  <c r="F72" i="3"/>
  <c r="E72" i="3"/>
  <c r="D72" i="3"/>
  <c r="C72" i="3"/>
  <c r="B72" i="3"/>
  <c r="L71" i="3"/>
  <c r="K71" i="3"/>
  <c r="J71" i="3"/>
  <c r="I71" i="3"/>
  <c r="H71" i="3"/>
  <c r="G71" i="3"/>
  <c r="F71" i="3"/>
  <c r="E71" i="3"/>
  <c r="D71" i="3"/>
  <c r="C71" i="3"/>
  <c r="B71" i="3"/>
  <c r="L70" i="3"/>
  <c r="K70" i="3"/>
  <c r="J70" i="3"/>
  <c r="I70" i="3"/>
  <c r="H70" i="3"/>
  <c r="G70" i="3"/>
  <c r="F70" i="3"/>
  <c r="E70" i="3"/>
  <c r="D70" i="3"/>
  <c r="C70" i="3"/>
  <c r="B70" i="3"/>
  <c r="L69" i="3"/>
  <c r="K69" i="3"/>
  <c r="J69" i="3"/>
  <c r="I69" i="3"/>
  <c r="H69" i="3"/>
  <c r="G69" i="3"/>
  <c r="F69" i="3"/>
  <c r="E69" i="3"/>
  <c r="D69" i="3"/>
  <c r="C69" i="3"/>
  <c r="B69" i="3"/>
  <c r="L68" i="3"/>
  <c r="K68" i="3"/>
  <c r="J68" i="3"/>
  <c r="I68" i="3"/>
  <c r="H68" i="3"/>
  <c r="G68" i="3"/>
  <c r="F68" i="3"/>
  <c r="E68" i="3"/>
  <c r="D68" i="3"/>
  <c r="C68" i="3"/>
  <c r="B68" i="3"/>
  <c r="L67" i="3"/>
  <c r="K67" i="3"/>
  <c r="J67" i="3"/>
  <c r="I67" i="3"/>
  <c r="H67" i="3"/>
  <c r="G67" i="3"/>
  <c r="F67" i="3"/>
  <c r="E67" i="3"/>
  <c r="D67" i="3"/>
  <c r="C67" i="3"/>
  <c r="B67" i="3"/>
  <c r="L66" i="3"/>
  <c r="K66" i="3"/>
  <c r="J66" i="3"/>
  <c r="I66" i="3"/>
  <c r="H66" i="3"/>
  <c r="G66" i="3"/>
  <c r="F66" i="3"/>
  <c r="E66" i="3"/>
  <c r="D66" i="3"/>
  <c r="C66" i="3"/>
  <c r="B66" i="3"/>
  <c r="L65" i="3"/>
  <c r="K65" i="3"/>
  <c r="J65" i="3"/>
  <c r="I65" i="3"/>
  <c r="H65" i="3"/>
  <c r="G65" i="3"/>
  <c r="F65" i="3"/>
  <c r="E65" i="3"/>
  <c r="D65" i="3"/>
  <c r="C65" i="3"/>
  <c r="B65" i="3"/>
  <c r="L64" i="3"/>
  <c r="K64" i="3"/>
  <c r="J64" i="3"/>
  <c r="I64" i="3"/>
  <c r="H64" i="3"/>
  <c r="G64" i="3"/>
  <c r="F64" i="3"/>
  <c r="E64" i="3"/>
  <c r="D64" i="3"/>
  <c r="C64" i="3"/>
  <c r="B64" i="3"/>
  <c r="L63" i="3"/>
  <c r="K63" i="3"/>
  <c r="J63" i="3"/>
  <c r="I63" i="3"/>
  <c r="H63" i="3"/>
  <c r="G63" i="3"/>
  <c r="F63" i="3"/>
  <c r="E63" i="3"/>
  <c r="D63" i="3"/>
  <c r="C63" i="3"/>
  <c r="B63" i="3"/>
  <c r="L62" i="3"/>
  <c r="K62" i="3"/>
  <c r="J62" i="3"/>
  <c r="I62" i="3"/>
  <c r="H62" i="3"/>
  <c r="G62" i="3"/>
  <c r="F62" i="3"/>
  <c r="E62" i="3"/>
  <c r="D62" i="3"/>
  <c r="C62" i="3"/>
  <c r="B62" i="3"/>
  <c r="L61" i="3"/>
  <c r="K61" i="3"/>
  <c r="J61" i="3"/>
  <c r="I61" i="3"/>
  <c r="H61" i="3"/>
  <c r="G61" i="3"/>
  <c r="F61" i="3"/>
  <c r="E61" i="3"/>
  <c r="D61" i="3"/>
  <c r="C61" i="3"/>
  <c r="B61" i="3"/>
  <c r="L60" i="3"/>
  <c r="K60" i="3"/>
  <c r="J60" i="3"/>
  <c r="I60" i="3"/>
  <c r="H60" i="3"/>
  <c r="G60" i="3"/>
  <c r="F60" i="3"/>
  <c r="E60" i="3"/>
  <c r="D60" i="3"/>
  <c r="C60" i="3"/>
  <c r="B60" i="3"/>
  <c r="L59" i="3"/>
  <c r="K59" i="3"/>
  <c r="J59" i="3"/>
  <c r="I59" i="3"/>
  <c r="H59" i="3"/>
  <c r="G59" i="3"/>
  <c r="F59" i="3"/>
  <c r="E59" i="3"/>
  <c r="D59" i="3"/>
  <c r="C59" i="3"/>
  <c r="B59" i="3"/>
  <c r="L58" i="3"/>
  <c r="K58" i="3"/>
  <c r="J58" i="3"/>
  <c r="I58" i="3"/>
  <c r="H58" i="3"/>
  <c r="G58" i="3"/>
  <c r="F58" i="3"/>
  <c r="E58" i="3"/>
  <c r="D58" i="3"/>
  <c r="C58" i="3"/>
  <c r="B58" i="3"/>
  <c r="L57" i="3"/>
  <c r="K57" i="3"/>
  <c r="J57" i="3"/>
  <c r="I57" i="3"/>
  <c r="H57" i="3"/>
  <c r="G57" i="3"/>
  <c r="F57" i="3"/>
  <c r="E57" i="3"/>
  <c r="D57" i="3"/>
  <c r="C57" i="3"/>
  <c r="B57" i="3"/>
  <c r="L56" i="3"/>
  <c r="K56" i="3"/>
  <c r="J56" i="3"/>
  <c r="I56" i="3"/>
  <c r="H56" i="3"/>
  <c r="G56" i="3"/>
  <c r="F56" i="3"/>
  <c r="E56" i="3"/>
  <c r="D56" i="3"/>
  <c r="C56" i="3"/>
  <c r="B56" i="3"/>
  <c r="L55" i="3"/>
  <c r="K55" i="3"/>
  <c r="J55" i="3"/>
  <c r="I55" i="3"/>
  <c r="H55" i="3"/>
  <c r="G55" i="3"/>
  <c r="F55" i="3"/>
  <c r="E55" i="3"/>
  <c r="D55" i="3"/>
  <c r="C55" i="3"/>
  <c r="B55" i="3"/>
  <c r="L54" i="3"/>
  <c r="K54" i="3"/>
  <c r="J54" i="3"/>
  <c r="I54" i="3"/>
  <c r="H54" i="3"/>
  <c r="G54" i="3"/>
  <c r="F54" i="3"/>
  <c r="E54" i="3"/>
  <c r="D54" i="3"/>
  <c r="C54" i="3"/>
  <c r="B54" i="3"/>
  <c r="L53" i="3"/>
  <c r="K53" i="3"/>
  <c r="J53" i="3"/>
  <c r="I53" i="3"/>
  <c r="H53" i="3"/>
  <c r="G53" i="3"/>
  <c r="F53" i="3"/>
  <c r="E53" i="3"/>
  <c r="D53" i="3"/>
  <c r="C53" i="3"/>
  <c r="B53" i="3"/>
  <c r="L52" i="3"/>
  <c r="K52" i="3"/>
  <c r="J52" i="3"/>
  <c r="I52" i="3"/>
  <c r="H52" i="3"/>
  <c r="G52" i="3"/>
  <c r="F52" i="3"/>
  <c r="E52" i="3"/>
  <c r="D52" i="3"/>
  <c r="C52" i="3"/>
  <c r="B52" i="3"/>
  <c r="L51" i="3"/>
  <c r="K51" i="3"/>
  <c r="J51" i="3"/>
  <c r="I51" i="3"/>
  <c r="H51" i="3"/>
  <c r="G51" i="3"/>
  <c r="F51" i="3"/>
  <c r="E51" i="3"/>
  <c r="D51" i="3"/>
  <c r="C51" i="3"/>
  <c r="B51" i="3"/>
  <c r="L50" i="3"/>
  <c r="K50" i="3"/>
  <c r="J50" i="3"/>
  <c r="I50" i="3"/>
  <c r="H50" i="3"/>
  <c r="G50" i="3"/>
  <c r="F50" i="3"/>
  <c r="E50" i="3"/>
  <c r="D50" i="3"/>
  <c r="C50" i="3"/>
  <c r="B50" i="3"/>
  <c r="L49" i="3"/>
  <c r="K49" i="3"/>
  <c r="J49" i="3"/>
  <c r="I49" i="3"/>
  <c r="H49" i="3"/>
  <c r="G49" i="3"/>
  <c r="F49" i="3"/>
  <c r="E49" i="3"/>
  <c r="D49" i="3"/>
  <c r="C49" i="3"/>
  <c r="B49" i="3"/>
  <c r="L48" i="3"/>
  <c r="K48" i="3"/>
  <c r="J48" i="3"/>
  <c r="I48" i="3"/>
  <c r="H48" i="3"/>
  <c r="G48" i="3"/>
  <c r="F48" i="3"/>
  <c r="E48" i="3"/>
  <c r="D48" i="3"/>
  <c r="C48" i="3"/>
  <c r="B48" i="3"/>
  <c r="L47" i="3"/>
  <c r="K47" i="3"/>
  <c r="J47" i="3"/>
  <c r="I47" i="3"/>
  <c r="H47" i="3"/>
  <c r="G47" i="3"/>
  <c r="F47" i="3"/>
  <c r="E47" i="3"/>
  <c r="D47" i="3"/>
  <c r="C47" i="3"/>
  <c r="B47" i="3"/>
  <c r="L46" i="3"/>
  <c r="K46" i="3"/>
  <c r="J46" i="3"/>
  <c r="I46" i="3"/>
  <c r="H46" i="3"/>
  <c r="G46" i="3"/>
  <c r="F46" i="3"/>
  <c r="E46" i="3"/>
  <c r="D46" i="3"/>
  <c r="C46" i="3"/>
  <c r="B46" i="3"/>
  <c r="L45" i="3"/>
  <c r="K45" i="3"/>
  <c r="J45" i="3"/>
  <c r="I45" i="3"/>
  <c r="H45" i="3"/>
  <c r="G45" i="3"/>
  <c r="F45" i="3"/>
  <c r="E45" i="3"/>
  <c r="D45" i="3"/>
  <c r="C45" i="3"/>
  <c r="B45" i="3"/>
  <c r="L44" i="3"/>
  <c r="K44" i="3"/>
  <c r="J44" i="3"/>
  <c r="I44" i="3"/>
  <c r="H44" i="3"/>
  <c r="G44" i="3"/>
  <c r="F44" i="3"/>
  <c r="E44" i="3"/>
  <c r="D44" i="3"/>
  <c r="C44" i="3"/>
  <c r="B44" i="3"/>
  <c r="L43" i="3"/>
  <c r="K43" i="3"/>
  <c r="J43" i="3"/>
  <c r="I43" i="3"/>
  <c r="H43" i="3"/>
  <c r="G43" i="3"/>
  <c r="F43" i="3"/>
  <c r="E43" i="3"/>
  <c r="D43" i="3"/>
  <c r="C43" i="3"/>
  <c r="B43" i="3"/>
  <c r="L42" i="3"/>
  <c r="K42" i="3"/>
  <c r="J42" i="3"/>
  <c r="I42" i="3"/>
  <c r="H42" i="3"/>
  <c r="G42" i="3"/>
  <c r="F42" i="3"/>
  <c r="E42" i="3"/>
  <c r="D42" i="3"/>
  <c r="C42" i="3"/>
  <c r="B42" i="3"/>
  <c r="L41" i="3"/>
  <c r="K41" i="3"/>
  <c r="J41" i="3"/>
  <c r="I41" i="3"/>
  <c r="H41" i="3"/>
  <c r="G41" i="3"/>
  <c r="F41" i="3"/>
  <c r="E41" i="3"/>
  <c r="D41" i="3"/>
  <c r="C41" i="3"/>
  <c r="B41" i="3"/>
  <c r="L40" i="3"/>
  <c r="K40" i="3"/>
  <c r="J40" i="3"/>
  <c r="I40" i="3"/>
  <c r="H40" i="3"/>
  <c r="G40" i="3"/>
  <c r="F40" i="3"/>
  <c r="E40" i="3"/>
  <c r="D40" i="3"/>
  <c r="C40" i="3"/>
  <c r="B40" i="3"/>
  <c r="L39" i="3"/>
  <c r="K39" i="3"/>
  <c r="J39" i="3"/>
  <c r="I39" i="3"/>
  <c r="H39" i="3"/>
  <c r="G39" i="3"/>
  <c r="F39" i="3"/>
  <c r="E39" i="3"/>
  <c r="D39" i="3"/>
  <c r="C39" i="3"/>
  <c r="B39" i="3"/>
  <c r="L38" i="3"/>
  <c r="K38" i="3"/>
  <c r="J38" i="3"/>
  <c r="I38" i="3"/>
  <c r="H38" i="3"/>
  <c r="G38" i="3"/>
  <c r="F38" i="3"/>
  <c r="E38" i="3"/>
  <c r="D38" i="3"/>
  <c r="C38" i="3"/>
  <c r="B38" i="3"/>
  <c r="L37" i="3"/>
  <c r="K37" i="3"/>
  <c r="J37" i="3"/>
  <c r="I37" i="3"/>
  <c r="H37" i="3"/>
  <c r="G37" i="3"/>
  <c r="F37" i="3"/>
  <c r="E37" i="3"/>
  <c r="D37" i="3"/>
  <c r="C37" i="3"/>
  <c r="B37" i="3"/>
  <c r="L36" i="3"/>
  <c r="K36" i="3"/>
  <c r="J36" i="3"/>
  <c r="I36" i="3"/>
  <c r="H36" i="3"/>
  <c r="G36" i="3"/>
  <c r="F36" i="3"/>
  <c r="E36" i="3"/>
  <c r="D36" i="3"/>
  <c r="C36" i="3"/>
  <c r="B36" i="3"/>
  <c r="L35" i="3"/>
  <c r="K35" i="3"/>
  <c r="J35" i="3"/>
  <c r="I35" i="3"/>
  <c r="H35" i="3"/>
  <c r="G35" i="3"/>
  <c r="F35" i="3"/>
  <c r="E35" i="3"/>
  <c r="D35" i="3"/>
  <c r="C35" i="3"/>
  <c r="B35" i="3"/>
  <c r="L34" i="3"/>
  <c r="K34" i="3"/>
  <c r="J34" i="3"/>
  <c r="I34" i="3"/>
  <c r="H34" i="3"/>
  <c r="G34" i="3"/>
  <c r="F34" i="3"/>
  <c r="E34" i="3"/>
  <c r="D34" i="3"/>
  <c r="C34" i="3"/>
  <c r="B34" i="3"/>
  <c r="L33" i="3"/>
  <c r="K33" i="3"/>
  <c r="J33" i="3"/>
  <c r="I33" i="3"/>
  <c r="H33" i="3"/>
  <c r="G33" i="3"/>
  <c r="F33" i="3"/>
  <c r="E33" i="3"/>
  <c r="D33" i="3"/>
  <c r="C33" i="3"/>
  <c r="B33" i="3"/>
  <c r="L32" i="3"/>
  <c r="K32" i="3"/>
  <c r="J32" i="3"/>
  <c r="I32" i="3"/>
  <c r="H32" i="3"/>
  <c r="G32" i="3"/>
  <c r="F32" i="3"/>
  <c r="E32" i="3"/>
  <c r="D32" i="3"/>
  <c r="C32" i="3"/>
  <c r="B32" i="3"/>
  <c r="L31" i="3"/>
  <c r="K31" i="3"/>
  <c r="J31" i="3"/>
  <c r="I31" i="3"/>
  <c r="H31" i="3"/>
  <c r="G31" i="3"/>
  <c r="F31" i="3"/>
  <c r="E31" i="3"/>
  <c r="D31" i="3"/>
  <c r="C31" i="3"/>
  <c r="B31" i="3"/>
  <c r="L30" i="3"/>
  <c r="K30" i="3"/>
  <c r="J30" i="3"/>
  <c r="I30" i="3"/>
  <c r="H30" i="3"/>
  <c r="G30" i="3"/>
  <c r="F30" i="3"/>
  <c r="E30" i="3"/>
  <c r="D30" i="3"/>
  <c r="C30" i="3"/>
  <c r="B30" i="3"/>
  <c r="L29" i="3"/>
  <c r="K29" i="3"/>
  <c r="J29" i="3"/>
  <c r="I29" i="3"/>
  <c r="H29" i="3"/>
  <c r="G29" i="3"/>
  <c r="F29" i="3"/>
  <c r="E29" i="3"/>
  <c r="D29" i="3"/>
  <c r="C29" i="3"/>
  <c r="B29" i="3"/>
  <c r="L28" i="3"/>
  <c r="K28" i="3"/>
  <c r="J28" i="3"/>
  <c r="I28" i="3"/>
  <c r="H28" i="3"/>
  <c r="G28" i="3"/>
  <c r="F28" i="3"/>
  <c r="E28" i="3"/>
  <c r="D28" i="3"/>
  <c r="C28" i="3"/>
  <c r="B28" i="3"/>
  <c r="L27" i="3"/>
  <c r="K27" i="3"/>
  <c r="J27" i="3"/>
  <c r="I27" i="3"/>
  <c r="H27" i="3"/>
  <c r="G27" i="3"/>
  <c r="F27" i="3"/>
  <c r="E27" i="3"/>
  <c r="D27" i="3"/>
  <c r="C27" i="3"/>
  <c r="B27" i="3"/>
  <c r="L26" i="3"/>
  <c r="K26" i="3"/>
  <c r="J26" i="3"/>
  <c r="I26" i="3"/>
  <c r="H26" i="3"/>
  <c r="G26" i="3"/>
  <c r="F26" i="3"/>
  <c r="E26" i="3"/>
  <c r="D26" i="3"/>
  <c r="C26" i="3"/>
  <c r="B26" i="3"/>
  <c r="L25" i="3"/>
  <c r="K25" i="3"/>
  <c r="J25" i="3"/>
  <c r="I25" i="3"/>
  <c r="H25" i="3"/>
  <c r="G25" i="3"/>
  <c r="F25" i="3"/>
  <c r="E25" i="3"/>
  <c r="D25" i="3"/>
  <c r="C25" i="3"/>
  <c r="B25" i="3"/>
  <c r="L24" i="3"/>
  <c r="K24" i="3"/>
  <c r="J24" i="3"/>
  <c r="I24" i="3"/>
  <c r="H24" i="3"/>
  <c r="G24" i="3"/>
  <c r="F24" i="3"/>
  <c r="E24" i="3"/>
  <c r="D24" i="3"/>
  <c r="C24" i="3"/>
  <c r="B24" i="3"/>
  <c r="L23" i="3"/>
  <c r="K23" i="3"/>
  <c r="J23" i="3"/>
  <c r="I23" i="3"/>
  <c r="H23" i="3"/>
  <c r="G23" i="3"/>
  <c r="F23" i="3"/>
  <c r="E23" i="3"/>
  <c r="D23" i="3"/>
  <c r="C23" i="3"/>
  <c r="B23" i="3"/>
  <c r="L22" i="3"/>
  <c r="K22" i="3"/>
  <c r="J22" i="3"/>
  <c r="I22" i="3"/>
  <c r="H22" i="3"/>
  <c r="G22" i="3"/>
  <c r="F22" i="3"/>
  <c r="E22" i="3"/>
  <c r="D22" i="3"/>
  <c r="C22" i="3"/>
  <c r="B22" i="3"/>
  <c r="L21" i="3"/>
  <c r="K21" i="3"/>
  <c r="J21" i="3"/>
  <c r="I21" i="3"/>
  <c r="H21" i="3"/>
  <c r="G21" i="3"/>
  <c r="F21" i="3"/>
  <c r="E21" i="3"/>
  <c r="D21" i="3"/>
  <c r="C21" i="3"/>
  <c r="B21" i="3"/>
  <c r="L20" i="3"/>
  <c r="K20" i="3"/>
  <c r="J20" i="3"/>
  <c r="I20" i="3"/>
  <c r="H20" i="3"/>
  <c r="G20" i="3"/>
  <c r="F20" i="3"/>
  <c r="E20" i="3"/>
  <c r="D20" i="3"/>
  <c r="C20" i="3"/>
  <c r="B20" i="3"/>
  <c r="L19" i="3"/>
  <c r="K19" i="3"/>
  <c r="J19" i="3"/>
  <c r="I19" i="3"/>
  <c r="H19" i="3"/>
  <c r="G19" i="3"/>
  <c r="F19" i="3"/>
  <c r="E19" i="3"/>
  <c r="D19" i="3"/>
  <c r="C19" i="3"/>
  <c r="B19" i="3"/>
  <c r="L18" i="3"/>
  <c r="K18" i="3"/>
  <c r="J18" i="3"/>
  <c r="I18" i="3"/>
  <c r="H18" i="3"/>
  <c r="G18" i="3"/>
  <c r="F18" i="3"/>
  <c r="E18" i="3"/>
  <c r="D18" i="3"/>
  <c r="C18" i="3"/>
  <c r="B18" i="3"/>
  <c r="L17" i="3"/>
  <c r="K17" i="3"/>
  <c r="J17" i="3"/>
  <c r="I17" i="3"/>
  <c r="H17" i="3"/>
  <c r="G17" i="3"/>
  <c r="F17" i="3"/>
  <c r="E17" i="3"/>
  <c r="D17" i="3"/>
  <c r="C17" i="3"/>
  <c r="B17" i="3"/>
  <c r="L16" i="3"/>
  <c r="K16" i="3"/>
  <c r="J16" i="3"/>
  <c r="I16" i="3"/>
  <c r="H16" i="3"/>
  <c r="G16" i="3"/>
  <c r="F16" i="3"/>
  <c r="E16" i="3"/>
  <c r="D16" i="3"/>
  <c r="C16" i="3"/>
  <c r="B16" i="3"/>
  <c r="L15" i="3"/>
  <c r="K15" i="3"/>
  <c r="J15" i="3"/>
  <c r="I15" i="3"/>
  <c r="H15" i="3"/>
  <c r="G15" i="3"/>
  <c r="F15" i="3"/>
  <c r="E15" i="3"/>
  <c r="D15" i="3"/>
  <c r="C15" i="3"/>
  <c r="B15" i="3"/>
  <c r="L14" i="3"/>
  <c r="K14" i="3"/>
  <c r="J14" i="3"/>
  <c r="I14" i="3"/>
  <c r="H14" i="3"/>
  <c r="G14" i="3"/>
  <c r="F14" i="3"/>
  <c r="E14" i="3"/>
  <c r="D14" i="3"/>
  <c r="C14" i="3"/>
  <c r="B14" i="3"/>
  <c r="L13" i="3"/>
  <c r="K13" i="3"/>
  <c r="J13" i="3"/>
  <c r="I13" i="3"/>
  <c r="H13" i="3"/>
  <c r="G13" i="3"/>
  <c r="F13" i="3"/>
  <c r="E13" i="3"/>
  <c r="D13" i="3"/>
  <c r="C13" i="3"/>
  <c r="B13" i="3"/>
  <c r="L12" i="3"/>
  <c r="K12" i="3"/>
  <c r="J12" i="3"/>
  <c r="I12" i="3"/>
  <c r="H12" i="3"/>
  <c r="G12" i="3"/>
  <c r="F12" i="3"/>
  <c r="E12" i="3"/>
  <c r="D12" i="3"/>
  <c r="C12" i="3"/>
  <c r="B12" i="3"/>
  <c r="L11" i="3"/>
  <c r="K11" i="3"/>
  <c r="J11" i="3"/>
  <c r="I11" i="3"/>
  <c r="H11" i="3"/>
  <c r="G11" i="3"/>
  <c r="F11" i="3"/>
  <c r="E11" i="3"/>
  <c r="D11" i="3"/>
  <c r="C11" i="3"/>
  <c r="B11" i="3"/>
  <c r="L10" i="3"/>
  <c r="K10" i="3"/>
  <c r="J10" i="3"/>
  <c r="I10" i="3"/>
  <c r="H10" i="3"/>
  <c r="G10" i="3"/>
  <c r="F10" i="3"/>
  <c r="E10" i="3"/>
  <c r="D10" i="3"/>
  <c r="C10" i="3"/>
  <c r="B10" i="3"/>
  <c r="L9" i="3"/>
  <c r="K9" i="3"/>
  <c r="J9" i="3"/>
  <c r="I9" i="3"/>
  <c r="H9" i="3"/>
  <c r="G9" i="3"/>
  <c r="F9" i="3"/>
  <c r="E9" i="3"/>
  <c r="D9" i="3"/>
  <c r="C9" i="3"/>
  <c r="B9" i="3"/>
  <c r="L8" i="3"/>
  <c r="K8" i="3"/>
  <c r="J8" i="3"/>
  <c r="I8" i="3"/>
  <c r="H8" i="3"/>
  <c r="G8" i="3"/>
  <c r="F8" i="3"/>
  <c r="E8" i="3"/>
  <c r="D8" i="3"/>
  <c r="C8" i="3"/>
  <c r="B8" i="3"/>
  <c r="L7" i="3"/>
  <c r="K7" i="3"/>
  <c r="J7" i="3"/>
  <c r="I7" i="3"/>
  <c r="H7" i="3"/>
  <c r="G7" i="3"/>
  <c r="F7" i="3"/>
  <c r="E7" i="3"/>
  <c r="D7" i="3"/>
  <c r="C7" i="3"/>
  <c r="B7" i="3"/>
  <c r="L6" i="3"/>
  <c r="K6" i="3"/>
  <c r="J6" i="3"/>
  <c r="I6" i="3"/>
  <c r="H6" i="3"/>
  <c r="G6" i="3"/>
  <c r="F6" i="3"/>
  <c r="E6" i="3"/>
  <c r="D6" i="3"/>
  <c r="C6" i="3"/>
  <c r="B6" i="3"/>
  <c r="L5" i="3"/>
  <c r="K5" i="3"/>
  <c r="J5" i="3"/>
  <c r="I5" i="3"/>
  <c r="H5" i="3"/>
  <c r="G5" i="3"/>
  <c r="F5" i="3"/>
  <c r="E5" i="3"/>
  <c r="D5" i="3"/>
  <c r="C5" i="3"/>
  <c r="B5" i="3"/>
  <c r="L4" i="3"/>
  <c r="K4" i="3"/>
  <c r="J4" i="3"/>
  <c r="I4" i="3"/>
  <c r="H4" i="3"/>
  <c r="G4" i="3"/>
  <c r="F4" i="3"/>
  <c r="E4" i="3"/>
  <c r="D4" i="3"/>
  <c r="C4" i="3"/>
  <c r="B4" i="3"/>
  <c r="L3" i="3"/>
  <c r="K3" i="3"/>
  <c r="J3" i="3"/>
  <c r="I3" i="3"/>
  <c r="H3" i="3"/>
  <c r="G3" i="3"/>
  <c r="F3" i="3"/>
  <c r="E3" i="3"/>
  <c r="D3" i="3"/>
  <c r="C3" i="3"/>
  <c r="B3" i="3"/>
  <c r="L2" i="3"/>
  <c r="K2" i="3"/>
  <c r="J2" i="3"/>
  <c r="I2" i="3"/>
  <c r="H2" i="3"/>
  <c r="G2" i="3"/>
  <c r="F2" i="3"/>
  <c r="E2" i="3"/>
  <c r="D2" i="3"/>
  <c r="C2" i="3"/>
  <c r="B2" i="3"/>
  <c r="B252" i="8" l="1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252" i="6"/>
  <c r="B253" i="6"/>
  <c r="B254" i="6"/>
  <c r="B255" i="6"/>
  <c r="B256" i="6"/>
  <c r="B257" i="6"/>
  <c r="B258" i="6"/>
  <c r="B259" i="6"/>
  <c r="B260" i="6"/>
  <c r="B261" i="6"/>
  <c r="B262" i="6"/>
  <c r="B263" i="6"/>
  <c r="B264" i="6"/>
  <c r="B265" i="6"/>
  <c r="B266" i="6"/>
  <c r="B267" i="6"/>
  <c r="B268" i="6"/>
  <c r="B269" i="6"/>
  <c r="B270" i="6"/>
  <c r="B271" i="6"/>
  <c r="B272" i="6"/>
  <c r="B273" i="6"/>
  <c r="B274" i="6"/>
  <c r="B275" i="6"/>
  <c r="B276" i="6"/>
  <c r="B277" i="6"/>
  <c r="B278" i="6"/>
  <c r="B279" i="6"/>
  <c r="B280" i="6"/>
  <c r="B281" i="6"/>
  <c r="B282" i="6"/>
  <c r="B283" i="6"/>
  <c r="B284" i="6"/>
  <c r="B285" i="6"/>
  <c r="B286" i="6"/>
  <c r="B287" i="6"/>
  <c r="B288" i="6"/>
  <c r="B289" i="6"/>
  <c r="B290" i="6"/>
  <c r="B291" i="6"/>
  <c r="B292" i="6"/>
  <c r="B293" i="6"/>
  <c r="B294" i="6"/>
  <c r="B295" i="6"/>
  <c r="B296" i="6"/>
  <c r="B297" i="6"/>
  <c r="B298" i="6"/>
  <c r="B299" i="6"/>
  <c r="B300" i="6"/>
  <c r="B301" i="6"/>
  <c r="B302" i="6"/>
  <c r="B303" i="6"/>
  <c r="B304" i="6"/>
  <c r="B305" i="6"/>
  <c r="B306" i="6"/>
  <c r="B307" i="6"/>
  <c r="B308" i="6"/>
  <c r="B309" i="6"/>
  <c r="B310" i="6"/>
  <c r="B311" i="6"/>
  <c r="B312" i="6"/>
  <c r="B313" i="6"/>
  <c r="B314" i="6"/>
  <c r="B315" i="6"/>
  <c r="B316" i="6"/>
  <c r="B317" i="6"/>
  <c r="B318" i="6"/>
  <c r="B319" i="6"/>
  <c r="B320" i="6"/>
  <c r="B321" i="6"/>
  <c r="B322" i="6"/>
  <c r="B323" i="6"/>
  <c r="B324" i="6"/>
  <c r="B325" i="6"/>
  <c r="B326" i="6"/>
  <c r="B327" i="6"/>
  <c r="B328" i="6"/>
  <c r="B329" i="6"/>
  <c r="B330" i="6"/>
  <c r="B331" i="6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T244" i="11" l="1"/>
  <c r="V240" i="11"/>
  <c r="T237" i="11"/>
  <c r="T231" i="11"/>
  <c r="T228" i="11"/>
  <c r="T222" i="11"/>
  <c r="T219" i="11"/>
  <c r="E31" i="15" s="1"/>
  <c r="T213" i="11"/>
  <c r="T210" i="11"/>
  <c r="T204" i="11"/>
  <c r="V200" i="11"/>
  <c r="T197" i="11"/>
  <c r="T232" i="11"/>
  <c r="V210" i="11"/>
  <c r="T198" i="11"/>
  <c r="T243" i="11"/>
  <c r="T240" i="11"/>
  <c r="E43" i="15" s="1"/>
  <c r="T234" i="11"/>
  <c r="V230" i="11"/>
  <c r="T227" i="11"/>
  <c r="T221" i="11"/>
  <c r="T218" i="11"/>
  <c r="T212" i="11"/>
  <c r="T209" i="11"/>
  <c r="E26" i="15" s="1"/>
  <c r="T203" i="11"/>
  <c r="T200" i="11"/>
  <c r="T241" i="11"/>
  <c r="T229" i="11"/>
  <c r="E36" i="15" s="1"/>
  <c r="T220" i="11"/>
  <c r="T207" i="11"/>
  <c r="T242" i="11"/>
  <c r="T239" i="11"/>
  <c r="E41" i="15" s="1"/>
  <c r="T233" i="11"/>
  <c r="T230" i="11"/>
  <c r="T224" i="11"/>
  <c r="V220" i="11"/>
  <c r="T217" i="11"/>
  <c r="T211" i="11"/>
  <c r="T208" i="11"/>
  <c r="E25" i="15" s="1"/>
  <c r="T202" i="11"/>
  <c r="T199" i="11"/>
  <c r="E41" i="14" s="1"/>
  <c r="T238" i="11"/>
  <c r="T223" i="11"/>
  <c r="T214" i="11"/>
  <c r="T201" i="11"/>
  <c r="AB240" i="11"/>
  <c r="AB230" i="11"/>
  <c r="AB220" i="11"/>
  <c r="AB210" i="11"/>
  <c r="AB200" i="11"/>
  <c r="X240" i="11"/>
  <c r="X220" i="11"/>
  <c r="X200" i="11"/>
  <c r="Z240" i="11"/>
  <c r="Z230" i="11"/>
  <c r="Z220" i="11"/>
  <c r="Z210" i="11"/>
  <c r="Z200" i="11"/>
  <c r="X230" i="11"/>
  <c r="X210" i="11"/>
  <c r="E244" i="11"/>
  <c r="G240" i="11"/>
  <c r="E237" i="11"/>
  <c r="E231" i="11"/>
  <c r="E228" i="11"/>
  <c r="E222" i="11"/>
  <c r="E219" i="11"/>
  <c r="E11" i="15" s="1"/>
  <c r="E213" i="11"/>
  <c r="E210" i="11"/>
  <c r="E204" i="11"/>
  <c r="G200" i="11"/>
  <c r="E197" i="11"/>
  <c r="E232" i="11"/>
  <c r="E220" i="11"/>
  <c r="E207" i="11"/>
  <c r="E243" i="11"/>
  <c r="E240" i="11"/>
  <c r="E234" i="11"/>
  <c r="G230" i="11"/>
  <c r="E227" i="11"/>
  <c r="E221" i="11"/>
  <c r="E218" i="11"/>
  <c r="E212" i="11"/>
  <c r="E209" i="11"/>
  <c r="E6" i="15" s="1"/>
  <c r="E203" i="11"/>
  <c r="E200" i="11"/>
  <c r="E238" i="11"/>
  <c r="E20" i="15" s="1"/>
  <c r="E223" i="11"/>
  <c r="G210" i="11"/>
  <c r="E198" i="11"/>
  <c r="E242" i="11"/>
  <c r="E239" i="11"/>
  <c r="E21" i="15" s="1"/>
  <c r="E233" i="11"/>
  <c r="E230" i="11"/>
  <c r="E224" i="11"/>
  <c r="G220" i="11"/>
  <c r="E217" i="11"/>
  <c r="E211" i="11"/>
  <c r="E208" i="11"/>
  <c r="E5" i="15" s="1"/>
  <c r="E202" i="11"/>
  <c r="E199" i="11"/>
  <c r="E21" i="14" s="1"/>
  <c r="E241" i="11"/>
  <c r="E229" i="11"/>
  <c r="E16" i="15" s="1"/>
  <c r="E214" i="11"/>
  <c r="E201" i="11"/>
  <c r="M240" i="11"/>
  <c r="M230" i="11"/>
  <c r="M220" i="11"/>
  <c r="M210" i="11"/>
  <c r="M200" i="11"/>
  <c r="K240" i="11"/>
  <c r="K230" i="11"/>
  <c r="K220" i="11"/>
  <c r="K210" i="11"/>
  <c r="K200" i="11"/>
  <c r="I240" i="11"/>
  <c r="I230" i="11"/>
  <c r="I220" i="11"/>
  <c r="I210" i="11"/>
  <c r="I200" i="11"/>
  <c r="T177" i="11"/>
  <c r="V173" i="11"/>
  <c r="T170" i="11"/>
  <c r="T164" i="11"/>
  <c r="T161" i="11"/>
  <c r="T155" i="11"/>
  <c r="T152" i="11"/>
  <c r="E26" i="14" s="1"/>
  <c r="T146" i="11"/>
  <c r="T143" i="11"/>
  <c r="T137" i="11"/>
  <c r="V133" i="11"/>
  <c r="T130" i="11"/>
  <c r="T124" i="11"/>
  <c r="T121" i="11"/>
  <c r="T115" i="11"/>
  <c r="T112" i="11"/>
  <c r="E26" i="13" s="1"/>
  <c r="T165" i="11"/>
  <c r="T153" i="11"/>
  <c r="T140" i="11"/>
  <c r="T125" i="11"/>
  <c r="T113" i="11"/>
  <c r="T176" i="11"/>
  <c r="T173" i="11"/>
  <c r="T167" i="11"/>
  <c r="V163" i="11"/>
  <c r="T160" i="11"/>
  <c r="T154" i="11"/>
  <c r="T151" i="11"/>
  <c r="T145" i="11"/>
  <c r="T142" i="11"/>
  <c r="E41" i="13" s="1"/>
  <c r="T136" i="11"/>
  <c r="T133" i="11"/>
  <c r="T127" i="11"/>
  <c r="V123" i="11"/>
  <c r="T120" i="11"/>
  <c r="T114" i="11"/>
  <c r="T111" i="11"/>
  <c r="T171" i="11"/>
  <c r="T162" i="11"/>
  <c r="E31" i="14" s="1"/>
  <c r="T147" i="11"/>
  <c r="T134" i="11"/>
  <c r="T122" i="11"/>
  <c r="E31" i="13" s="1"/>
  <c r="T175" i="11"/>
  <c r="T172" i="11"/>
  <c r="E36" i="14" s="1"/>
  <c r="T166" i="11"/>
  <c r="T163" i="11"/>
  <c r="T157" i="11"/>
  <c r="V153" i="11"/>
  <c r="T150" i="11"/>
  <c r="T144" i="11"/>
  <c r="T141" i="11"/>
  <c r="E40" i="13" s="1"/>
  <c r="T135" i="11"/>
  <c r="T132" i="11"/>
  <c r="E36" i="13" s="1"/>
  <c r="T126" i="11"/>
  <c r="T123" i="11"/>
  <c r="T117" i="11"/>
  <c r="V113" i="11"/>
  <c r="T110" i="11"/>
  <c r="T174" i="11"/>
  <c r="T156" i="11"/>
  <c r="V143" i="11"/>
  <c r="T131" i="11"/>
  <c r="T116" i="11"/>
  <c r="AB173" i="11"/>
  <c r="AB163" i="11"/>
  <c r="AB153" i="11"/>
  <c r="AB143" i="11"/>
  <c r="AB133" i="11"/>
  <c r="AB123" i="11"/>
  <c r="AB113" i="11"/>
  <c r="Z173" i="11"/>
  <c r="Z163" i="11"/>
  <c r="Z153" i="11"/>
  <c r="Z143" i="11"/>
  <c r="Z133" i="11"/>
  <c r="Z123" i="11"/>
  <c r="Z113" i="11"/>
  <c r="X173" i="11"/>
  <c r="X163" i="11"/>
  <c r="X153" i="11"/>
  <c r="X143" i="11"/>
  <c r="X133" i="11"/>
  <c r="X123" i="11"/>
  <c r="X113" i="11"/>
  <c r="E177" i="11"/>
  <c r="G173" i="11"/>
  <c r="E170" i="11"/>
  <c r="E164" i="11"/>
  <c r="E161" i="11"/>
  <c r="E155" i="11"/>
  <c r="E152" i="11"/>
  <c r="E6" i="14" s="1"/>
  <c r="E146" i="11"/>
  <c r="E143" i="11"/>
  <c r="E137" i="11"/>
  <c r="G133" i="11"/>
  <c r="E130" i="11"/>
  <c r="E124" i="11"/>
  <c r="E121" i="11"/>
  <c r="E115" i="11"/>
  <c r="E112" i="11"/>
  <c r="E6" i="13" s="1"/>
  <c r="E174" i="11"/>
  <c r="E162" i="11"/>
  <c r="E11" i="14" s="1"/>
  <c r="E147" i="11"/>
  <c r="E134" i="11"/>
  <c r="E122" i="11"/>
  <c r="E11" i="13" s="1"/>
  <c r="E176" i="11"/>
  <c r="E173" i="11"/>
  <c r="E167" i="11"/>
  <c r="G163" i="11"/>
  <c r="E160" i="11"/>
  <c r="E154" i="11"/>
  <c r="E151" i="11"/>
  <c r="E145" i="11"/>
  <c r="E142" i="11"/>
  <c r="E21" i="13" s="1"/>
  <c r="E136" i="11"/>
  <c r="E133" i="11"/>
  <c r="E127" i="11"/>
  <c r="G123" i="11"/>
  <c r="E120" i="11"/>
  <c r="E114" i="11"/>
  <c r="E111" i="11"/>
  <c r="E171" i="11"/>
  <c r="E153" i="11"/>
  <c r="E140" i="11"/>
  <c r="E125" i="11"/>
  <c r="E113" i="11"/>
  <c r="E175" i="11"/>
  <c r="E172" i="11"/>
  <c r="E16" i="14" s="1"/>
  <c r="E166" i="11"/>
  <c r="E163" i="11"/>
  <c r="E157" i="11"/>
  <c r="G153" i="11"/>
  <c r="E150" i="11"/>
  <c r="E144" i="11"/>
  <c r="E141" i="11"/>
  <c r="E135" i="11"/>
  <c r="E132" i="11"/>
  <c r="E16" i="13" s="1"/>
  <c r="E126" i="11"/>
  <c r="E123" i="11"/>
  <c r="E117" i="11"/>
  <c r="G113" i="11"/>
  <c r="E110" i="11"/>
  <c r="E165" i="11"/>
  <c r="E156" i="11"/>
  <c r="G143" i="11"/>
  <c r="E131" i="11"/>
  <c r="E116" i="11"/>
  <c r="M173" i="11"/>
  <c r="M163" i="11"/>
  <c r="M153" i="11"/>
  <c r="M143" i="11"/>
  <c r="M133" i="11"/>
  <c r="M123" i="11"/>
  <c r="M113" i="11"/>
  <c r="K173" i="11"/>
  <c r="K163" i="11"/>
  <c r="K153" i="11"/>
  <c r="K143" i="11"/>
  <c r="K133" i="11"/>
  <c r="K123" i="11"/>
  <c r="K113" i="11"/>
  <c r="I173" i="11"/>
  <c r="I163" i="11"/>
  <c r="I153" i="11"/>
  <c r="I143" i="11"/>
  <c r="I133" i="11"/>
  <c r="I123" i="11"/>
  <c r="I113" i="11"/>
  <c r="T90" i="11"/>
  <c r="V86" i="11"/>
  <c r="T83" i="11"/>
  <c r="T77" i="11"/>
  <c r="T74" i="11"/>
  <c r="T68" i="11"/>
  <c r="T65" i="11"/>
  <c r="E31" i="16" s="1"/>
  <c r="T59" i="11"/>
  <c r="T56" i="11"/>
  <c r="T78" i="11"/>
  <c r="T66" i="11"/>
  <c r="T53" i="11"/>
  <c r="T89" i="11"/>
  <c r="T86" i="11"/>
  <c r="E43" i="16" s="1"/>
  <c r="T80" i="11"/>
  <c r="V76" i="11"/>
  <c r="T73" i="11"/>
  <c r="T67" i="11"/>
  <c r="T64" i="11"/>
  <c r="T58" i="11"/>
  <c r="T55" i="11"/>
  <c r="E26" i="16" s="1"/>
  <c r="T84" i="11"/>
  <c r="T75" i="11"/>
  <c r="E36" i="16" s="1"/>
  <c r="T60" i="11"/>
  <c r="T88" i="11"/>
  <c r="T85" i="11"/>
  <c r="E41" i="16" s="1"/>
  <c r="T79" i="11"/>
  <c r="T76" i="11"/>
  <c r="E38" i="16" s="1"/>
  <c r="T70" i="11"/>
  <c r="V66" i="11"/>
  <c r="T63" i="11"/>
  <c r="T57" i="11"/>
  <c r="T54" i="11"/>
  <c r="T87" i="11"/>
  <c r="T69" i="11"/>
  <c r="V56" i="11"/>
  <c r="AB86" i="11"/>
  <c r="AB76" i="11"/>
  <c r="AB66" i="11"/>
  <c r="AB56" i="11"/>
  <c r="X86" i="11"/>
  <c r="X76" i="11"/>
  <c r="X66" i="11"/>
  <c r="Z86" i="11"/>
  <c r="Z76" i="11"/>
  <c r="Z66" i="11"/>
  <c r="Z56" i="11"/>
  <c r="X56" i="11"/>
  <c r="E90" i="11"/>
  <c r="G86" i="11"/>
  <c r="E83" i="11"/>
  <c r="E77" i="11"/>
  <c r="E74" i="11"/>
  <c r="E68" i="11"/>
  <c r="E65" i="11"/>
  <c r="E11" i="16" s="1"/>
  <c r="E59" i="11"/>
  <c r="E56" i="11"/>
  <c r="E85" i="11"/>
  <c r="E21" i="16" s="1"/>
  <c r="E76" i="11"/>
  <c r="G66" i="11"/>
  <c r="E57" i="11"/>
  <c r="E87" i="11"/>
  <c r="E84" i="11"/>
  <c r="E20" i="16" s="1"/>
  <c r="E75" i="11"/>
  <c r="E16" i="16" s="1"/>
  <c r="E66" i="11"/>
  <c r="G56" i="11"/>
  <c r="E89" i="11"/>
  <c r="E86" i="11"/>
  <c r="E80" i="11"/>
  <c r="G76" i="11"/>
  <c r="E73" i="11"/>
  <c r="E67" i="11"/>
  <c r="E64" i="11"/>
  <c r="E58" i="11"/>
  <c r="E55" i="11"/>
  <c r="E6" i="16" s="1"/>
  <c r="E88" i="11"/>
  <c r="E79" i="11"/>
  <c r="E70" i="11"/>
  <c r="E63" i="11"/>
  <c r="E54" i="11"/>
  <c r="E78" i="11"/>
  <c r="E69" i="11"/>
  <c r="E60" i="11"/>
  <c r="E53" i="11"/>
  <c r="M86" i="11"/>
  <c r="M76" i="11"/>
  <c r="M66" i="11"/>
  <c r="M56" i="11"/>
  <c r="I86" i="11"/>
  <c r="I76" i="11"/>
  <c r="I56" i="11"/>
  <c r="K86" i="11"/>
  <c r="K76" i="11"/>
  <c r="K66" i="11"/>
  <c r="K56" i="11"/>
  <c r="I66" i="11"/>
  <c r="T244" i="10"/>
  <c r="V240" i="10"/>
  <c r="T237" i="10"/>
  <c r="T231" i="10"/>
  <c r="T228" i="10"/>
  <c r="T222" i="10"/>
  <c r="T219" i="10"/>
  <c r="D31" i="15" s="1"/>
  <c r="T213" i="10"/>
  <c r="T210" i="10"/>
  <c r="T204" i="10"/>
  <c r="V200" i="10"/>
  <c r="T197" i="10"/>
  <c r="T232" i="10"/>
  <c r="T214" i="10"/>
  <c r="T198" i="10"/>
  <c r="T243" i="10"/>
  <c r="T240" i="10"/>
  <c r="T234" i="10"/>
  <c r="V230" i="10"/>
  <c r="T227" i="10"/>
  <c r="T221" i="10"/>
  <c r="T218" i="10"/>
  <c r="T212" i="10"/>
  <c r="T209" i="10"/>
  <c r="D26" i="15" s="1"/>
  <c r="T203" i="10"/>
  <c r="T200" i="10"/>
  <c r="T238" i="10"/>
  <c r="D40" i="15" s="1"/>
  <c r="T229" i="10"/>
  <c r="D36" i="15" s="1"/>
  <c r="T220" i="10"/>
  <c r="T207" i="10"/>
  <c r="T242" i="10"/>
  <c r="T239" i="10"/>
  <c r="D41" i="15" s="1"/>
  <c r="T233" i="10"/>
  <c r="T230" i="10"/>
  <c r="T224" i="10"/>
  <c r="V220" i="10"/>
  <c r="T217" i="10"/>
  <c r="T211" i="10"/>
  <c r="T208" i="10"/>
  <c r="T202" i="10"/>
  <c r="T199" i="10"/>
  <c r="D41" i="14" s="1"/>
  <c r="T241" i="10"/>
  <c r="T223" i="10"/>
  <c r="V210" i="10"/>
  <c r="T201" i="10"/>
  <c r="AB240" i="10"/>
  <c r="AB230" i="10"/>
  <c r="AB220" i="10"/>
  <c r="AB210" i="10"/>
  <c r="AB200" i="10"/>
  <c r="Z210" i="10"/>
  <c r="Z200" i="10"/>
  <c r="X240" i="10"/>
  <c r="X230" i="10"/>
  <c r="X220" i="10"/>
  <c r="X210" i="10"/>
  <c r="Z240" i="10"/>
  <c r="Z230" i="10"/>
  <c r="Z220" i="10"/>
  <c r="X200" i="10"/>
  <c r="E244" i="10"/>
  <c r="G240" i="10"/>
  <c r="E237" i="10"/>
  <c r="E231" i="10"/>
  <c r="E228" i="10"/>
  <c r="E222" i="10"/>
  <c r="E219" i="10"/>
  <c r="D11" i="15" s="1"/>
  <c r="E213" i="10"/>
  <c r="E210" i="10"/>
  <c r="E204" i="10"/>
  <c r="G200" i="10"/>
  <c r="E197" i="10"/>
  <c r="E239" i="10"/>
  <c r="D21" i="15" s="1"/>
  <c r="E230" i="10"/>
  <c r="G220" i="10"/>
  <c r="E211" i="10"/>
  <c r="E202" i="10"/>
  <c r="E241" i="10"/>
  <c r="E232" i="10"/>
  <c r="E223" i="10"/>
  <c r="E214" i="10"/>
  <c r="E207" i="10"/>
  <c r="E198" i="10"/>
  <c r="E243" i="10"/>
  <c r="E240" i="10"/>
  <c r="E234" i="10"/>
  <c r="G230" i="10"/>
  <c r="E227" i="10"/>
  <c r="E221" i="10"/>
  <c r="E218" i="10"/>
  <c r="E212" i="10"/>
  <c r="E209" i="10"/>
  <c r="D6" i="15" s="1"/>
  <c r="E203" i="10"/>
  <c r="E200" i="10"/>
  <c r="E242" i="10"/>
  <c r="E233" i="10"/>
  <c r="E224" i="10"/>
  <c r="E217" i="10"/>
  <c r="E208" i="10"/>
  <c r="E199" i="10"/>
  <c r="D21" i="14" s="1"/>
  <c r="E238" i="10"/>
  <c r="E229" i="10"/>
  <c r="D16" i="15" s="1"/>
  <c r="E220" i="10"/>
  <c r="D13" i="15" s="1"/>
  <c r="G210" i="10"/>
  <c r="E201" i="10"/>
  <c r="M240" i="10"/>
  <c r="M230" i="10"/>
  <c r="M220" i="10"/>
  <c r="M210" i="10"/>
  <c r="M200" i="10"/>
  <c r="K240" i="10"/>
  <c r="K230" i="10"/>
  <c r="K220" i="10"/>
  <c r="K210" i="10"/>
  <c r="K200" i="10"/>
  <c r="I240" i="10"/>
  <c r="I230" i="10"/>
  <c r="I220" i="10"/>
  <c r="I210" i="10"/>
  <c r="I200" i="10"/>
  <c r="T177" i="10"/>
  <c r="V173" i="10"/>
  <c r="T170" i="10"/>
  <c r="T164" i="10"/>
  <c r="T161" i="10"/>
  <c r="T155" i="10"/>
  <c r="T152" i="10"/>
  <c r="D26" i="14" s="1"/>
  <c r="T146" i="10"/>
  <c r="T143" i="10"/>
  <c r="T137" i="10"/>
  <c r="V133" i="10"/>
  <c r="T130" i="10"/>
  <c r="T124" i="10"/>
  <c r="T121" i="10"/>
  <c r="T115" i="10"/>
  <c r="T112" i="10"/>
  <c r="D26" i="13" s="1"/>
  <c r="T144" i="10"/>
  <c r="T132" i="10"/>
  <c r="D36" i="13" s="1"/>
  <c r="T123" i="10"/>
  <c r="T110" i="10"/>
  <c r="T165" i="10"/>
  <c r="T156" i="10"/>
  <c r="V143" i="10"/>
  <c r="T131" i="10"/>
  <c r="D35" i="13" s="1"/>
  <c r="T116" i="10"/>
  <c r="T176" i="10"/>
  <c r="T173" i="10"/>
  <c r="T167" i="10"/>
  <c r="V163" i="10"/>
  <c r="T160" i="10"/>
  <c r="T154" i="10"/>
  <c r="T151" i="10"/>
  <c r="T145" i="10"/>
  <c r="T142" i="10"/>
  <c r="D41" i="13" s="1"/>
  <c r="T136" i="10"/>
  <c r="T133" i="10"/>
  <c r="T127" i="10"/>
  <c r="V123" i="10"/>
  <c r="T120" i="10"/>
  <c r="T114" i="10"/>
  <c r="T111" i="10"/>
  <c r="T150" i="10"/>
  <c r="T135" i="10"/>
  <c r="T117" i="10"/>
  <c r="T174" i="10"/>
  <c r="T162" i="10"/>
  <c r="D31" i="14" s="1"/>
  <c r="T147" i="10"/>
  <c r="T134" i="10"/>
  <c r="T122" i="10"/>
  <c r="D31" i="13" s="1"/>
  <c r="T175" i="10"/>
  <c r="T172" i="10"/>
  <c r="D36" i="14" s="1"/>
  <c r="T166" i="10"/>
  <c r="T163" i="10"/>
  <c r="D33" i="14" s="1"/>
  <c r="T157" i="10"/>
  <c r="V153" i="10"/>
  <c r="T141" i="10"/>
  <c r="T126" i="10"/>
  <c r="V113" i="10"/>
  <c r="T171" i="10"/>
  <c r="D35" i="14" s="1"/>
  <c r="T153" i="10"/>
  <c r="T140" i="10"/>
  <c r="T125" i="10"/>
  <c r="T113" i="10"/>
  <c r="AB173" i="10"/>
  <c r="AB163" i="10"/>
  <c r="AB153" i="10"/>
  <c r="AB143" i="10"/>
  <c r="AB133" i="10"/>
  <c r="AB123" i="10"/>
  <c r="AB113" i="10"/>
  <c r="Z173" i="10"/>
  <c r="Z163" i="10"/>
  <c r="Z153" i="10"/>
  <c r="Z143" i="10"/>
  <c r="Z133" i="10"/>
  <c r="Z123" i="10"/>
  <c r="Z113" i="10"/>
  <c r="X173" i="10"/>
  <c r="X163" i="10"/>
  <c r="X153" i="10"/>
  <c r="X143" i="10"/>
  <c r="X133" i="10"/>
  <c r="X123" i="10"/>
  <c r="X113" i="10"/>
  <c r="E177" i="10"/>
  <c r="G173" i="10"/>
  <c r="E170" i="10"/>
  <c r="E164" i="10"/>
  <c r="E161" i="10"/>
  <c r="E155" i="10"/>
  <c r="E152" i="10"/>
  <c r="D6" i="14" s="1"/>
  <c r="E146" i="10"/>
  <c r="E143" i="10"/>
  <c r="E137" i="10"/>
  <c r="G133" i="10"/>
  <c r="E130" i="10"/>
  <c r="E124" i="10"/>
  <c r="E121" i="10"/>
  <c r="E115" i="10"/>
  <c r="E112" i="10"/>
  <c r="D6" i="13" s="1"/>
  <c r="E172" i="10"/>
  <c r="D16" i="14" s="1"/>
  <c r="E163" i="10"/>
  <c r="E157" i="10"/>
  <c r="E150" i="10"/>
  <c r="E141" i="10"/>
  <c r="E132" i="10"/>
  <c r="D16" i="13" s="1"/>
  <c r="E123" i="10"/>
  <c r="G113" i="10"/>
  <c r="E174" i="10"/>
  <c r="E165" i="10"/>
  <c r="E156" i="10"/>
  <c r="E147" i="10"/>
  <c r="E140" i="10"/>
  <c r="E131" i="10"/>
  <c r="E122" i="10"/>
  <c r="D11" i="13" s="1"/>
  <c r="E176" i="10"/>
  <c r="E173" i="10"/>
  <c r="E167" i="10"/>
  <c r="G163" i="10"/>
  <c r="E160" i="10"/>
  <c r="E154" i="10"/>
  <c r="E151" i="10"/>
  <c r="E145" i="10"/>
  <c r="E142" i="10"/>
  <c r="D21" i="13" s="1"/>
  <c r="E136" i="10"/>
  <c r="E133" i="10"/>
  <c r="E127" i="10"/>
  <c r="G123" i="10"/>
  <c r="E120" i="10"/>
  <c r="E114" i="10"/>
  <c r="E111" i="10"/>
  <c r="E175" i="10"/>
  <c r="E166" i="10"/>
  <c r="G153" i="10"/>
  <c r="E144" i="10"/>
  <c r="E135" i="10"/>
  <c r="E126" i="10"/>
  <c r="E117" i="10"/>
  <c r="E110" i="10"/>
  <c r="E171" i="10"/>
  <c r="E162" i="10"/>
  <c r="D11" i="14" s="1"/>
  <c r="E153" i="10"/>
  <c r="D8" i="14" s="1"/>
  <c r="G143" i="10"/>
  <c r="E134" i="10"/>
  <c r="E125" i="10"/>
  <c r="E116" i="10"/>
  <c r="E113" i="10"/>
  <c r="M173" i="10"/>
  <c r="M163" i="10"/>
  <c r="M153" i="10"/>
  <c r="M143" i="10"/>
  <c r="M133" i="10"/>
  <c r="M123" i="10"/>
  <c r="M113" i="10"/>
  <c r="K173" i="10"/>
  <c r="K163" i="10"/>
  <c r="K153" i="10"/>
  <c r="K143" i="10"/>
  <c r="K133" i="10"/>
  <c r="K123" i="10"/>
  <c r="K113" i="10"/>
  <c r="I173" i="10"/>
  <c r="I163" i="10"/>
  <c r="I153" i="10"/>
  <c r="I143" i="10"/>
  <c r="I133" i="10"/>
  <c r="I123" i="10"/>
  <c r="I113" i="10"/>
  <c r="T90" i="10"/>
  <c r="V86" i="10"/>
  <c r="T83" i="10"/>
  <c r="T77" i="10"/>
  <c r="T74" i="10"/>
  <c r="T68" i="10"/>
  <c r="T65" i="10"/>
  <c r="D31" i="16" s="1"/>
  <c r="T59" i="10"/>
  <c r="T56" i="10"/>
  <c r="T78" i="10"/>
  <c r="T66" i="10"/>
  <c r="T53" i="10"/>
  <c r="T89" i="10"/>
  <c r="T86" i="10"/>
  <c r="T80" i="10"/>
  <c r="V76" i="10"/>
  <c r="T73" i="10"/>
  <c r="T67" i="10"/>
  <c r="T64" i="10"/>
  <c r="T58" i="10"/>
  <c r="T55" i="10"/>
  <c r="D26" i="16" s="1"/>
  <c r="T84" i="10"/>
  <c r="T75" i="10"/>
  <c r="D36" i="16" s="1"/>
  <c r="T60" i="10"/>
  <c r="T88" i="10"/>
  <c r="T85" i="10"/>
  <c r="D41" i="16" s="1"/>
  <c r="T79" i="10"/>
  <c r="T76" i="10"/>
  <c r="D38" i="16" s="1"/>
  <c r="T70" i="10"/>
  <c r="V66" i="10"/>
  <c r="T63" i="10"/>
  <c r="T57" i="10"/>
  <c r="T54" i="10"/>
  <c r="T87" i="10"/>
  <c r="T69" i="10"/>
  <c r="V56" i="10"/>
  <c r="AB86" i="10"/>
  <c r="AB76" i="10"/>
  <c r="AB66" i="10"/>
  <c r="AB56" i="10"/>
  <c r="X86" i="10"/>
  <c r="X66" i="10"/>
  <c r="Z86" i="10"/>
  <c r="Z76" i="10"/>
  <c r="Z66" i="10"/>
  <c r="Z56" i="10"/>
  <c r="X76" i="10"/>
  <c r="X56" i="10"/>
  <c r="T90" i="9"/>
  <c r="V86" i="9"/>
  <c r="T83" i="9"/>
  <c r="T89" i="9"/>
  <c r="T86" i="9"/>
  <c r="T84" i="9"/>
  <c r="T88" i="9"/>
  <c r="T85" i="9"/>
  <c r="T87" i="9"/>
  <c r="AB86" i="9"/>
  <c r="Z86" i="9"/>
  <c r="X86" i="9"/>
  <c r="E90" i="10"/>
  <c r="G86" i="10"/>
  <c r="E83" i="10"/>
  <c r="E77" i="10"/>
  <c r="E74" i="10"/>
  <c r="E68" i="10"/>
  <c r="E65" i="10"/>
  <c r="D11" i="16" s="1"/>
  <c r="E59" i="10"/>
  <c r="E56" i="10"/>
  <c r="E84" i="10"/>
  <c r="E75" i="10"/>
  <c r="D16" i="16" s="1"/>
  <c r="E60" i="10"/>
  <c r="E89" i="10"/>
  <c r="E86" i="10"/>
  <c r="D23" i="16" s="1"/>
  <c r="E80" i="10"/>
  <c r="G76" i="10"/>
  <c r="E73" i="10"/>
  <c r="E67" i="10"/>
  <c r="E64" i="10"/>
  <c r="E58" i="10"/>
  <c r="E55" i="10"/>
  <c r="D6" i="16" s="1"/>
  <c r="E78" i="10"/>
  <c r="E66" i="10"/>
  <c r="E53" i="10"/>
  <c r="E88" i="10"/>
  <c r="E85" i="10"/>
  <c r="D21" i="16" s="1"/>
  <c r="E79" i="10"/>
  <c r="E76" i="10"/>
  <c r="D18" i="16" s="1"/>
  <c r="E70" i="10"/>
  <c r="G66" i="10"/>
  <c r="E63" i="10"/>
  <c r="E57" i="10"/>
  <c r="E54" i="10"/>
  <c r="E87" i="10"/>
  <c r="E69" i="10"/>
  <c r="G56" i="10"/>
  <c r="M86" i="10"/>
  <c r="M76" i="10"/>
  <c r="M66" i="10"/>
  <c r="M56" i="10"/>
  <c r="K86" i="10"/>
  <c r="K76" i="10"/>
  <c r="K66" i="10"/>
  <c r="K56" i="10"/>
  <c r="I86" i="10"/>
  <c r="I76" i="10"/>
  <c r="I66" i="10"/>
  <c r="I56" i="10"/>
  <c r="T244" i="9"/>
  <c r="V240" i="9"/>
  <c r="T237" i="9"/>
  <c r="T231" i="9"/>
  <c r="T228" i="9"/>
  <c r="T222" i="9"/>
  <c r="T219" i="9"/>
  <c r="T213" i="9"/>
  <c r="T210" i="9"/>
  <c r="T204" i="9"/>
  <c r="V200" i="9"/>
  <c r="T197" i="9"/>
  <c r="T232" i="9"/>
  <c r="T223" i="9"/>
  <c r="V210" i="9"/>
  <c r="T198" i="9"/>
  <c r="T243" i="9"/>
  <c r="T240" i="9"/>
  <c r="T234" i="9"/>
  <c r="V230" i="9"/>
  <c r="T227" i="9"/>
  <c r="T221" i="9"/>
  <c r="T218" i="9"/>
  <c r="T212" i="9"/>
  <c r="T209" i="9"/>
  <c r="T203" i="9"/>
  <c r="T200" i="9"/>
  <c r="T238" i="9"/>
  <c r="T220" i="9"/>
  <c r="T207" i="9"/>
  <c r="T242" i="9"/>
  <c r="T239" i="9"/>
  <c r="T233" i="9"/>
  <c r="T230" i="9"/>
  <c r="T224" i="9"/>
  <c r="V220" i="9"/>
  <c r="T217" i="9"/>
  <c r="T211" i="9"/>
  <c r="T208" i="9"/>
  <c r="T202" i="9"/>
  <c r="T199" i="9"/>
  <c r="T241" i="9"/>
  <c r="T229" i="9"/>
  <c r="T214" i="9"/>
  <c r="T201" i="9"/>
  <c r="AB240" i="9"/>
  <c r="AB230" i="9"/>
  <c r="AB220" i="9"/>
  <c r="AB210" i="9"/>
  <c r="AB200" i="9"/>
  <c r="Z240" i="9"/>
  <c r="Z230" i="9"/>
  <c r="Z220" i="9"/>
  <c r="Z210" i="9"/>
  <c r="Z200" i="9"/>
  <c r="X240" i="9"/>
  <c r="X230" i="9"/>
  <c r="X220" i="9"/>
  <c r="X210" i="9"/>
  <c r="X200" i="9"/>
  <c r="E244" i="9"/>
  <c r="G240" i="9"/>
  <c r="E237" i="9"/>
  <c r="E243" i="9"/>
  <c r="E240" i="9"/>
  <c r="E238" i="9"/>
  <c r="E242" i="9"/>
  <c r="E239" i="9"/>
  <c r="E241" i="9"/>
  <c r="M240" i="9"/>
  <c r="K240" i="9"/>
  <c r="I240" i="9"/>
  <c r="E234" i="9"/>
  <c r="G230" i="9"/>
  <c r="E227" i="9"/>
  <c r="E231" i="9"/>
  <c r="E233" i="9"/>
  <c r="E230" i="9"/>
  <c r="E232" i="9"/>
  <c r="E229" i="9"/>
  <c r="E228" i="9"/>
  <c r="M230" i="9"/>
  <c r="K230" i="9"/>
  <c r="I230" i="9"/>
  <c r="E224" i="9"/>
  <c r="G220" i="9"/>
  <c r="E217" i="9"/>
  <c r="E219" i="9"/>
  <c r="E218" i="9"/>
  <c r="E223" i="9"/>
  <c r="E220" i="9"/>
  <c r="E222" i="9"/>
  <c r="E221" i="9"/>
  <c r="M220" i="9"/>
  <c r="K220" i="9"/>
  <c r="I220" i="9"/>
  <c r="E214" i="9"/>
  <c r="G210" i="9"/>
  <c r="E207" i="9"/>
  <c r="E213" i="9"/>
  <c r="E210" i="9"/>
  <c r="E208" i="9"/>
  <c r="E212" i="9"/>
  <c r="E209" i="9"/>
  <c r="E211" i="9"/>
  <c r="M210" i="9"/>
  <c r="I210" i="9"/>
  <c r="K210" i="9"/>
  <c r="E204" i="9"/>
  <c r="G200" i="9"/>
  <c r="E197" i="9"/>
  <c r="E203" i="9"/>
  <c r="E200" i="9"/>
  <c r="E198" i="9"/>
  <c r="E202" i="9"/>
  <c r="E199" i="9"/>
  <c r="E201" i="9"/>
  <c r="M200" i="9"/>
  <c r="K200" i="9"/>
  <c r="I200" i="9"/>
  <c r="T177" i="9"/>
  <c r="V173" i="9"/>
  <c r="T170" i="9"/>
  <c r="T164" i="9"/>
  <c r="T161" i="9"/>
  <c r="T155" i="9"/>
  <c r="T152" i="9"/>
  <c r="T146" i="9"/>
  <c r="T143" i="9"/>
  <c r="T137" i="9"/>
  <c r="V133" i="9"/>
  <c r="T130" i="9"/>
  <c r="T124" i="9"/>
  <c r="T121" i="9"/>
  <c r="T115" i="9"/>
  <c r="T112" i="9"/>
  <c r="T165" i="9"/>
  <c r="T153" i="9"/>
  <c r="T140" i="9"/>
  <c r="T125" i="9"/>
  <c r="T113" i="9"/>
  <c r="T176" i="9"/>
  <c r="T173" i="9"/>
  <c r="T167" i="9"/>
  <c r="V163" i="9"/>
  <c r="T160" i="9"/>
  <c r="T154" i="9"/>
  <c r="T151" i="9"/>
  <c r="T145" i="9"/>
  <c r="T142" i="9"/>
  <c r="T136" i="9"/>
  <c r="T133" i="9"/>
  <c r="T127" i="9"/>
  <c r="V123" i="9"/>
  <c r="T120" i="9"/>
  <c r="T114" i="9"/>
  <c r="T111" i="9"/>
  <c r="T174" i="9"/>
  <c r="T162" i="9"/>
  <c r="T147" i="9"/>
  <c r="T134" i="9"/>
  <c r="T122" i="9"/>
  <c r="T175" i="9"/>
  <c r="T172" i="9"/>
  <c r="T166" i="9"/>
  <c r="T163" i="9"/>
  <c r="T157" i="9"/>
  <c r="V153" i="9"/>
  <c r="T150" i="9"/>
  <c r="T144" i="9"/>
  <c r="T141" i="9"/>
  <c r="T135" i="9"/>
  <c r="T132" i="9"/>
  <c r="T126" i="9"/>
  <c r="T123" i="9"/>
  <c r="T117" i="9"/>
  <c r="V113" i="9"/>
  <c r="T110" i="9"/>
  <c r="T171" i="9"/>
  <c r="T156" i="9"/>
  <c r="V143" i="9"/>
  <c r="T131" i="9"/>
  <c r="T116" i="9"/>
  <c r="AB173" i="9"/>
  <c r="AB163" i="9"/>
  <c r="AB153" i="9"/>
  <c r="AB143" i="9"/>
  <c r="AB133" i="9"/>
  <c r="AB123" i="9"/>
  <c r="AB113" i="9"/>
  <c r="Z173" i="9"/>
  <c r="Z163" i="9"/>
  <c r="Z153" i="9"/>
  <c r="Z143" i="9"/>
  <c r="Z133" i="9"/>
  <c r="Z123" i="9"/>
  <c r="Z113" i="9"/>
  <c r="X173" i="9"/>
  <c r="X163" i="9"/>
  <c r="X153" i="9"/>
  <c r="X143" i="9"/>
  <c r="X133" i="9"/>
  <c r="X123" i="9"/>
  <c r="X113" i="9"/>
  <c r="E177" i="9"/>
  <c r="G173" i="9"/>
  <c r="E170" i="9"/>
  <c r="E176" i="9"/>
  <c r="E173" i="9"/>
  <c r="E171" i="9"/>
  <c r="E175" i="9"/>
  <c r="E172" i="9"/>
  <c r="E174" i="9"/>
  <c r="M173" i="9"/>
  <c r="K173" i="9"/>
  <c r="I173" i="9"/>
  <c r="E167" i="9"/>
  <c r="G163" i="9"/>
  <c r="E160" i="9"/>
  <c r="E166" i="9"/>
  <c r="E163" i="9"/>
  <c r="E161" i="9"/>
  <c r="E165" i="9"/>
  <c r="E162" i="9"/>
  <c r="E164" i="9"/>
  <c r="M163" i="9"/>
  <c r="K163" i="9"/>
  <c r="I163" i="9"/>
  <c r="E157" i="9"/>
  <c r="G153" i="9"/>
  <c r="E150" i="9"/>
  <c r="E156" i="9"/>
  <c r="E153" i="9"/>
  <c r="E151" i="9"/>
  <c r="E155" i="9"/>
  <c r="E152" i="9"/>
  <c r="E154" i="9"/>
  <c r="M153" i="9"/>
  <c r="K153" i="9"/>
  <c r="I153" i="9"/>
  <c r="E147" i="9"/>
  <c r="G143" i="9"/>
  <c r="E140" i="9"/>
  <c r="E146" i="9"/>
  <c r="E143" i="9"/>
  <c r="E141" i="9"/>
  <c r="E145" i="9"/>
  <c r="E142" i="9"/>
  <c r="E144" i="9"/>
  <c r="M143" i="9"/>
  <c r="K143" i="9"/>
  <c r="I143" i="9"/>
  <c r="E137" i="9"/>
  <c r="E136" i="9"/>
  <c r="E133" i="9"/>
  <c r="E135" i="9"/>
  <c r="E132" i="9"/>
  <c r="E134" i="9"/>
  <c r="E131" i="9"/>
  <c r="G133" i="9"/>
  <c r="E130" i="9"/>
  <c r="M133" i="9"/>
  <c r="K133" i="9"/>
  <c r="I133" i="9"/>
  <c r="E127" i="9"/>
  <c r="G123" i="9"/>
  <c r="E120" i="9"/>
  <c r="E126" i="9"/>
  <c r="E123" i="9"/>
  <c r="E121" i="9"/>
  <c r="E125" i="9"/>
  <c r="E122" i="9"/>
  <c r="E124" i="9"/>
  <c r="M123" i="9"/>
  <c r="K123" i="9"/>
  <c r="I123" i="9"/>
  <c r="E117" i="9"/>
  <c r="G113" i="9"/>
  <c r="E110" i="9"/>
  <c r="E116" i="9"/>
  <c r="E113" i="9"/>
  <c r="E115" i="9"/>
  <c r="E112" i="9"/>
  <c r="E114" i="9"/>
  <c r="E111" i="9"/>
  <c r="M113" i="9"/>
  <c r="K113" i="9"/>
  <c r="I113" i="9"/>
  <c r="T80" i="9"/>
  <c r="V76" i="9"/>
  <c r="T73" i="9"/>
  <c r="T67" i="9"/>
  <c r="T64" i="9"/>
  <c r="T58" i="9"/>
  <c r="T55" i="9"/>
  <c r="T74" i="9"/>
  <c r="T59" i="9"/>
  <c r="T79" i="9"/>
  <c r="T76" i="9"/>
  <c r="T70" i="9"/>
  <c r="V66" i="9"/>
  <c r="T63" i="9"/>
  <c r="T57" i="9"/>
  <c r="T54" i="9"/>
  <c r="T68" i="9"/>
  <c r="T56" i="9"/>
  <c r="T78" i="9"/>
  <c r="T75" i="9"/>
  <c r="T69" i="9"/>
  <c r="T66" i="9"/>
  <c r="T60" i="9"/>
  <c r="V56" i="9"/>
  <c r="T53" i="9"/>
  <c r="T77" i="9"/>
  <c r="T65" i="9"/>
  <c r="AB76" i="9"/>
  <c r="AB66" i="9"/>
  <c r="AB56" i="9"/>
  <c r="Z76" i="9"/>
  <c r="Z66" i="9"/>
  <c r="Z56" i="9"/>
  <c r="X76" i="9"/>
  <c r="X66" i="9"/>
  <c r="X56" i="9"/>
  <c r="E90" i="9"/>
  <c r="G86" i="9"/>
  <c r="E83" i="9"/>
  <c r="E88" i="9"/>
  <c r="E85" i="9"/>
  <c r="E84" i="9"/>
  <c r="E89" i="9"/>
  <c r="E86" i="9"/>
  <c r="E87" i="9"/>
  <c r="M86" i="9"/>
  <c r="I86" i="9"/>
  <c r="K86" i="9"/>
  <c r="E80" i="9"/>
  <c r="G76" i="9"/>
  <c r="E73" i="9"/>
  <c r="E79" i="9"/>
  <c r="E76" i="9"/>
  <c r="E74" i="9"/>
  <c r="E78" i="9"/>
  <c r="E75" i="9"/>
  <c r="E77" i="9"/>
  <c r="M76" i="9"/>
  <c r="K76" i="9"/>
  <c r="I76" i="9"/>
  <c r="E70" i="9"/>
  <c r="G66" i="9"/>
  <c r="E63" i="9"/>
  <c r="E69" i="9"/>
  <c r="E66" i="9"/>
  <c r="E64" i="9"/>
  <c r="E68" i="9"/>
  <c r="E65" i="9"/>
  <c r="E67" i="9"/>
  <c r="E60" i="9"/>
  <c r="M66" i="9"/>
  <c r="K66" i="9"/>
  <c r="I66" i="9"/>
  <c r="E58" i="9"/>
  <c r="E59" i="9"/>
  <c r="E57" i="9"/>
  <c r="E56" i="9"/>
  <c r="G56" i="9"/>
  <c r="M56" i="9"/>
  <c r="K56" i="9"/>
  <c r="I56" i="9"/>
  <c r="E55" i="9"/>
  <c r="E54" i="9"/>
  <c r="E53" i="9"/>
  <c r="X189" i="11"/>
  <c r="Q189" i="11"/>
  <c r="K189" i="11"/>
  <c r="C189" i="11"/>
  <c r="R186" i="11"/>
  <c r="I186" i="11"/>
  <c r="C186" i="11"/>
  <c r="X102" i="11"/>
  <c r="Q102" i="11"/>
  <c r="K102" i="11"/>
  <c r="C102" i="11"/>
  <c r="R99" i="11"/>
  <c r="I99" i="11"/>
  <c r="C99" i="11"/>
  <c r="AB37" i="11"/>
  <c r="X37" i="11"/>
  <c r="AB34" i="11"/>
  <c r="X34" i="11"/>
  <c r="G29" i="11"/>
  <c r="V27" i="11"/>
  <c r="G27" i="11"/>
  <c r="V25" i="11"/>
  <c r="G25" i="11"/>
  <c r="V23" i="11"/>
  <c r="G23" i="11"/>
  <c r="V21" i="11"/>
  <c r="G21" i="11"/>
  <c r="V19" i="11"/>
  <c r="G19" i="11"/>
  <c r="V17" i="11"/>
  <c r="G17" i="11"/>
  <c r="X9" i="11"/>
  <c r="Q9" i="11"/>
  <c r="K9" i="11"/>
  <c r="C9" i="11"/>
  <c r="R6" i="11"/>
  <c r="I6" i="11"/>
  <c r="C6" i="11"/>
  <c r="C6" i="9"/>
  <c r="I6" i="9"/>
  <c r="R6" i="9"/>
  <c r="C9" i="9"/>
  <c r="K9" i="9"/>
  <c r="Q9" i="9"/>
  <c r="X9" i="9"/>
  <c r="G17" i="9"/>
  <c r="V17" i="9"/>
  <c r="G19" i="9"/>
  <c r="V19" i="9"/>
  <c r="G21" i="9"/>
  <c r="V21" i="9"/>
  <c r="G23" i="9"/>
  <c r="V23" i="9"/>
  <c r="G25" i="9"/>
  <c r="V25" i="9"/>
  <c r="G27" i="9"/>
  <c r="V27" i="9"/>
  <c r="G29" i="9"/>
  <c r="X34" i="9"/>
  <c r="AB34" i="9"/>
  <c r="X37" i="9"/>
  <c r="AB37" i="9"/>
  <c r="C99" i="9"/>
  <c r="I99" i="9"/>
  <c r="R99" i="9"/>
  <c r="C102" i="9"/>
  <c r="K102" i="9"/>
  <c r="Q102" i="9"/>
  <c r="X102" i="9"/>
  <c r="C186" i="9"/>
  <c r="I186" i="9"/>
  <c r="R186" i="9"/>
  <c r="C189" i="9"/>
  <c r="K189" i="9"/>
  <c r="Q189" i="9"/>
  <c r="X189" i="9"/>
  <c r="X189" i="10"/>
  <c r="Q189" i="10"/>
  <c r="K189" i="10"/>
  <c r="C189" i="10"/>
  <c r="R186" i="10"/>
  <c r="I186" i="10"/>
  <c r="C186" i="10"/>
  <c r="X102" i="10"/>
  <c r="Q102" i="10"/>
  <c r="K102" i="10"/>
  <c r="C102" i="10"/>
  <c r="R99" i="10"/>
  <c r="I99" i="10"/>
  <c r="C99" i="10"/>
  <c r="AB37" i="10"/>
  <c r="X37" i="10"/>
  <c r="AB34" i="10"/>
  <c r="X34" i="10"/>
  <c r="G29" i="10"/>
  <c r="V27" i="10"/>
  <c r="G27" i="10"/>
  <c r="V25" i="10"/>
  <c r="G25" i="10"/>
  <c r="V23" i="10"/>
  <c r="G23" i="10"/>
  <c r="V21" i="10"/>
  <c r="G21" i="10"/>
  <c r="V19" i="10"/>
  <c r="G19" i="10"/>
  <c r="V17" i="10"/>
  <c r="G17" i="10"/>
  <c r="X9" i="10"/>
  <c r="Q9" i="10"/>
  <c r="K9" i="10"/>
  <c r="C9" i="10"/>
  <c r="R6" i="10"/>
  <c r="I6" i="10"/>
  <c r="C6" i="10"/>
  <c r="E35" i="14" l="1"/>
  <c r="E18" i="15"/>
  <c r="E40" i="15"/>
  <c r="D23" i="15"/>
  <c r="E20" i="14"/>
  <c r="D5" i="15"/>
  <c r="D25" i="15"/>
  <c r="E18" i="14"/>
  <c r="E38" i="14"/>
  <c r="E38" i="15"/>
  <c r="E23" i="15"/>
  <c r="E10" i="15"/>
  <c r="E13" i="15"/>
  <c r="E30" i="15"/>
  <c r="E8" i="15"/>
  <c r="E15" i="15"/>
  <c r="E33" i="15"/>
  <c r="E28" i="15"/>
  <c r="E35" i="15"/>
  <c r="E40" i="14"/>
  <c r="D10" i="15"/>
  <c r="D18" i="15"/>
  <c r="D38" i="15"/>
  <c r="D30" i="15"/>
  <c r="D20" i="15"/>
  <c r="D8" i="15"/>
  <c r="D15" i="15"/>
  <c r="D33" i="15"/>
  <c r="D43" i="15"/>
  <c r="D28" i="15"/>
  <c r="D35" i="15"/>
  <c r="C41" i="15"/>
  <c r="C36" i="15"/>
  <c r="C25" i="15"/>
  <c r="C30" i="15"/>
  <c r="C31" i="15"/>
  <c r="C43" i="15"/>
  <c r="C26" i="15"/>
  <c r="C40" i="15"/>
  <c r="C38" i="15"/>
  <c r="C33" i="15"/>
  <c r="C28" i="15"/>
  <c r="C35" i="15"/>
  <c r="C11" i="15"/>
  <c r="C16" i="15"/>
  <c r="C21" i="15"/>
  <c r="C18" i="15"/>
  <c r="C23" i="15"/>
  <c r="C20" i="15"/>
  <c r="C15" i="15"/>
  <c r="C13" i="15"/>
  <c r="D5" i="14"/>
  <c r="D15" i="14"/>
  <c r="E18" i="13"/>
  <c r="E38" i="13"/>
  <c r="D23" i="14"/>
  <c r="D43" i="14"/>
  <c r="E13" i="14"/>
  <c r="E15" i="14"/>
  <c r="E33" i="14"/>
  <c r="E23" i="14"/>
  <c r="E43" i="14"/>
  <c r="C10" i="15"/>
  <c r="C6" i="15"/>
  <c r="C5" i="15"/>
  <c r="C8" i="15"/>
  <c r="D38" i="14"/>
  <c r="E8" i="14"/>
  <c r="D28" i="14"/>
  <c r="E23" i="16"/>
  <c r="E5" i="14"/>
  <c r="E25" i="14"/>
  <c r="E28" i="14"/>
  <c r="D18" i="14"/>
  <c r="E10" i="14"/>
  <c r="E30" i="14"/>
  <c r="D25" i="14"/>
  <c r="D20" i="14"/>
  <c r="D40" i="14"/>
  <c r="D13" i="14"/>
  <c r="D10" i="14"/>
  <c r="D30" i="14"/>
  <c r="C36" i="14"/>
  <c r="C40" i="14"/>
  <c r="C35" i="14"/>
  <c r="C31" i="14"/>
  <c r="C26" i="14"/>
  <c r="C43" i="14"/>
  <c r="C33" i="14"/>
  <c r="C41" i="14"/>
  <c r="C38" i="14"/>
  <c r="E13" i="13"/>
  <c r="E33" i="13"/>
  <c r="C28" i="14"/>
  <c r="C25" i="14"/>
  <c r="C30" i="14"/>
  <c r="C11" i="14"/>
  <c r="C16" i="14"/>
  <c r="C21" i="14"/>
  <c r="C23" i="14"/>
  <c r="C18" i="14"/>
  <c r="C20" i="14"/>
  <c r="C15" i="14"/>
  <c r="C13" i="14"/>
  <c r="C10" i="14"/>
  <c r="D40" i="13"/>
  <c r="C6" i="14"/>
  <c r="C8" i="14"/>
  <c r="C5" i="14"/>
  <c r="D38" i="13"/>
  <c r="E20" i="13"/>
  <c r="D18" i="13"/>
  <c r="E15" i="13"/>
  <c r="E8" i="13"/>
  <c r="E10" i="13"/>
  <c r="E35" i="13"/>
  <c r="E30" i="13"/>
  <c r="E5" i="13"/>
  <c r="E23" i="13"/>
  <c r="E25" i="13"/>
  <c r="E28" i="13"/>
  <c r="E43" i="13"/>
  <c r="C11" i="13"/>
  <c r="C21" i="13"/>
  <c r="C38" i="13"/>
  <c r="C26" i="13"/>
  <c r="C6" i="13"/>
  <c r="C15" i="13"/>
  <c r="C18" i="13"/>
  <c r="C33" i="13"/>
  <c r="C40" i="13"/>
  <c r="C10" i="13"/>
  <c r="C20" i="13"/>
  <c r="C35" i="13"/>
  <c r="C31" i="13"/>
  <c r="C41" i="13"/>
  <c r="C30" i="13"/>
  <c r="C5" i="13"/>
  <c r="C8" i="13"/>
  <c r="C13" i="13"/>
  <c r="C16" i="13"/>
  <c r="C23" i="13"/>
  <c r="C36" i="13"/>
  <c r="C25" i="13"/>
  <c r="C28" i="13"/>
  <c r="C43" i="13"/>
  <c r="D28" i="13"/>
  <c r="D8" i="13"/>
  <c r="D5" i="13"/>
  <c r="D13" i="13"/>
  <c r="D33" i="13"/>
  <c r="D15" i="13"/>
  <c r="D10" i="13"/>
  <c r="D30" i="13"/>
  <c r="D25" i="16"/>
  <c r="D20" i="13"/>
  <c r="D23" i="13"/>
  <c r="D25" i="13"/>
  <c r="D43" i="13"/>
  <c r="D43" i="16"/>
  <c r="E13" i="16"/>
  <c r="E25" i="16"/>
  <c r="D5" i="16"/>
  <c r="E40" i="16"/>
  <c r="E5" i="16"/>
  <c r="E18" i="16"/>
  <c r="E30" i="16"/>
  <c r="E33" i="16"/>
  <c r="D20" i="16"/>
  <c r="D40" i="16"/>
  <c r="E10" i="16"/>
  <c r="E8" i="16"/>
  <c r="E15" i="16"/>
  <c r="E28" i="16"/>
  <c r="E35" i="16"/>
  <c r="D13" i="16"/>
  <c r="D10" i="16"/>
  <c r="D30" i="16"/>
  <c r="D33" i="16"/>
  <c r="D8" i="16"/>
  <c r="D15" i="16"/>
  <c r="D28" i="16"/>
  <c r="D35" i="16"/>
  <c r="C11" i="16"/>
  <c r="C16" i="16"/>
  <c r="C23" i="16"/>
  <c r="C36" i="16"/>
  <c r="C35" i="16"/>
  <c r="C41" i="16"/>
  <c r="C31" i="16"/>
  <c r="C33" i="16"/>
  <c r="C40" i="16"/>
  <c r="C21" i="16"/>
  <c r="C43" i="16"/>
  <c r="C38" i="16"/>
  <c r="C30" i="16"/>
  <c r="C25" i="16"/>
  <c r="C26" i="16"/>
  <c r="C28" i="16"/>
  <c r="C20" i="16"/>
  <c r="C13" i="16"/>
  <c r="C18" i="16"/>
  <c r="C15" i="16"/>
  <c r="C10" i="16"/>
  <c r="C6" i="16"/>
  <c r="C8" i="16"/>
  <c r="C5" i="16"/>
  <c r="Q45" i="10"/>
  <c r="X45" i="10"/>
  <c r="Q45" i="11"/>
  <c r="X45" i="11"/>
  <c r="X45" i="9"/>
  <c r="Q45" i="9"/>
  <c r="J45" i="10" l="1"/>
  <c r="J45" i="11"/>
  <c r="J45" i="9"/>
</calcChain>
</file>

<file path=xl/sharedStrings.xml><?xml version="1.0" encoding="utf-8"?>
<sst xmlns="http://schemas.openxmlformats.org/spreadsheetml/2006/main" count="11368" uniqueCount="350">
  <si>
    <t xml:space="preserve"> </t>
  </si>
  <si>
    <t>Veranstaltungsbericht</t>
  </si>
  <si>
    <t>/</t>
  </si>
  <si>
    <t>Am</t>
  </si>
  <si>
    <t>hat der / die</t>
  </si>
  <si>
    <t xml:space="preserve">in </t>
  </si>
  <si>
    <t>Datum</t>
  </si>
  <si>
    <t>Verein / Veranstalter</t>
  </si>
  <si>
    <t>Ort</t>
  </si>
  <si>
    <t>einen</t>
  </si>
  <si>
    <t>im</t>
  </si>
  <si>
    <t xml:space="preserve">  </t>
  </si>
  <si>
    <t xml:space="preserve">Orts- / Kreis- / Bezirks- / Verbandsentscheid </t>
  </si>
  <si>
    <t>Mitgliedsverband</t>
  </si>
  <si>
    <t>Bezirk</t>
  </si>
  <si>
    <t>Kreis</t>
  </si>
  <si>
    <t>durchgeführt.</t>
  </si>
  <si>
    <t>Anschrift des Vereins / Veranstalters:</t>
  </si>
  <si>
    <t>Anschrift des Mitveranstalters:</t>
  </si>
  <si>
    <t xml:space="preserve"> Verein / Schule / Institution:</t>
  </si>
  <si>
    <t xml:space="preserve"> Schule / Verein / Institution:</t>
  </si>
  <si>
    <t xml:space="preserve"> Name des Ansprechpartners:</t>
  </si>
  <si>
    <t xml:space="preserve"> Straße:</t>
  </si>
  <si>
    <t xml:space="preserve"> PLZ / Ort:</t>
  </si>
  <si>
    <t xml:space="preserve"> E-Mail:</t>
  </si>
  <si>
    <t xml:space="preserve"> Tel. priv.:</t>
  </si>
  <si>
    <t xml:space="preserve"> Telefon:</t>
  </si>
  <si>
    <t xml:space="preserve"> Tel. dstl.:</t>
  </si>
  <si>
    <t xml:space="preserve"> Haben Sie zum ersten Mal eine mini-Meisterschaft durchgeführt?</t>
  </si>
  <si>
    <t>Ja</t>
  </si>
  <si>
    <t>Nein</t>
  </si>
  <si>
    <t xml:space="preserve"> Wir möchten an der Verlosungsaktion "Gute Organisation" teilnehmen.</t>
  </si>
  <si>
    <t xml:space="preserve"> Für die Teilnahme ist es notwendig, Berichte (auch Presseartikel) beizulegen.</t>
  </si>
  <si>
    <t>Nr.</t>
  </si>
  <si>
    <t>Name</t>
  </si>
  <si>
    <t>Vorname</t>
  </si>
  <si>
    <t>Geb.-Datum</t>
  </si>
  <si>
    <r>
      <t>.</t>
    </r>
    <r>
      <rPr>
        <b/>
        <sz val="11"/>
        <rFont val="Arial"/>
        <family val="2"/>
      </rPr>
      <t xml:space="preserve">J / M </t>
    </r>
  </si>
  <si>
    <t>Straße</t>
  </si>
  <si>
    <t>PLZ</t>
  </si>
  <si>
    <t>Wohnort</t>
  </si>
  <si>
    <t>Telefon</t>
  </si>
  <si>
    <t>E-Mail-Adresse</t>
  </si>
  <si>
    <t>Verein / Schule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</si>
  <si>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</si>
  <si>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</si>
  <si>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</si>
  <si>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</si>
  <si>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</si>
  <si>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</si>
  <si>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</si>
  <si>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</si>
  <si>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</si>
  <si>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</si>
  <si>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</si>
  <si>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</si>
  <si>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</si>
  <si>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</si>
  <si>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</si>
  <si>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</si>
  <si>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</si>
  <si>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</si>
  <si>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</si>
  <si>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</si>
  <si>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</si>
  <si>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</si>
  <si>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</si>
  <si>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</si>
  <si>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</si>
  <si>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</si>
  <si>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</si>
  <si>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</si>
  <si>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</si>
  <si>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</si>
  <si>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</si>
  <si>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</si>
  <si>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</si>
  <si>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</si>
  <si>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</si>
  <si>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</si>
  <si>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</si>
  <si>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</si>
  <si>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</si>
  <si>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</si>
  <si>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</si>
  <si>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</si>
  <si>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</si>
  <si>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</si>
  <si>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</si>
  <si>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</si>
  <si>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</si>
  <si>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</si>
  <si>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</si>
  <si>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</si>
  <si>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</si>
  <si>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</si>
  <si>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</si>
  <si>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</si>
  <si>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</si>
  <si>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</si>
  <si>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</si>
  <si>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</si>
  <si>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</si>
  <si>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</si>
  <si>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</si>
  <si>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</si>
  <si>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</si>
  <si>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</si>
  <si>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</si>
  <si>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</si>
  <si>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</si>
  <si>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</si>
  <si>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</si>
  <si>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</si>
  <si>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</si>
  <si>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</si>
  <si>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</si>
  <si>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</si>
  <si>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</si>
  <si>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</si>
  <si>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</si>
  <si>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</si>
  <si>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</si>
  <si>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</si>
  <si>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</si>
  <si>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</si>
  <si>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</si>
  <si>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</si>
  <si>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</si>
  <si>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</si>
  <si>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</si>
  <si>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</si>
  <si>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</si>
  <si>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</si>
  <si>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</si>
  <si>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</si>
  <si>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</si>
  <si>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</si>
  <si>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</si>
  <si>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</si>
  <si>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</si>
  <si>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</si>
  <si>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</si>
  <si>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</si>
  <si>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</si>
  <si>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</si>
  <si>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</si>
  <si>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</si>
  <si>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</si>
  <si>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</si>
  <si>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</si>
  <si>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</si>
  <si>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</si>
  <si>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</si>
  <si>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</si>
  <si>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</si>
  <si>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</si>
  <si>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</si>
  <si>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</si>
  <si>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</si>
  <si>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</si>
  <si>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</si>
  <si>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</si>
  <si>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</si>
  <si>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</si>
  <si>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</si>
  <si>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</si>
  <si>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</si>
  <si>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</si>
  <si>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</si>
  <si>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</si>
  <si>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</si>
  <si>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</si>
  <si>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</si>
  <si>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</si>
  <si>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</si>
  <si>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</si>
  <si>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</si>
  <si>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</si>
  <si>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</si>
  <si>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</si>
  <si>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</si>
  <si>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</si>
  <si>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</si>
  <si>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</si>
  <si>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</si>
  <si>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</si>
  <si>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</si>
  <si>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</si>
  <si>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</si>
  <si>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</si>
  <si>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</si>
  <si>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</si>
  <si>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</si>
  <si>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</si>
  <si>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</si>
  <si>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</si>
  <si>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</si>
  <si>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</si>
  <si>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</si>
  <si>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</si>
  <si>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</si>
  <si>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</si>
  <si>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</si>
  <si>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</si>
  <si>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</si>
  <si>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</si>
  <si>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</si>
  <si>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</si>
  <si>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</si>
  <si>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</si>
  <si>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</si>
  <si>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</si>
  <si>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</si>
  <si>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</si>
  <si>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</si>
  <si>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</si>
  <si>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</si>
  <si>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</si>
  <si>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</si>
  <si>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</si>
  <si>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</si>
  <si>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</si>
  <si>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</si>
  <si>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</si>
  <si>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</si>
  <si>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</si>
  <si>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</si>
  <si>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</si>
  <si>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</si>
  <si>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</si>
  <si>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</si>
  <si>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</si>
  <si>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</si>
  <si>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</si>
  <si>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</si>
  <si>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</si>
  <si>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</si>
  <si>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</si>
  <si>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</si>
  <si>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</si>
  <si>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</si>
  <si>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</si>
  <si>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</si>
  <si>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</si>
  <si>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</si>
  <si>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</si>
  <si>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</si>
  <si>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</si>
  <si>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</si>
  <si>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</si>
  <si>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</si>
  <si>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</si>
  <si>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</si>
  <si>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</si>
  <si>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</si>
  <si>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</si>
  <si>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</si>
  <si>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</si>
  <si>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</si>
  <si>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</si>
  <si>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</si>
  <si>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</si>
  <si>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</si>
  <si>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</si>
  <si>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</si>
  <si>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</si>
  <si>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</si>
  <si>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</si>
  <si>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</si>
  <si>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</si>
  <si>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</si>
  <si>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</si>
  <si>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</si>
  <si>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</si>
  <si>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</si>
  <si>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</si>
  <si>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</si>
  <si>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</si>
  <si>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</si>
  <si>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</si>
  <si>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</si>
  <si>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</si>
  <si>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</si>
  <si>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</si>
  <si>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</si>
  <si>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</si>
  <si>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</si>
  <si>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</si>
  <si>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</si>
  <si>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</si>
  <si>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</si>
  <si>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</si>
  <si>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</si>
  <si>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J / M</t>
  </si>
  <si>
    <t>E-Mail</t>
  </si>
  <si>
    <t>Platzierung</t>
  </si>
  <si>
    <r>
      <t xml:space="preserve"> </t>
    </r>
    <r>
      <rPr>
        <u/>
        <sz val="19"/>
        <rFont val="Arial"/>
        <family val="2"/>
      </rPr>
      <t>Gesamtteilnehmerzahl:</t>
    </r>
  </si>
  <si>
    <t>Mädchen:</t>
  </si>
  <si>
    <t xml:space="preserve">    Jungen:</t>
  </si>
  <si>
    <t>11 und 12 Jahre</t>
  </si>
  <si>
    <t>Ergebnis der Mädchen:</t>
  </si>
  <si>
    <t>Ergebnis der Jungen:</t>
  </si>
  <si>
    <r>
      <t xml:space="preserve"> </t>
    </r>
    <r>
      <rPr>
        <b/>
        <u/>
        <sz val="10"/>
        <rFont val="Arial"/>
        <family val="2"/>
      </rPr>
      <t>Name:</t>
    </r>
  </si>
  <si>
    <r>
      <t xml:space="preserve"> </t>
    </r>
    <r>
      <rPr>
        <b/>
        <u/>
        <sz val="10"/>
        <rFont val="Arial"/>
        <family val="2"/>
      </rPr>
      <t>Vorname:</t>
    </r>
  </si>
  <si>
    <r>
      <t xml:space="preserve"> </t>
    </r>
    <r>
      <rPr>
        <b/>
        <u/>
        <sz val="10"/>
        <rFont val="Arial"/>
        <family val="2"/>
      </rPr>
      <t>Straße:</t>
    </r>
  </si>
  <si>
    <r>
      <t xml:space="preserve"> </t>
    </r>
    <r>
      <rPr>
        <b/>
        <u/>
        <sz val="10"/>
        <rFont val="Arial"/>
        <family val="2"/>
      </rPr>
      <t>PLZ / Ort:</t>
    </r>
  </si>
  <si>
    <r>
      <t xml:space="preserve"> </t>
    </r>
    <r>
      <rPr>
        <b/>
        <u/>
        <sz val="10"/>
        <rFont val="Arial"/>
        <family val="2"/>
      </rPr>
      <t>Geb.-Datum:</t>
    </r>
  </si>
  <si>
    <r>
      <t xml:space="preserve"> </t>
    </r>
    <r>
      <rPr>
        <b/>
        <u/>
        <sz val="10"/>
        <rFont val="Arial"/>
        <family val="2"/>
      </rPr>
      <t>Tel.:</t>
    </r>
  </si>
  <si>
    <r>
      <t xml:space="preserve"> </t>
    </r>
    <r>
      <rPr>
        <b/>
        <u/>
        <sz val="10"/>
        <rFont val="Arial"/>
        <family val="2"/>
      </rPr>
      <t>E-Mail:</t>
    </r>
  </si>
  <si>
    <r>
      <t xml:space="preserve"> </t>
    </r>
    <r>
      <rPr>
        <b/>
        <u/>
        <sz val="10"/>
        <rFont val="Arial"/>
        <family val="2"/>
      </rPr>
      <t>Verein:</t>
    </r>
  </si>
  <si>
    <t>hat der/die</t>
  </si>
  <si>
    <t>-</t>
  </si>
  <si>
    <t>1. Mädchen</t>
  </si>
  <si>
    <t>2. Mädchen</t>
  </si>
  <si>
    <t>3. Mädchen</t>
  </si>
  <si>
    <t>4. Mädchen</t>
  </si>
  <si>
    <t>1. Jungen</t>
  </si>
  <si>
    <t>2. Jungen</t>
  </si>
  <si>
    <t>3. Jungen</t>
  </si>
  <si>
    <t>4. Jungen</t>
  </si>
  <si>
    <t>5. Mädchen</t>
  </si>
  <si>
    <t>6. Mädchen</t>
  </si>
  <si>
    <t>7. Mädchen</t>
  </si>
  <si>
    <t>8. Mädchen</t>
  </si>
  <si>
    <t>5. Jungen</t>
  </si>
  <si>
    <t>6. Jungen</t>
  </si>
  <si>
    <t>7. Jungen</t>
  </si>
  <si>
    <t>8. Jungen</t>
  </si>
  <si>
    <t>9. Mädchen</t>
  </si>
  <si>
    <t>10. Mädchen</t>
  </si>
  <si>
    <t>11. Mädchen</t>
  </si>
  <si>
    <t>12. Mädchen</t>
  </si>
  <si>
    <t>9. Jungen</t>
  </si>
  <si>
    <t>10. Jungen</t>
  </si>
  <si>
    <t>11. Jungen</t>
  </si>
  <si>
    <t>12. Jungen</t>
  </si>
  <si>
    <t>13. Mädchen</t>
  </si>
  <si>
    <t>14. Mädchen</t>
  </si>
  <si>
    <t>15. Mädchen</t>
  </si>
  <si>
    <t>16. Mädchen</t>
  </si>
  <si>
    <t>13. Jungen</t>
  </si>
  <si>
    <t>14. Jungen</t>
  </si>
  <si>
    <t>15. Jungen</t>
  </si>
  <si>
    <t>16. Jungen</t>
  </si>
  <si>
    <t>10 Jahre und jünger</t>
  </si>
  <si>
    <t>8 Jahre und jünger</t>
  </si>
  <si>
    <r>
      <t>Veranstaltungsbericht</t>
    </r>
    <r>
      <rPr>
        <b/>
        <sz val="25"/>
        <rFont val="Arial"/>
        <family val="2"/>
      </rPr>
      <t xml:space="preserve"> </t>
    </r>
    <r>
      <rPr>
        <b/>
        <i/>
        <sz val="20"/>
        <rFont val="Arial"/>
        <family val="2"/>
      </rPr>
      <t>(Jahrgänge: 01.01.2004 - 31.12.2005)</t>
    </r>
  </si>
  <si>
    <r>
      <t>Veranstaltungsbericht</t>
    </r>
    <r>
      <rPr>
        <b/>
        <sz val="25"/>
        <rFont val="Arial"/>
        <family val="2"/>
      </rPr>
      <t xml:space="preserve"> </t>
    </r>
    <r>
      <rPr>
        <b/>
        <i/>
        <sz val="20"/>
        <rFont val="Arial"/>
        <family val="2"/>
      </rPr>
      <t>(Jahrgänge: 01.01.2006 - 31.12.2007)</t>
    </r>
  </si>
  <si>
    <r>
      <t>Veranstaltungsbericht</t>
    </r>
    <r>
      <rPr>
        <b/>
        <sz val="25"/>
        <rFont val="Arial"/>
        <family val="2"/>
      </rPr>
      <t xml:space="preserve"> </t>
    </r>
    <r>
      <rPr>
        <b/>
        <i/>
        <sz val="20"/>
        <rFont val="Arial"/>
        <family val="2"/>
      </rPr>
      <t>(Jahrgänge ab 01.01.2008)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</si>
</sst>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yyyy"/>
    <numFmt numFmtId="165" formatCode="00000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9"/>
      <name val="Arial"/>
      <family val="2"/>
    </font>
    <font>
      <sz val="17"/>
      <name val="Arial"/>
      <family val="2"/>
    </font>
    <font>
      <sz val="22"/>
      <name val="Arial"/>
      <family val="2"/>
    </font>
    <font>
      <b/>
      <sz val="8"/>
      <name val="Arial"/>
      <family val="2"/>
    </font>
    <font>
      <b/>
      <u/>
      <sz val="26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26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vertAlign val="superscript"/>
      <sz val="12"/>
      <name val="Arial"/>
      <family val="2"/>
    </font>
    <font>
      <u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47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u/>
      <sz val="25"/>
      <name val="Arial"/>
      <family val="2"/>
    </font>
    <font>
      <b/>
      <sz val="25"/>
      <name val="Arial"/>
      <family val="2"/>
    </font>
    <font>
      <b/>
      <i/>
      <sz val="20"/>
      <name val="Arial"/>
      <family val="2"/>
    </font>
    <font>
      <sz val="19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36"/>
      <color indexed="9"/>
      <name val="Arial"/>
      <family val="2"/>
    </font>
    <font>
      <sz val="36"/>
      <name val="Arial"/>
      <family val="2"/>
    </font>
    <font>
      <b/>
      <u/>
      <sz val="36"/>
      <color indexed="9"/>
      <name val="Arial"/>
      <family val="2"/>
    </font>
    <font>
      <b/>
      <sz val="36"/>
      <name val="Arial"/>
      <family val="2"/>
    </font>
    <font>
      <sz val="36"/>
      <color indexed="9"/>
      <name val="Arial"/>
      <family val="2"/>
    </font>
    <font>
      <u/>
      <sz val="36"/>
      <color indexed="9"/>
      <name val="Arial"/>
      <family val="2"/>
    </font>
    <font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4">
    <xf numFmtId="0" fontId="0" fillId="0" borderId="0" xfId="0"/>
    <xf numFmtId="0" fontId="3" fillId="2" borderId="0" xfId="2" applyFill="1" applyBorder="1" applyAlignment="1" applyProtection="1"/>
    <xf numFmtId="0" fontId="25" fillId="3" borderId="1" xfId="0" applyFont="1" applyFill="1" applyBorder="1" applyAlignment="1" applyProtection="1">
      <alignment horizontal="center"/>
    </xf>
    <xf numFmtId="0" fontId="25" fillId="3" borderId="2" xfId="0" applyFont="1" applyFill="1" applyBorder="1" applyAlignment="1" applyProtection="1">
      <alignment horizontal="center"/>
    </xf>
    <xf numFmtId="0" fontId="26" fillId="3" borderId="2" xfId="0" applyFont="1" applyFill="1" applyBorder="1" applyAlignment="1" applyProtection="1">
      <alignment horizontal="center"/>
    </xf>
    <xf numFmtId="1" fontId="25" fillId="3" borderId="2" xfId="0" applyNumberFormat="1" applyFont="1" applyFill="1" applyBorder="1" applyAlignment="1" applyProtection="1">
      <alignment horizontal="center"/>
    </xf>
    <xf numFmtId="165" fontId="25" fillId="3" borderId="2" xfId="0" applyNumberFormat="1" applyFont="1" applyFill="1" applyBorder="1" applyAlignment="1" applyProtection="1">
      <alignment horizontal="center"/>
    </xf>
    <xf numFmtId="0" fontId="25" fillId="3" borderId="2" xfId="0" applyNumberFormat="1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left"/>
      <protection locked="0"/>
    </xf>
    <xf numFmtId="14" fontId="8" fillId="2" borderId="3" xfId="0" applyNumberFormat="1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165" fontId="8" fillId="2" borderId="3" xfId="0" applyNumberFormat="1" applyFont="1" applyFill="1" applyBorder="1" applyAlignment="1" applyProtection="1">
      <alignment horizontal="left"/>
      <protection locked="0"/>
    </xf>
    <xf numFmtId="1" fontId="8" fillId="2" borderId="3" xfId="0" applyNumberFormat="1" applyFont="1" applyFill="1" applyBorder="1" applyAlignment="1" applyProtection="1">
      <alignment horizontal="left"/>
      <protection locked="0"/>
    </xf>
    <xf numFmtId="0" fontId="27" fillId="2" borderId="3" xfId="2" applyFont="1" applyFill="1" applyBorder="1" applyAlignment="1" applyProtection="1">
      <alignment horizontal="left"/>
      <protection locked="0"/>
    </xf>
    <xf numFmtId="0" fontId="8" fillId="2" borderId="3" xfId="2" applyFont="1" applyFill="1" applyBorder="1" applyAlignment="1" applyProtection="1">
      <alignment horizontal="left"/>
      <protection locked="0"/>
    </xf>
    <xf numFmtId="0" fontId="8" fillId="2" borderId="3" xfId="0" applyNumberFormat="1" applyFont="1" applyFill="1" applyBorder="1" applyAlignment="1" applyProtection="1">
      <alignment horizontal="left"/>
      <protection locked="0"/>
    </xf>
    <xf numFmtId="0" fontId="8" fillId="0" borderId="0" xfId="0" applyFont="1" applyProtection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NumberFormat="1" applyFont="1" applyAlignment="1" applyProtection="1">
      <alignment horizontal="left"/>
      <protection locked="0"/>
    </xf>
    <xf numFmtId="0" fontId="8" fillId="0" borderId="0" xfId="0" applyFont="1" applyProtection="1">
      <protection locked="0"/>
    </xf>
    <xf numFmtId="165" fontId="8" fillId="0" borderId="0" xfId="0" applyNumberFormat="1" applyFont="1" applyAlignment="1" applyProtection="1">
      <alignment horizontal="center"/>
      <protection locked="0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/>
    </xf>
    <xf numFmtId="14" fontId="25" fillId="3" borderId="5" xfId="0" applyNumberFormat="1" applyFont="1" applyFill="1" applyBorder="1" applyAlignment="1">
      <alignment horizontal="center" vertical="center"/>
    </xf>
    <xf numFmtId="49" fontId="25" fillId="3" borderId="5" xfId="0" applyNumberFormat="1" applyFont="1" applyFill="1" applyBorder="1" applyAlignment="1">
      <alignment horizontal="center" vertical="center"/>
    </xf>
    <xf numFmtId="165" fontId="25" fillId="3" borderId="5" xfId="0" applyNumberFormat="1" applyFont="1" applyFill="1" applyBorder="1" applyAlignment="1">
      <alignment horizontal="center" vertical="center"/>
    </xf>
    <xf numFmtId="0" fontId="25" fillId="3" borderId="6" xfId="0" applyNumberFormat="1" applyFont="1" applyFill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4" fontId="28" fillId="0" borderId="0" xfId="0" applyNumberFormat="1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165" fontId="28" fillId="0" borderId="0" xfId="0" applyNumberFormat="1" applyFont="1" applyBorder="1" applyAlignment="1">
      <alignment horizontal="center" vertical="center"/>
    </xf>
    <xf numFmtId="1" fontId="28" fillId="0" borderId="0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0" fillId="2" borderId="0" xfId="0" applyFill="1" applyProtection="1"/>
    <xf numFmtId="0" fontId="0" fillId="2" borderId="0" xfId="0" applyFill="1" applyBorder="1" applyProtection="1"/>
    <xf numFmtId="0" fontId="0" fillId="2" borderId="0" xfId="0" applyFill="1" applyAlignment="1" applyProtection="1"/>
    <xf numFmtId="0" fontId="0" fillId="2" borderId="11" xfId="0" applyFill="1" applyBorder="1" applyAlignment="1" applyProtection="1"/>
    <xf numFmtId="0" fontId="0" fillId="2" borderId="12" xfId="0" applyFill="1" applyBorder="1" applyAlignment="1" applyProtection="1"/>
    <xf numFmtId="0" fontId="0" fillId="2" borderId="10" xfId="0" applyFill="1" applyBorder="1" applyAlignment="1" applyProtection="1"/>
    <xf numFmtId="0" fontId="21" fillId="2" borderId="0" xfId="0" applyFont="1" applyFill="1" applyBorder="1" applyProtection="1"/>
    <xf numFmtId="0" fontId="14" fillId="2" borderId="0" xfId="0" applyFont="1" applyFill="1" applyBorder="1" applyProtection="1"/>
    <xf numFmtId="14" fontId="17" fillId="2" borderId="0" xfId="0" applyNumberFormat="1" applyFont="1" applyFill="1" applyBorder="1" applyAlignment="1" applyProtection="1"/>
    <xf numFmtId="0" fontId="18" fillId="2" borderId="0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</xf>
    <xf numFmtId="0" fontId="0" fillId="2" borderId="0" xfId="0" applyFill="1" applyBorder="1" applyAlignment="1" applyProtection="1"/>
    <xf numFmtId="0" fontId="0" fillId="2" borderId="0" xfId="0" applyFill="1" applyAlignment="1" applyProtection="1">
      <alignment horizontal="left"/>
    </xf>
    <xf numFmtId="14" fontId="2" fillId="2" borderId="0" xfId="0" applyNumberFormat="1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/>
    <xf numFmtId="14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0" fontId="8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Protection="1"/>
    <xf numFmtId="0" fontId="8" fillId="2" borderId="0" xfId="0" applyFont="1" applyFill="1" applyAlignment="1" applyProtection="1"/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0" fillId="2" borderId="1" xfId="0" applyFill="1" applyBorder="1" applyAlignment="1" applyProtection="1"/>
    <xf numFmtId="0" fontId="12" fillId="2" borderId="15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2" borderId="16" xfId="0" applyFill="1" applyBorder="1" applyAlignment="1" applyProtection="1"/>
    <xf numFmtId="0" fontId="0" fillId="2" borderId="15" xfId="0" applyFill="1" applyBorder="1" applyAlignment="1" applyProtection="1"/>
    <xf numFmtId="0" fontId="0" fillId="2" borderId="16" xfId="0" applyFill="1" applyBorder="1" applyProtection="1"/>
    <xf numFmtId="0" fontId="0" fillId="2" borderId="15" xfId="0" applyFill="1" applyBorder="1" applyProtection="1"/>
    <xf numFmtId="0" fontId="2" fillId="2" borderId="15" xfId="0" applyFont="1" applyFill="1" applyBorder="1" applyAlignment="1" applyProtection="1"/>
    <xf numFmtId="0" fontId="27" fillId="2" borderId="0" xfId="2" applyFont="1" applyFill="1" applyBorder="1" applyAlignment="1" applyProtection="1"/>
    <xf numFmtId="0" fontId="0" fillId="2" borderId="0" xfId="0" applyFill="1" applyBorder="1" applyAlignment="1" applyProtection="1">
      <alignment horizontal="left"/>
    </xf>
    <xf numFmtId="0" fontId="13" fillId="2" borderId="16" xfId="0" applyFont="1" applyFill="1" applyBorder="1" applyAlignment="1" applyProtection="1"/>
    <xf numFmtId="0" fontId="7" fillId="2" borderId="0" xfId="0" applyFont="1" applyFill="1" applyBorder="1" applyAlignment="1" applyProtection="1"/>
    <xf numFmtId="0" fontId="5" fillId="2" borderId="15" xfId="0" applyFont="1" applyFill="1" applyBorder="1" applyAlignment="1" applyProtection="1"/>
    <xf numFmtId="0" fontId="13" fillId="2" borderId="16" xfId="0" applyFont="1" applyFill="1" applyBorder="1" applyProtection="1"/>
    <xf numFmtId="0" fontId="8" fillId="2" borderId="15" xfId="0" applyFont="1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49" fontId="0" fillId="2" borderId="14" xfId="0" applyNumberFormat="1" applyFill="1" applyBorder="1" applyProtection="1"/>
    <xf numFmtId="0" fontId="0" fillId="2" borderId="14" xfId="0" applyFill="1" applyBorder="1" applyAlignment="1" applyProtection="1">
      <alignment horizontal="center"/>
    </xf>
    <xf numFmtId="0" fontId="0" fillId="2" borderId="1" xfId="0" applyFill="1" applyBorder="1" applyProtection="1"/>
    <xf numFmtId="0" fontId="32" fillId="2" borderId="16" xfId="0" applyFont="1" applyFill="1" applyBorder="1" applyProtection="1"/>
    <xf numFmtId="0" fontId="2" fillId="2" borderId="0" xfId="0" applyFont="1" applyFill="1" applyBorder="1" applyProtection="1"/>
    <xf numFmtId="49" fontId="0" fillId="2" borderId="0" xfId="0" applyNumberFormat="1" applyFill="1" applyBorder="1" applyProtection="1"/>
    <xf numFmtId="0" fontId="0" fillId="2" borderId="11" xfId="0" applyFill="1" applyBorder="1" applyProtection="1"/>
    <xf numFmtId="0" fontId="0" fillId="2" borderId="12" xfId="0" applyFill="1" applyBorder="1" applyProtection="1"/>
    <xf numFmtId="49" fontId="0" fillId="2" borderId="12" xfId="0" applyNumberFormat="1" applyFill="1" applyBorder="1" applyProtection="1"/>
    <xf numFmtId="0" fontId="0" fillId="2" borderId="12" xfId="0" applyFill="1" applyBorder="1" applyAlignment="1" applyProtection="1">
      <alignment horizontal="center"/>
    </xf>
    <xf numFmtId="0" fontId="0" fillId="2" borderId="10" xfId="0" applyFill="1" applyBorder="1" applyProtection="1"/>
    <xf numFmtId="49" fontId="0" fillId="2" borderId="0" xfId="0" applyNumberFormat="1" applyFill="1" applyProtection="1"/>
    <xf numFmtId="49" fontId="23" fillId="3" borderId="17" xfId="0" applyNumberFormat="1" applyFont="1" applyFill="1" applyBorder="1" applyProtection="1"/>
    <xf numFmtId="0" fontId="23" fillId="3" borderId="18" xfId="0" applyFont="1" applyFill="1" applyBorder="1" applyAlignment="1" applyProtection="1">
      <alignment horizontal="center"/>
    </xf>
    <xf numFmtId="0" fontId="23" fillId="3" borderId="18" xfId="0" applyFont="1" applyFill="1" applyBorder="1" applyProtection="1"/>
    <xf numFmtId="0" fontId="23" fillId="3" borderId="19" xfId="0" applyFont="1" applyFill="1" applyBorder="1" applyProtection="1"/>
    <xf numFmtId="49" fontId="23" fillId="2" borderId="0" xfId="0" applyNumberFormat="1" applyFont="1" applyFill="1" applyBorder="1" applyProtection="1"/>
    <xf numFmtId="0" fontId="23" fillId="2" borderId="0" xfId="0" applyFont="1" applyFill="1" applyBorder="1" applyAlignment="1" applyProtection="1">
      <alignment horizontal="center"/>
    </xf>
    <xf numFmtId="0" fontId="23" fillId="2" borderId="0" xfId="0" applyFont="1" applyFill="1" applyBorder="1" applyProtection="1"/>
    <xf numFmtId="0" fontId="7" fillId="5" borderId="4" xfId="0" applyFont="1" applyFill="1" applyBorder="1" applyAlignment="1" applyProtection="1">
      <alignment horizontal="center"/>
    </xf>
    <xf numFmtId="0" fontId="6" fillId="2" borderId="20" xfId="0" applyFont="1" applyFill="1" applyBorder="1" applyAlignment="1" applyProtection="1">
      <alignment horizontal="left"/>
    </xf>
    <xf numFmtId="0" fontId="24" fillId="2" borderId="20" xfId="0" applyFont="1" applyFill="1" applyBorder="1" applyProtection="1"/>
    <xf numFmtId="0" fontId="0" fillId="2" borderId="21" xfId="0" applyFill="1" applyBorder="1" applyProtection="1"/>
    <xf numFmtId="0" fontId="35" fillId="2" borderId="22" xfId="0" applyFont="1" applyFill="1" applyBorder="1" applyProtection="1"/>
    <xf numFmtId="0" fontId="6" fillId="2" borderId="0" xfId="0" applyFont="1" applyFill="1" applyBorder="1" applyAlignment="1" applyProtection="1">
      <alignment horizontal="left"/>
    </xf>
    <xf numFmtId="0" fontId="24" fillId="2" borderId="0" xfId="0" applyFont="1" applyFill="1" applyBorder="1" applyProtection="1"/>
    <xf numFmtId="0" fontId="0" fillId="2" borderId="23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8" fillId="2" borderId="18" xfId="0" applyFont="1" applyFill="1" applyBorder="1" applyAlignment="1" applyProtection="1">
      <alignment horizontal="left"/>
    </xf>
    <xf numFmtId="0" fontId="0" fillId="2" borderId="18" xfId="0" applyFill="1" applyBorder="1" applyAlignment="1" applyProtection="1">
      <alignment horizontal="left"/>
    </xf>
    <xf numFmtId="0" fontId="0" fillId="2" borderId="19" xfId="0" applyFill="1" applyBorder="1" applyProtection="1"/>
    <xf numFmtId="0" fontId="8" fillId="2" borderId="18" xfId="0" applyFont="1" applyFill="1" applyBorder="1" applyProtection="1"/>
    <xf numFmtId="0" fontId="8" fillId="2" borderId="0" xfId="0" applyFont="1" applyFill="1" applyProtection="1"/>
    <xf numFmtId="0" fontId="0" fillId="2" borderId="18" xfId="0" applyFill="1" applyBorder="1" applyAlignment="1" applyProtection="1">
      <alignment horizontal="center"/>
    </xf>
    <xf numFmtId="0" fontId="0" fillId="2" borderId="0" xfId="0" applyFill="1"/>
    <xf numFmtId="0" fontId="16" fillId="2" borderId="13" xfId="0" applyFont="1" applyFill="1" applyBorder="1" applyAlignment="1" applyProtection="1">
      <alignment horizontal="left"/>
    </xf>
    <xf numFmtId="164" fontId="19" fillId="2" borderId="14" xfId="0" applyNumberFormat="1" applyFont="1" applyFill="1" applyBorder="1" applyAlignment="1" applyProtection="1"/>
    <xf numFmtId="0" fontId="19" fillId="2" borderId="14" xfId="0" applyFont="1" applyFill="1" applyBorder="1" applyProtection="1"/>
    <xf numFmtId="0" fontId="19" fillId="2" borderId="14" xfId="0" applyFont="1" applyFill="1" applyBorder="1" applyAlignment="1" applyProtection="1">
      <alignment horizontal="center"/>
    </xf>
    <xf numFmtId="164" fontId="20" fillId="2" borderId="14" xfId="0" applyNumberFormat="1" applyFont="1" applyFill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left"/>
    </xf>
    <xf numFmtId="0" fontId="0" fillId="2" borderId="0" xfId="0" applyFill="1" applyAlignment="1"/>
    <xf numFmtId="0" fontId="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/>
    <xf numFmtId="0" fontId="1" fillId="2" borderId="0" xfId="0" applyFont="1" applyFill="1" applyBorder="1"/>
    <xf numFmtId="0" fontId="1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14" fontId="10" fillId="2" borderId="0" xfId="0" applyNumberFormat="1" applyFont="1" applyFill="1" applyBorder="1" applyAlignment="1" applyProtection="1"/>
    <xf numFmtId="0" fontId="10" fillId="2" borderId="0" xfId="0" applyFont="1" applyFill="1" applyBorder="1" applyAlignment="1" applyProtection="1"/>
    <xf numFmtId="0" fontId="1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1" fillId="2" borderId="0" xfId="0" applyFont="1" applyFill="1" applyAlignment="1" applyProtection="1"/>
    <xf numFmtId="0" fontId="0" fillId="2" borderId="0" xfId="0" applyFill="1" applyBorder="1" applyAlignment="1"/>
    <xf numFmtId="0" fontId="8" fillId="2" borderId="16" xfId="0" applyFont="1" applyFill="1" applyBorder="1" applyProtection="1"/>
    <xf numFmtId="0" fontId="8" fillId="2" borderId="16" xfId="0" applyFont="1" applyFill="1" applyBorder="1" applyAlignment="1" applyProtection="1"/>
    <xf numFmtId="0" fontId="6" fillId="2" borderId="16" xfId="0" applyFont="1" applyFill="1" applyBorder="1" applyAlignment="1" applyProtection="1"/>
    <xf numFmtId="0" fontId="0" fillId="2" borderId="0" xfId="0" applyFill="1" applyBorder="1"/>
    <xf numFmtId="0" fontId="9" fillId="2" borderId="0" xfId="0" applyFont="1" applyFill="1" applyBorder="1" applyAlignment="1" applyProtection="1"/>
    <xf numFmtId="0" fontId="1" fillId="2" borderId="15" xfId="0" applyFont="1" applyFill="1" applyBorder="1" applyProtection="1"/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4" fontId="36" fillId="0" borderId="0" xfId="0" applyNumberFormat="1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37" fillId="2" borderId="0" xfId="0" applyFont="1" applyFill="1" applyProtection="1"/>
    <xf numFmtId="0" fontId="39" fillId="2" borderId="0" xfId="0" applyFont="1" applyFill="1" applyProtection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42" fillId="0" borderId="0" xfId="0" applyFont="1"/>
    <xf numFmtId="164" fontId="36" fillId="2" borderId="0" xfId="0" applyNumberFormat="1" applyFont="1" applyFill="1" applyAlignment="1">
      <alignment horizontal="right"/>
    </xf>
    <xf numFmtId="164" fontId="36" fillId="2" borderId="0" xfId="0" applyNumberFormat="1" applyFont="1" applyFill="1" applyAlignment="1">
      <alignment horizontal="left"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7" fillId="2" borderId="0" xfId="0" applyFont="1" applyFill="1" applyAlignment="1" applyProtection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14" fontId="8" fillId="2" borderId="1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left"/>
    </xf>
    <xf numFmtId="0" fontId="0" fillId="2" borderId="0" xfId="0" applyFill="1" applyBorder="1" applyAlignment="1" applyProtection="1">
      <alignment horizontal="left"/>
    </xf>
    <xf numFmtId="0" fontId="25" fillId="3" borderId="27" xfId="0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8" fillId="2" borderId="28" xfId="0" applyNumberFormat="1" applyFont="1" applyFill="1" applyBorder="1" applyAlignment="1">
      <alignment horizontal="left"/>
    </xf>
    <xf numFmtId="14" fontId="8" fillId="2" borderId="28" xfId="0" applyNumberFormat="1" applyFont="1" applyFill="1" applyBorder="1" applyAlignment="1">
      <alignment horizontal="left"/>
    </xf>
    <xf numFmtId="0" fontId="25" fillId="3" borderId="29" xfId="0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left"/>
    </xf>
    <xf numFmtId="0" fontId="8" fillId="2" borderId="3" xfId="0" applyNumberFormat="1" applyFont="1" applyFill="1" applyBorder="1" applyAlignment="1">
      <alignment horizontal="left"/>
    </xf>
    <xf numFmtId="14" fontId="8" fillId="2" borderId="3" xfId="0" applyNumberFormat="1" applyFont="1" applyFill="1" applyBorder="1" applyAlignment="1">
      <alignment horizontal="left"/>
    </xf>
    <xf numFmtId="0" fontId="25" fillId="3" borderId="30" xfId="0" applyNumberFormat="1" applyFont="1" applyFill="1" applyBorder="1" applyAlignment="1">
      <alignment horizontal="center" vertical="center"/>
    </xf>
    <xf numFmtId="0" fontId="8" fillId="2" borderId="31" xfId="0" applyNumberFormat="1" applyFont="1" applyFill="1" applyBorder="1" applyAlignment="1">
      <alignment horizontal="left"/>
    </xf>
    <xf numFmtId="165" fontId="8" fillId="2" borderId="10" xfId="0" applyNumberFormat="1" applyFont="1" applyFill="1" applyBorder="1" applyAlignment="1">
      <alignment horizontal="left"/>
    </xf>
    <xf numFmtId="165" fontId="8" fillId="2" borderId="28" xfId="0" applyNumberFormat="1" applyFont="1" applyFill="1" applyBorder="1" applyAlignment="1">
      <alignment horizontal="left"/>
    </xf>
    <xf numFmtId="165" fontId="8" fillId="2" borderId="3" xfId="0" applyNumberFormat="1" applyFont="1" applyFill="1" applyBorder="1" applyAlignment="1">
      <alignment horizontal="left"/>
    </xf>
    <xf numFmtId="0" fontId="0" fillId="2" borderId="0" xfId="0" applyFill="1" applyBorder="1" applyAlignment="1" applyProtection="1">
      <alignment horizontal="left"/>
    </xf>
    <xf numFmtId="0" fontId="19" fillId="2" borderId="14" xfId="0" applyNumberFormat="1" applyFont="1" applyFill="1" applyBorder="1" applyAlignment="1" applyProtection="1">
      <alignment horizontal="center"/>
    </xf>
    <xf numFmtId="0" fontId="19" fillId="2" borderId="14" xfId="0" applyNumberFormat="1" applyFont="1" applyFill="1" applyBorder="1" applyAlignment="1" applyProtection="1">
      <alignment horizontal="left"/>
    </xf>
    <xf numFmtId="14" fontId="7" fillId="4" borderId="12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</xf>
    <xf numFmtId="0" fontId="12" fillId="2" borderId="16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2" fillId="2" borderId="15" xfId="0" applyFont="1" applyFill="1" applyBorder="1" applyAlignment="1" applyProtection="1">
      <alignment horizontal="center"/>
    </xf>
    <xf numFmtId="0" fontId="3" fillId="4" borderId="12" xfId="2" applyFont="1" applyFill="1" applyBorder="1" applyAlignment="1" applyProtection="1">
      <alignment horizontal="center"/>
      <protection locked="0"/>
    </xf>
    <xf numFmtId="0" fontId="2" fillId="4" borderId="12" xfId="0" applyFont="1" applyFill="1" applyBorder="1" applyAlignment="1" applyProtection="1">
      <alignment horizontal="center"/>
      <protection locked="0"/>
    </xf>
    <xf numFmtId="0" fontId="22" fillId="2" borderId="14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  <xf numFmtId="0" fontId="15" fillId="2" borderId="14" xfId="0" applyFont="1" applyFill="1" applyBorder="1" applyAlignment="1" applyProtection="1">
      <alignment horizontal="center"/>
    </xf>
    <xf numFmtId="0" fontId="7" fillId="2" borderId="26" xfId="0" applyNumberFormat="1" applyFont="1" applyFill="1" applyBorder="1" applyAlignment="1" applyProtection="1">
      <alignment horizontal="left"/>
    </xf>
    <xf numFmtId="0" fontId="7" fillId="2" borderId="24" xfId="0" applyNumberFormat="1" applyFont="1" applyFill="1" applyBorder="1" applyAlignment="1" applyProtection="1">
      <alignment horizontal="left"/>
    </xf>
    <xf numFmtId="14" fontId="7" fillId="2" borderId="24" xfId="0" applyNumberFormat="1" applyFont="1" applyFill="1" applyBorder="1" applyAlignment="1" applyProtection="1">
      <alignment horizontal="left"/>
    </xf>
    <xf numFmtId="0" fontId="29" fillId="2" borderId="13" xfId="0" applyFont="1" applyFill="1" applyBorder="1" applyAlignment="1" applyProtection="1"/>
    <xf numFmtId="0" fontId="0" fillId="6" borderId="14" xfId="0" applyFill="1" applyBorder="1" applyAlignment="1" applyProtection="1"/>
    <xf numFmtId="0" fontId="0" fillId="6" borderId="1" xfId="0" applyFill="1" applyBorder="1" applyAlignment="1" applyProtection="1"/>
    <xf numFmtId="165" fontId="7" fillId="2" borderId="24" xfId="0" applyNumberFormat="1" applyFont="1" applyFill="1" applyBorder="1" applyAlignment="1" applyProtection="1">
      <alignment horizontal="left"/>
    </xf>
    <xf numFmtId="0" fontId="5" fillId="3" borderId="25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21" xfId="0" applyFont="1" applyFill="1" applyBorder="1" applyAlignment="1" applyProtection="1">
      <alignment horizontal="center"/>
    </xf>
    <xf numFmtId="0" fontId="0" fillId="3" borderId="17" xfId="0" applyFill="1" applyBorder="1" applyAlignment="1" applyProtection="1">
      <alignment horizontal="center"/>
    </xf>
    <xf numFmtId="0" fontId="0" fillId="3" borderId="18" xfId="0" applyFill="1" applyBorder="1" applyAlignment="1" applyProtection="1">
      <alignment horizontal="center"/>
    </xf>
    <xf numFmtId="0" fontId="0" fillId="3" borderId="19" xfId="0" applyFill="1" applyBorder="1" applyAlignment="1" applyProtection="1">
      <alignment horizontal="center"/>
    </xf>
    <xf numFmtId="0" fontId="7" fillId="5" borderId="12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left"/>
    </xf>
    <xf numFmtId="14" fontId="7" fillId="5" borderId="12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33" fillId="5" borderId="12" xfId="0" applyFont="1" applyFill="1" applyBorder="1" applyAlignment="1" applyProtection="1">
      <alignment horizontal="center"/>
    </xf>
  </cellXfs>
  <cellStyles count="4">
    <cellStyle name="Euro" xfId="1"/>
    <cellStyle name="Link" xfId="2" builtinId="8"/>
    <cellStyle name="Standard" xfId="0" builtinId="0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428625</xdr:colOff>
      <xdr:row>2</xdr:row>
      <xdr:rowOff>0</xdr:rowOff>
    </xdr:from>
    <xdr:to>
      <xdr:col>20</xdr:col>
      <xdr:colOff>466725</xdr:colOff>
      <xdr:row>2</xdr:row>
      <xdr:rowOff>0</xdr:rowOff>
    </xdr:to>
    <xdr:sp macro="" textlink="">
      <xdr:nvSpPr>
        <xdr:cNvPr id="1026" name="Line 7"/>
        <xdr:cNvSpPr>
          <a:spLocks noChangeShapeType="1"/>
        </xdr:cNvSpPr>
      </xdr:nvSpPr>
      <xdr:spPr bwMode="auto">
        <a:xfrm flipV="1">
          <a:off x="1819275" y="561975"/>
          <a:ext cx="5934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2049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2050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2051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2052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3073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3074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3075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3076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4097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4098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4099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4100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4102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4103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4104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4105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5121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5122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5123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5124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6145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6146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6147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6148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</xdr:row>
      <xdr:rowOff>76200</xdr:rowOff>
    </xdr:from>
    <xdr:to>
      <xdr:col>12</xdr:col>
      <xdr:colOff>76200</xdr:colOff>
      <xdr:row>3</xdr:row>
      <xdr:rowOff>85725</xdr:rowOff>
    </xdr:to>
    <xdr:sp macro="" textlink="">
      <xdr:nvSpPr>
        <xdr:cNvPr id="7169" name="Text Box 48"/>
        <xdr:cNvSpPr txBox="1">
          <a:spLocks noChangeArrowheads="1"/>
        </xdr:cNvSpPr>
      </xdr:nvSpPr>
      <xdr:spPr bwMode="auto">
        <a:xfrm>
          <a:off x="4886325" y="466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4</xdr:row>
      <xdr:rowOff>76200</xdr:rowOff>
    </xdr:from>
    <xdr:to>
      <xdr:col>12</xdr:col>
      <xdr:colOff>76200</xdr:colOff>
      <xdr:row>5</xdr:row>
      <xdr:rowOff>85725</xdr:rowOff>
    </xdr:to>
    <xdr:sp macro="" textlink="">
      <xdr:nvSpPr>
        <xdr:cNvPr id="7170" name="Text Box 49"/>
        <xdr:cNvSpPr txBox="1">
          <a:spLocks noChangeArrowheads="1"/>
        </xdr:cNvSpPr>
      </xdr:nvSpPr>
      <xdr:spPr bwMode="auto">
        <a:xfrm>
          <a:off x="4886325" y="847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6</xdr:row>
      <xdr:rowOff>76200</xdr:rowOff>
    </xdr:from>
    <xdr:to>
      <xdr:col>12</xdr:col>
      <xdr:colOff>76200</xdr:colOff>
      <xdr:row>7</xdr:row>
      <xdr:rowOff>85725</xdr:rowOff>
    </xdr:to>
    <xdr:sp macro="" textlink="">
      <xdr:nvSpPr>
        <xdr:cNvPr id="7171" name="Text Box 50"/>
        <xdr:cNvSpPr txBox="1">
          <a:spLocks noChangeArrowheads="1"/>
        </xdr:cNvSpPr>
      </xdr:nvSpPr>
      <xdr:spPr bwMode="auto">
        <a:xfrm>
          <a:off x="4886325" y="1228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8</xdr:row>
      <xdr:rowOff>76200</xdr:rowOff>
    </xdr:from>
    <xdr:to>
      <xdr:col>12</xdr:col>
      <xdr:colOff>76200</xdr:colOff>
      <xdr:row>9</xdr:row>
      <xdr:rowOff>85725</xdr:rowOff>
    </xdr:to>
    <xdr:sp macro="" textlink="">
      <xdr:nvSpPr>
        <xdr:cNvPr id="7172" name="Text Box 51"/>
        <xdr:cNvSpPr txBox="1">
          <a:spLocks noChangeArrowheads="1"/>
        </xdr:cNvSpPr>
      </xdr:nvSpPr>
      <xdr:spPr bwMode="auto">
        <a:xfrm>
          <a:off x="4886325" y="1609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E40"/>
  <sheetViews>
    <sheetView tabSelected="1" view="pageBreakPreview" zoomScaleNormal="100" zoomScaleSheetLayoutView="100" workbookViewId="0">
      <selection activeCell="D6" sqref="D6:F6"/>
    </sheetView>
  </sheetViews>
  <sheetFormatPr baseColWidth="10" defaultRowHeight="14.5" x14ac:dyDescent="0.35"/>
  <cols>
    <col min="1" max="1" width="2.6328125" customWidth="1"/>
    <col min="2" max="2" width="3.6328125" customWidth="1"/>
    <col min="3" max="3" width="8.6328125" customWidth="1"/>
    <col min="4" max="4" width="5.6328125" customWidth="1"/>
    <col min="5" max="5" width="6.6328125" customWidth="1"/>
    <col min="6" max="6" width="6.08984375" customWidth="1"/>
    <col min="7" max="7" width="2.90625" customWidth="1"/>
    <col min="8" max="8" width="7.36328125" customWidth="1"/>
    <col min="9" max="9" width="4.453125" customWidth="1"/>
    <col min="10" max="10" width="5.6328125" customWidth="1"/>
    <col min="11" max="11" width="8" customWidth="1"/>
    <col min="12" max="12" width="5" customWidth="1"/>
    <col min="13" max="15" width="5.6328125" customWidth="1"/>
    <col min="16" max="16" width="1.36328125" customWidth="1"/>
    <col min="17" max="17" width="6.6328125" customWidth="1"/>
    <col min="18" max="20" width="5.6328125" customWidth="1"/>
    <col min="21" max="21" width="7.6328125" customWidth="1"/>
    <col min="22" max="22" width="5.08984375" customWidth="1"/>
    <col min="23" max="23" width="7.453125" customWidth="1"/>
    <col min="24" max="26" width="5.6328125" customWidth="1"/>
    <col min="27" max="27" width="8.6328125" customWidth="1"/>
    <col min="28" max="29" width="5.6328125" customWidth="1"/>
    <col min="30" max="30" width="1.36328125" customWidth="1"/>
    <col min="31" max="31" width="3.6328125" customWidth="1"/>
  </cols>
  <sheetData>
    <row r="1" spans="1:31" ht="6.75" customHeight="1" x14ac:dyDescent="0.3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0"/>
      <c r="P1" s="50"/>
      <c r="Q1" s="50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37.5" customHeight="1" x14ac:dyDescent="0.65">
      <c r="A2" s="125"/>
      <c r="B2" s="46"/>
      <c r="C2" s="126"/>
      <c r="D2" s="127" t="s">
        <v>0</v>
      </c>
      <c r="E2" s="89"/>
      <c r="F2" s="128" t="s">
        <v>1</v>
      </c>
      <c r="G2" s="89"/>
      <c r="H2" s="89"/>
      <c r="I2" s="89"/>
      <c r="J2" s="89"/>
      <c r="K2" s="89"/>
      <c r="L2" s="89"/>
      <c r="M2" s="89"/>
      <c r="N2" s="89"/>
      <c r="O2" s="47"/>
      <c r="P2" s="189">
        <v>2016</v>
      </c>
      <c r="Q2" s="189"/>
      <c r="R2" s="189"/>
      <c r="S2" s="129" t="s">
        <v>2</v>
      </c>
      <c r="T2" s="190">
        <v>2017</v>
      </c>
      <c r="U2" s="190"/>
      <c r="V2" s="190"/>
      <c r="W2" s="130"/>
      <c r="X2" s="131"/>
      <c r="Y2" s="47"/>
      <c r="Z2" s="47"/>
      <c r="AA2" s="47"/>
      <c r="AB2" s="47"/>
      <c r="AC2" s="47"/>
      <c r="AD2" s="47"/>
      <c r="AE2" s="46"/>
    </row>
    <row r="3" spans="1:31" ht="11.25" customHeight="1" x14ac:dyDescent="0.35">
      <c r="A3" s="132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8"/>
      <c r="Z3" s="48"/>
      <c r="AA3" s="48"/>
      <c r="AB3" s="48"/>
      <c r="AC3" s="48"/>
      <c r="AD3" s="48"/>
      <c r="AE3" s="48"/>
    </row>
    <row r="4" spans="1:31" ht="30" customHeight="1" x14ac:dyDescent="0.6">
      <c r="A4" s="125"/>
      <c r="B4" s="52" t="s">
        <v>0</v>
      </c>
      <c r="C4" s="47"/>
      <c r="D4" s="47"/>
      <c r="E4" s="47"/>
      <c r="F4" s="47"/>
      <c r="G4" s="47"/>
      <c r="H4" s="47"/>
      <c r="I4" s="47"/>
      <c r="J4" s="47"/>
      <c r="K4" s="53"/>
      <c r="L4" s="47"/>
      <c r="M4" s="47"/>
      <c r="N4" s="47"/>
      <c r="O4" s="47"/>
      <c r="P4" s="54"/>
      <c r="Q4" s="54"/>
      <c r="R4" s="54"/>
      <c r="S4" s="55"/>
      <c r="T4" s="54"/>
      <c r="U4" s="54"/>
      <c r="V4" s="54"/>
      <c r="W4" s="54"/>
      <c r="X4" s="56"/>
      <c r="Y4" s="47"/>
      <c r="Z4" s="47"/>
      <c r="AA4" s="47"/>
      <c r="AB4" s="47"/>
      <c r="AC4" s="47"/>
      <c r="AD4" s="47"/>
      <c r="AE4" s="46"/>
    </row>
    <row r="5" spans="1:31" x14ac:dyDescent="0.35">
      <c r="A5" s="132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48"/>
      <c r="Z5" s="48"/>
      <c r="AA5" s="48"/>
      <c r="AB5" s="48"/>
      <c r="AC5" s="48"/>
      <c r="AD5" s="48"/>
      <c r="AE5" s="48"/>
    </row>
    <row r="6" spans="1:31" ht="15.75" customHeight="1" x14ac:dyDescent="0.4">
      <c r="A6" s="125"/>
      <c r="B6" s="46"/>
      <c r="C6" s="133" t="s">
        <v>3</v>
      </c>
      <c r="D6" s="191"/>
      <c r="E6" s="191"/>
      <c r="F6" s="191"/>
      <c r="G6" s="192" t="s">
        <v>4</v>
      </c>
      <c r="H6" s="192"/>
      <c r="I6" s="192"/>
      <c r="J6" s="193"/>
      <c r="K6" s="193"/>
      <c r="L6" s="193"/>
      <c r="M6" s="193"/>
      <c r="N6" s="193"/>
      <c r="O6" s="193"/>
      <c r="P6" s="193"/>
      <c r="Q6" s="193"/>
      <c r="R6" s="64" t="s">
        <v>5</v>
      </c>
      <c r="S6" s="193"/>
      <c r="T6" s="193"/>
      <c r="U6" s="193"/>
      <c r="V6" s="193"/>
      <c r="W6" s="193"/>
      <c r="X6" s="193"/>
      <c r="Y6" s="46"/>
      <c r="Z6" s="46"/>
      <c r="AA6" s="46"/>
      <c r="AB6" s="46"/>
      <c r="AC6" s="46"/>
      <c r="AD6" s="46"/>
      <c r="AE6" s="46"/>
    </row>
    <row r="7" spans="1:31" ht="12" customHeight="1" x14ac:dyDescent="0.35">
      <c r="A7" s="125"/>
      <c r="B7" s="46"/>
      <c r="C7" s="46"/>
      <c r="D7" s="194" t="s">
        <v>6</v>
      </c>
      <c r="E7" s="194"/>
      <c r="F7" s="194"/>
      <c r="G7" s="61"/>
      <c r="H7" s="46"/>
      <c r="I7" s="46"/>
      <c r="J7" s="194" t="s">
        <v>7</v>
      </c>
      <c r="K7" s="194"/>
      <c r="L7" s="194"/>
      <c r="M7" s="194"/>
      <c r="N7" s="194"/>
      <c r="O7" s="194"/>
      <c r="P7" s="194"/>
      <c r="Q7" s="194"/>
      <c r="R7" s="61"/>
      <c r="S7" s="194" t="s">
        <v>8</v>
      </c>
      <c r="T7" s="194"/>
      <c r="U7" s="194"/>
      <c r="V7" s="194"/>
      <c r="W7" s="194"/>
      <c r="X7" s="194"/>
      <c r="Y7" s="46"/>
      <c r="Z7" s="46"/>
      <c r="AA7" s="46"/>
      <c r="AB7" s="46"/>
      <c r="AC7" s="46"/>
      <c r="AD7" s="46"/>
      <c r="AE7" s="46"/>
    </row>
    <row r="8" spans="1:31" ht="6.75" customHeight="1" x14ac:dyDescent="0.35">
      <c r="A8" s="132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18" x14ac:dyDescent="0.4">
      <c r="A9" s="125"/>
      <c r="B9" s="48" t="s">
        <v>0</v>
      </c>
      <c r="C9" s="134" t="s">
        <v>9</v>
      </c>
      <c r="D9" s="193"/>
      <c r="E9" s="193"/>
      <c r="F9" s="193"/>
      <c r="G9" s="193"/>
      <c r="H9" s="193"/>
      <c r="I9" s="193"/>
      <c r="J9" s="193"/>
      <c r="K9" s="63" t="s">
        <v>10</v>
      </c>
      <c r="L9" s="193"/>
      <c r="M9" s="193"/>
      <c r="N9" s="193"/>
      <c r="O9" s="193"/>
      <c r="P9" s="193"/>
      <c r="Q9" s="63" t="s">
        <v>2</v>
      </c>
      <c r="R9" s="193"/>
      <c r="S9" s="193"/>
      <c r="T9" s="193"/>
      <c r="U9" s="193"/>
      <c r="V9" s="193"/>
      <c r="W9" s="64" t="s">
        <v>2</v>
      </c>
      <c r="X9" s="193"/>
      <c r="Y9" s="193"/>
      <c r="Z9" s="193"/>
      <c r="AA9" s="193"/>
      <c r="AB9" s="193"/>
      <c r="AC9" s="193"/>
      <c r="AD9" s="46"/>
      <c r="AE9" s="57" t="s">
        <v>11</v>
      </c>
    </row>
    <row r="10" spans="1:31" ht="12.75" customHeight="1" x14ac:dyDescent="0.35">
      <c r="A10" s="125"/>
      <c r="B10" s="46"/>
      <c r="C10" s="46"/>
      <c r="D10" s="194" t="s">
        <v>12</v>
      </c>
      <c r="E10" s="194"/>
      <c r="F10" s="194"/>
      <c r="G10" s="194"/>
      <c r="H10" s="194"/>
      <c r="I10" s="194"/>
      <c r="J10" s="194"/>
      <c r="K10" s="46"/>
      <c r="L10" s="194" t="s">
        <v>13</v>
      </c>
      <c r="M10" s="194"/>
      <c r="N10" s="194"/>
      <c r="O10" s="194"/>
      <c r="P10" s="194"/>
      <c r="Q10" s="62"/>
      <c r="R10" s="194" t="s">
        <v>14</v>
      </c>
      <c r="S10" s="194"/>
      <c r="T10" s="194"/>
      <c r="U10" s="194"/>
      <c r="V10" s="194"/>
      <c r="W10" s="62"/>
      <c r="X10" s="194" t="s">
        <v>15</v>
      </c>
      <c r="Y10" s="194"/>
      <c r="Z10" s="194"/>
      <c r="AA10" s="194"/>
      <c r="AB10" s="194"/>
      <c r="AC10" s="194"/>
      <c r="AD10" s="61"/>
      <c r="AE10" s="61"/>
    </row>
    <row r="11" spans="1:31" ht="6.75" customHeight="1" x14ac:dyDescent="0.35">
      <c r="A11" s="13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ht="15.5" x14ac:dyDescent="0.35">
      <c r="A12" s="135"/>
      <c r="B12" s="136"/>
      <c r="C12" s="137" t="s">
        <v>16</v>
      </c>
      <c r="D12" s="136"/>
      <c r="E12" s="136"/>
      <c r="F12" s="138"/>
      <c r="G12" s="138"/>
      <c r="H12" s="139"/>
      <c r="I12" s="139"/>
      <c r="J12" s="139"/>
      <c r="K12" s="139"/>
      <c r="L12" s="140"/>
      <c r="M12" s="138"/>
      <c r="N12" s="138"/>
      <c r="O12" s="138"/>
      <c r="P12" s="138"/>
      <c r="Q12" s="138"/>
      <c r="R12" s="141"/>
      <c r="S12" s="138"/>
      <c r="T12" s="138"/>
      <c r="U12" s="138"/>
      <c r="V12" s="138"/>
      <c r="W12" s="138"/>
      <c r="X12" s="138"/>
      <c r="Y12" s="141"/>
      <c r="Z12" s="138"/>
      <c r="AA12" s="138"/>
      <c r="AB12" s="138"/>
      <c r="AC12" s="138"/>
      <c r="AD12" s="142"/>
      <c r="AE12" s="142"/>
    </row>
    <row r="13" spans="1:31" x14ac:dyDescent="0.35">
      <c r="A13" s="132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48"/>
      <c r="AE13" s="48"/>
    </row>
    <row r="14" spans="1:31" ht="7.5" customHeight="1" x14ac:dyDescent="0.35">
      <c r="A14" s="144"/>
      <c r="B14" s="57"/>
      <c r="C14" s="7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3"/>
      <c r="Q14" s="57"/>
      <c r="R14" s="71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57"/>
    </row>
    <row r="15" spans="1:31" ht="24" x14ac:dyDescent="0.5">
      <c r="A15" s="125"/>
      <c r="B15" s="46"/>
      <c r="C15" s="195" t="s">
        <v>17</v>
      </c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74"/>
      <c r="Q15" s="75"/>
      <c r="R15" s="195" t="s">
        <v>18</v>
      </c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46"/>
    </row>
    <row r="16" spans="1:31" ht="10.5" customHeight="1" x14ac:dyDescent="0.35">
      <c r="A16" s="132"/>
      <c r="B16" s="48"/>
      <c r="C16" s="7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7"/>
      <c r="Q16" s="57"/>
      <c r="R16" s="76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7"/>
      <c r="AE16" s="48"/>
    </row>
    <row r="17" spans="1:31" ht="18" x14ac:dyDescent="0.4">
      <c r="A17" s="125"/>
      <c r="B17" s="46"/>
      <c r="C17" s="145" t="s">
        <v>19</v>
      </c>
      <c r="D17" s="65"/>
      <c r="E17" s="65"/>
      <c r="F17" s="65"/>
      <c r="G17" s="65"/>
      <c r="H17" s="193"/>
      <c r="I17" s="193"/>
      <c r="J17" s="193"/>
      <c r="K17" s="193"/>
      <c r="L17" s="193"/>
      <c r="M17" s="193"/>
      <c r="N17" s="193"/>
      <c r="O17" s="193"/>
      <c r="P17" s="79"/>
      <c r="Q17" s="67"/>
      <c r="R17" s="145" t="s">
        <v>20</v>
      </c>
      <c r="S17" s="57"/>
      <c r="T17" s="57"/>
      <c r="U17" s="57"/>
      <c r="V17" s="57"/>
      <c r="W17" s="193"/>
      <c r="X17" s="193"/>
      <c r="Y17" s="193"/>
      <c r="Z17" s="193"/>
      <c r="AA17" s="193"/>
      <c r="AB17" s="193"/>
      <c r="AC17" s="193"/>
      <c r="AD17" s="80"/>
      <c r="AE17" s="46"/>
    </row>
    <row r="18" spans="1:31" ht="6.75" customHeight="1" x14ac:dyDescent="0.35">
      <c r="A18" s="132"/>
      <c r="B18" s="48"/>
      <c r="C18" s="76"/>
      <c r="D18" s="57"/>
      <c r="E18" s="57"/>
      <c r="F18" s="57" t="s">
        <v>0</v>
      </c>
      <c r="G18" s="57"/>
      <c r="H18" s="57"/>
      <c r="I18" s="57"/>
      <c r="J18" s="57"/>
      <c r="K18" s="57"/>
      <c r="L18" s="57"/>
      <c r="M18" s="57"/>
      <c r="N18" s="57"/>
      <c r="O18" s="57"/>
      <c r="P18" s="77"/>
      <c r="Q18" s="57"/>
      <c r="R18" s="76"/>
      <c r="S18" s="57"/>
      <c r="T18" s="57"/>
      <c r="U18" s="57" t="s">
        <v>0</v>
      </c>
      <c r="V18" s="57"/>
      <c r="W18" s="57" t="s">
        <v>0</v>
      </c>
      <c r="X18" s="57" t="s">
        <v>0</v>
      </c>
      <c r="Y18" s="57"/>
      <c r="Z18" s="57"/>
      <c r="AA18" s="57"/>
      <c r="AB18" s="57"/>
      <c r="AC18" s="57"/>
      <c r="AD18" s="77"/>
      <c r="AE18" s="48"/>
    </row>
    <row r="19" spans="1:31" ht="18" x14ac:dyDescent="0.4">
      <c r="A19" s="125"/>
      <c r="B19" s="46"/>
      <c r="C19" s="146" t="s">
        <v>21</v>
      </c>
      <c r="D19" s="65"/>
      <c r="E19" s="65"/>
      <c r="F19" s="65"/>
      <c r="G19" s="69"/>
      <c r="H19" s="193"/>
      <c r="I19" s="193"/>
      <c r="J19" s="193"/>
      <c r="K19" s="193"/>
      <c r="L19" s="193"/>
      <c r="M19" s="193"/>
      <c r="N19" s="193"/>
      <c r="O19" s="193"/>
      <c r="P19" s="79"/>
      <c r="Q19" s="67"/>
      <c r="R19" s="146" t="s">
        <v>21</v>
      </c>
      <c r="S19" s="57"/>
      <c r="T19" s="57"/>
      <c r="U19" s="57"/>
      <c r="V19" s="47"/>
      <c r="W19" s="193"/>
      <c r="X19" s="193"/>
      <c r="Y19" s="193"/>
      <c r="Z19" s="193"/>
      <c r="AA19" s="193"/>
      <c r="AB19" s="193"/>
      <c r="AC19" s="193"/>
      <c r="AD19" s="80"/>
      <c r="AE19" s="46"/>
    </row>
    <row r="20" spans="1:31" ht="6.75" customHeight="1" x14ac:dyDescent="0.35">
      <c r="A20" s="132"/>
      <c r="B20" s="48"/>
      <c r="C20" s="76"/>
      <c r="D20" s="57"/>
      <c r="E20" s="57"/>
      <c r="F20" s="57"/>
      <c r="G20" s="57"/>
      <c r="H20" s="57" t="s">
        <v>0</v>
      </c>
      <c r="I20" s="57"/>
      <c r="J20" s="57"/>
      <c r="K20" s="57"/>
      <c r="L20" s="57"/>
      <c r="M20" s="57"/>
      <c r="N20" s="57"/>
      <c r="O20" s="57"/>
      <c r="P20" s="77"/>
      <c r="Q20" s="57"/>
      <c r="R20" s="76"/>
      <c r="S20" s="57"/>
      <c r="T20" s="57"/>
      <c r="U20" s="57"/>
      <c r="V20" s="57"/>
      <c r="W20" s="57" t="s">
        <v>0</v>
      </c>
      <c r="X20" s="57" t="s">
        <v>0</v>
      </c>
      <c r="Y20" s="57"/>
      <c r="Z20" s="57"/>
      <c r="AA20" s="57"/>
      <c r="AB20" s="57"/>
      <c r="AC20" s="57"/>
      <c r="AD20" s="77"/>
      <c r="AE20" s="48"/>
    </row>
    <row r="21" spans="1:31" ht="18" x14ac:dyDescent="0.4">
      <c r="A21" s="125"/>
      <c r="B21" s="46"/>
      <c r="C21" s="145" t="s">
        <v>22</v>
      </c>
      <c r="D21" s="47"/>
      <c r="E21" s="47"/>
      <c r="F21" s="47"/>
      <c r="G21" s="47"/>
      <c r="H21" s="193"/>
      <c r="I21" s="193"/>
      <c r="J21" s="193"/>
      <c r="K21" s="193"/>
      <c r="L21" s="193"/>
      <c r="M21" s="193"/>
      <c r="N21" s="193"/>
      <c r="O21" s="193"/>
      <c r="P21" s="79"/>
      <c r="Q21" s="67"/>
      <c r="R21" s="145" t="s">
        <v>22</v>
      </c>
      <c r="S21" s="47"/>
      <c r="T21" s="47"/>
      <c r="U21" s="47"/>
      <c r="V21" s="47"/>
      <c r="W21" s="193"/>
      <c r="X21" s="193"/>
      <c r="Y21" s="193"/>
      <c r="Z21" s="193"/>
      <c r="AA21" s="193"/>
      <c r="AB21" s="193"/>
      <c r="AC21" s="193"/>
      <c r="AD21" s="80"/>
      <c r="AE21" s="46"/>
    </row>
    <row r="22" spans="1:31" ht="6.75" customHeight="1" x14ac:dyDescent="0.35">
      <c r="A22" s="132"/>
      <c r="B22" s="48"/>
      <c r="C22" s="76"/>
      <c r="D22" s="57"/>
      <c r="E22" s="57"/>
      <c r="F22" s="57"/>
      <c r="G22" s="57"/>
      <c r="H22" s="57" t="s">
        <v>0</v>
      </c>
      <c r="I22" s="57"/>
      <c r="J22" s="57"/>
      <c r="K22" s="57"/>
      <c r="L22" s="57"/>
      <c r="M22" s="57"/>
      <c r="N22" s="57"/>
      <c r="O22" s="57"/>
      <c r="P22" s="77"/>
      <c r="Q22" s="57"/>
      <c r="R22" s="76"/>
      <c r="S22" s="57"/>
      <c r="T22" s="57"/>
      <c r="U22" s="57"/>
      <c r="V22" s="57"/>
      <c r="W22" s="57" t="s">
        <v>0</v>
      </c>
      <c r="X22" s="57" t="s">
        <v>0</v>
      </c>
      <c r="Y22" s="57"/>
      <c r="Z22" s="57"/>
      <c r="AA22" s="57"/>
      <c r="AB22" s="57"/>
      <c r="AC22" s="57"/>
      <c r="AD22" s="77"/>
      <c r="AE22" s="48"/>
    </row>
    <row r="23" spans="1:31" ht="18" x14ac:dyDescent="0.4">
      <c r="A23" s="125"/>
      <c r="B23" s="46"/>
      <c r="C23" s="145" t="s">
        <v>23</v>
      </c>
      <c r="D23" s="47"/>
      <c r="E23" s="47"/>
      <c r="F23" s="47"/>
      <c r="G23" s="47"/>
      <c r="H23" s="193"/>
      <c r="I23" s="193"/>
      <c r="J23" s="193"/>
      <c r="K23" s="193"/>
      <c r="L23" s="193"/>
      <c r="M23" s="193"/>
      <c r="N23" s="193"/>
      <c r="O23" s="193"/>
      <c r="P23" s="79"/>
      <c r="Q23" s="67"/>
      <c r="R23" s="145" t="s">
        <v>23</v>
      </c>
      <c r="S23" s="47"/>
      <c r="T23" s="47"/>
      <c r="U23" s="47"/>
      <c r="V23" s="47"/>
      <c r="W23" s="193"/>
      <c r="X23" s="193"/>
      <c r="Y23" s="193"/>
      <c r="Z23" s="193"/>
      <c r="AA23" s="193"/>
      <c r="AB23" s="193"/>
      <c r="AC23" s="193"/>
      <c r="AD23" s="80"/>
      <c r="AE23" s="46"/>
    </row>
    <row r="24" spans="1:31" ht="6.75" customHeight="1" x14ac:dyDescent="0.35">
      <c r="A24" s="132"/>
      <c r="B24" s="48"/>
      <c r="C24" s="76"/>
      <c r="D24" s="57"/>
      <c r="E24" s="57"/>
      <c r="F24" s="57"/>
      <c r="G24" s="57"/>
      <c r="H24" s="57" t="s">
        <v>0</v>
      </c>
      <c r="I24" s="57"/>
      <c r="J24" s="57"/>
      <c r="K24" s="57"/>
      <c r="L24" s="57"/>
      <c r="M24" s="57"/>
      <c r="N24" s="57"/>
      <c r="O24" s="57"/>
      <c r="P24" s="77"/>
      <c r="Q24" s="57"/>
      <c r="R24" s="76"/>
      <c r="S24" s="57"/>
      <c r="T24" s="57"/>
      <c r="U24" s="57"/>
      <c r="V24" s="57"/>
      <c r="W24" s="57" t="s">
        <v>0</v>
      </c>
      <c r="X24" s="57" t="s">
        <v>0</v>
      </c>
      <c r="Y24" s="57"/>
      <c r="Z24" s="57"/>
      <c r="AA24" s="57"/>
      <c r="AB24" s="57"/>
      <c r="AC24" s="57"/>
      <c r="AD24" s="77"/>
      <c r="AE24" s="48"/>
    </row>
    <row r="25" spans="1:31" ht="15.5" x14ac:dyDescent="0.35">
      <c r="A25" s="125"/>
      <c r="B25" s="46"/>
      <c r="C25" s="145" t="s">
        <v>24</v>
      </c>
      <c r="D25" s="47"/>
      <c r="E25" s="47"/>
      <c r="F25" s="47"/>
      <c r="G25" s="47"/>
      <c r="H25" s="198"/>
      <c r="I25" s="199"/>
      <c r="J25" s="199"/>
      <c r="K25" s="199"/>
      <c r="L25" s="199"/>
      <c r="M25" s="199"/>
      <c r="N25" s="199"/>
      <c r="O25" s="199"/>
      <c r="P25" s="79"/>
      <c r="Q25" s="1"/>
      <c r="R25" s="145" t="s">
        <v>24</v>
      </c>
      <c r="S25" s="47"/>
      <c r="T25" s="47"/>
      <c r="U25" s="47"/>
      <c r="V25" s="47"/>
      <c r="W25" s="198"/>
      <c r="X25" s="199"/>
      <c r="Y25" s="199"/>
      <c r="Z25" s="199"/>
      <c r="AA25" s="199"/>
      <c r="AB25" s="199"/>
      <c r="AC25" s="199"/>
      <c r="AD25" s="80"/>
      <c r="AE25" s="46"/>
    </row>
    <row r="26" spans="1:31" ht="6.75" customHeight="1" x14ac:dyDescent="0.35">
      <c r="A26" s="132"/>
      <c r="B26" s="48"/>
      <c r="C26" s="147"/>
      <c r="D26" s="57"/>
      <c r="E26" s="57"/>
      <c r="F26" s="57"/>
      <c r="G26" s="57"/>
      <c r="H26" s="57" t="s">
        <v>0</v>
      </c>
      <c r="I26" s="57"/>
      <c r="J26" s="57"/>
      <c r="K26" s="57"/>
      <c r="L26" s="57"/>
      <c r="M26" s="57"/>
      <c r="N26" s="57"/>
      <c r="O26" s="57"/>
      <c r="P26" s="77"/>
      <c r="Q26" s="57"/>
      <c r="R26" s="76"/>
      <c r="S26" s="57"/>
      <c r="T26" s="57"/>
      <c r="U26" s="57"/>
      <c r="V26" s="57"/>
      <c r="W26" s="57" t="s">
        <v>0</v>
      </c>
      <c r="X26" s="57" t="s">
        <v>0</v>
      </c>
      <c r="Y26" s="57"/>
      <c r="Z26" s="57"/>
      <c r="AA26" s="57"/>
      <c r="AB26" s="57"/>
      <c r="AC26" s="57"/>
      <c r="AD26" s="77"/>
      <c r="AE26" s="48"/>
    </row>
    <row r="27" spans="1:31" ht="18" x14ac:dyDescent="0.4">
      <c r="A27" s="125"/>
      <c r="B27" s="46"/>
      <c r="C27" s="145" t="s">
        <v>25</v>
      </c>
      <c r="D27" s="47"/>
      <c r="E27" s="47"/>
      <c r="F27" s="47"/>
      <c r="G27" s="47"/>
      <c r="H27" s="193"/>
      <c r="I27" s="193"/>
      <c r="J27" s="193"/>
      <c r="K27" s="193"/>
      <c r="L27" s="193"/>
      <c r="M27" s="193"/>
      <c r="N27" s="193"/>
      <c r="O27" s="193"/>
      <c r="P27" s="79"/>
      <c r="Q27" s="67"/>
      <c r="R27" s="145" t="s">
        <v>26</v>
      </c>
      <c r="S27" s="47"/>
      <c r="T27" s="47"/>
      <c r="U27" s="47"/>
      <c r="V27" s="47"/>
      <c r="W27" s="193"/>
      <c r="X27" s="193"/>
      <c r="Y27" s="193"/>
      <c r="Z27" s="193"/>
      <c r="AA27" s="193"/>
      <c r="AB27" s="193"/>
      <c r="AC27" s="193"/>
      <c r="AD27" s="80"/>
      <c r="AE27" s="46"/>
    </row>
    <row r="28" spans="1:31" ht="6.75" customHeight="1" x14ac:dyDescent="0.35">
      <c r="A28" s="132"/>
      <c r="B28" s="48"/>
      <c r="C28" s="76"/>
      <c r="D28" s="57"/>
      <c r="E28" s="57"/>
      <c r="F28" s="57"/>
      <c r="G28" s="57"/>
      <c r="H28" s="57" t="s">
        <v>0</v>
      </c>
      <c r="I28" s="57"/>
      <c r="J28" s="57"/>
      <c r="K28" s="57"/>
      <c r="L28" s="57"/>
      <c r="M28" s="57"/>
      <c r="N28" s="57"/>
      <c r="O28" s="57"/>
      <c r="P28" s="77"/>
      <c r="Q28" s="57"/>
      <c r="R28" s="49"/>
      <c r="S28" s="50"/>
      <c r="T28" s="50"/>
      <c r="U28" s="50"/>
      <c r="V28" s="50"/>
      <c r="W28" s="50" t="s">
        <v>0</v>
      </c>
      <c r="X28" s="50"/>
      <c r="Y28" s="50"/>
      <c r="Z28" s="50"/>
      <c r="AA28" s="50"/>
      <c r="AB28" s="50"/>
      <c r="AC28" s="50"/>
      <c r="AD28" s="51"/>
      <c r="AE28" s="48"/>
    </row>
    <row r="29" spans="1:31" ht="18" x14ac:dyDescent="0.4">
      <c r="A29" s="125"/>
      <c r="B29" s="46"/>
      <c r="C29" s="201" t="s">
        <v>27</v>
      </c>
      <c r="D29" s="202"/>
      <c r="E29" s="202"/>
      <c r="F29" s="202"/>
      <c r="G29" s="82"/>
      <c r="H29" s="193"/>
      <c r="I29" s="193"/>
      <c r="J29" s="193"/>
      <c r="K29" s="193"/>
      <c r="L29" s="193"/>
      <c r="M29" s="193"/>
      <c r="N29" s="193"/>
      <c r="O29" s="193"/>
      <c r="P29" s="79"/>
      <c r="Q29" s="67"/>
      <c r="R29" s="46"/>
      <c r="S29" s="62"/>
      <c r="T29" s="46"/>
      <c r="U29" s="46"/>
      <c r="V29" s="82"/>
      <c r="W29" s="46" t="s">
        <v>0</v>
      </c>
      <c r="X29" s="46"/>
      <c r="Y29" s="46"/>
      <c r="Z29" s="46"/>
      <c r="AA29" s="46"/>
      <c r="AB29" s="46"/>
      <c r="AC29" s="46"/>
      <c r="AD29" s="46"/>
      <c r="AE29" s="46"/>
    </row>
    <row r="30" spans="1:31" ht="7.5" customHeight="1" x14ac:dyDescent="0.35">
      <c r="A30" s="132"/>
      <c r="B30" s="48"/>
      <c r="C30" s="4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  <c r="Q30" s="57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ht="12.75" customHeight="1" x14ac:dyDescent="0.35">
      <c r="A31" s="12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62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ht="12.75" customHeight="1" x14ac:dyDescent="0.35">
      <c r="A32" s="125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62"/>
      <c r="T32" s="46"/>
      <c r="U32" s="46"/>
      <c r="V32" s="46"/>
      <c r="W32" s="46"/>
      <c r="X32" s="46"/>
      <c r="Y32" s="46"/>
      <c r="Z32" s="47"/>
      <c r="AA32" s="47"/>
      <c r="AB32" s="46"/>
      <c r="AC32" s="46"/>
      <c r="AD32" s="46"/>
      <c r="AE32" s="46"/>
    </row>
    <row r="33" spans="1:31" ht="7.5" customHeight="1" x14ac:dyDescent="0.35">
      <c r="A33" s="144"/>
      <c r="B33" s="57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57"/>
    </row>
    <row r="34" spans="1:31" ht="21" customHeight="1" x14ac:dyDescent="0.4">
      <c r="A34" s="148"/>
      <c r="B34" s="47"/>
      <c r="C34" s="83" t="s">
        <v>28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69"/>
      <c r="S34" s="68"/>
      <c r="T34" s="84"/>
      <c r="U34" s="84"/>
      <c r="V34" s="84"/>
      <c r="W34" s="47"/>
      <c r="X34" s="193"/>
      <c r="Y34" s="193"/>
      <c r="Z34" s="47"/>
      <c r="AA34" s="47"/>
      <c r="AB34" s="193"/>
      <c r="AC34" s="193"/>
      <c r="AD34" s="85"/>
      <c r="AE34" s="47"/>
    </row>
    <row r="35" spans="1:31" ht="15.75" customHeight="1" x14ac:dyDescent="0.4">
      <c r="A35" s="135"/>
      <c r="B35" s="142"/>
      <c r="C35" s="86"/>
      <c r="D35" s="149" t="s">
        <v>0</v>
      </c>
      <c r="E35" s="149" t="s">
        <v>0</v>
      </c>
      <c r="F35" s="149" t="s">
        <v>0</v>
      </c>
      <c r="G35" s="149"/>
      <c r="H35" s="149"/>
      <c r="I35" s="142"/>
      <c r="J35" s="142"/>
      <c r="K35" s="149" t="s">
        <v>0</v>
      </c>
      <c r="L35" s="149"/>
      <c r="M35" s="149"/>
      <c r="N35" s="149"/>
      <c r="O35" s="149"/>
      <c r="P35" s="149"/>
      <c r="Q35" s="149"/>
      <c r="R35" s="149"/>
      <c r="S35" s="149"/>
      <c r="T35" s="149"/>
      <c r="U35" s="149" t="s">
        <v>0</v>
      </c>
      <c r="V35" s="149"/>
      <c r="W35" s="149"/>
      <c r="X35" s="203" t="s">
        <v>29</v>
      </c>
      <c r="Y35" s="203"/>
      <c r="Z35" s="142"/>
      <c r="AA35" s="142"/>
      <c r="AB35" s="203" t="s">
        <v>30</v>
      </c>
      <c r="AC35" s="203"/>
      <c r="AD35" s="150"/>
      <c r="AE35" s="142"/>
    </row>
    <row r="36" spans="1:31" ht="9.75" customHeight="1" x14ac:dyDescent="0.4">
      <c r="A36" s="132"/>
      <c r="B36" s="48"/>
      <c r="C36" s="83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48"/>
      <c r="AA36" s="48"/>
      <c r="AB36" s="57"/>
      <c r="AC36" s="57"/>
      <c r="AD36" s="77"/>
      <c r="AE36" s="48"/>
    </row>
    <row r="37" spans="1:31" ht="21" x14ac:dyDescent="0.4">
      <c r="A37" s="148"/>
      <c r="B37" s="47"/>
      <c r="C37" s="83" t="s">
        <v>31</v>
      </c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69"/>
      <c r="S37" s="68"/>
      <c r="T37" s="84"/>
      <c r="U37" s="84"/>
      <c r="V37" s="84"/>
      <c r="W37" s="47"/>
      <c r="X37" s="193"/>
      <c r="Y37" s="193"/>
      <c r="Z37" s="47"/>
      <c r="AA37" s="47"/>
      <c r="AB37" s="193"/>
      <c r="AC37" s="193"/>
      <c r="AD37" s="85"/>
      <c r="AE37" s="47"/>
    </row>
    <row r="38" spans="1:31" ht="21" x14ac:dyDescent="0.4">
      <c r="A38" s="148"/>
      <c r="B38" s="47"/>
      <c r="C38" s="83" t="s">
        <v>32</v>
      </c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69"/>
      <c r="S38" s="68"/>
      <c r="T38" s="84"/>
      <c r="U38" s="84"/>
      <c r="V38" s="84"/>
      <c r="W38" s="84"/>
      <c r="X38" s="200" t="s">
        <v>29</v>
      </c>
      <c r="Y38" s="200"/>
      <c r="Z38" s="47"/>
      <c r="AA38" s="47"/>
      <c r="AB38" s="200" t="s">
        <v>30</v>
      </c>
      <c r="AC38" s="200"/>
      <c r="AD38" s="85"/>
      <c r="AE38" s="47"/>
    </row>
    <row r="39" spans="1:31" ht="7.5" customHeight="1" x14ac:dyDescent="0.35">
      <c r="A39" s="144"/>
      <c r="B39" s="57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7"/>
    </row>
    <row r="40" spans="1:31" ht="15.75" customHeight="1" x14ac:dyDescent="0.35">
      <c r="A40" s="135"/>
      <c r="B40" s="142"/>
      <c r="C40" s="142"/>
      <c r="D40" s="149" t="s">
        <v>0</v>
      </c>
      <c r="E40" s="149" t="s">
        <v>0</v>
      </c>
      <c r="F40" s="149" t="s">
        <v>0</v>
      </c>
      <c r="G40" s="149"/>
      <c r="H40" s="149"/>
      <c r="I40" s="142"/>
      <c r="J40" s="142"/>
      <c r="K40" s="149" t="s">
        <v>0</v>
      </c>
      <c r="L40" s="149"/>
      <c r="M40" s="149"/>
      <c r="N40" s="149"/>
      <c r="O40" s="149"/>
      <c r="P40" s="149"/>
      <c r="Q40" s="149"/>
      <c r="R40" s="149"/>
      <c r="S40" s="149"/>
      <c r="T40" s="149"/>
      <c r="U40" s="149" t="s">
        <v>0</v>
      </c>
      <c r="V40" s="149"/>
      <c r="W40" s="149"/>
      <c r="X40" s="149"/>
      <c r="Y40" s="149"/>
      <c r="Z40" s="61" t="s">
        <v>0</v>
      </c>
      <c r="AA40" s="149"/>
      <c r="AB40" s="149"/>
      <c r="AC40" s="61" t="s">
        <v>0</v>
      </c>
      <c r="AD40" s="142"/>
      <c r="AE40" s="142"/>
    </row>
  </sheetData>
  <sheetProtection algorithmName="SHA-512" hashValue="anBh9RtyfNQONk1QXVqLbCEwmJk3F8TO68D+Jsq+KIBZD7dulfu3a+P/Y7ztDGp5ZDLBB/PCGWy/KOMyN2IuWw==" saltValue="HtjgQUJ+Mg8Mx8xIv0M/FA==" spinCount="100000" sheet="1" objects="1" scenarios="1" selectLockedCells="1"/>
  <mergeCells count="41">
    <mergeCell ref="X37:Y37"/>
    <mergeCell ref="AB37:AC37"/>
    <mergeCell ref="X38:Y38"/>
    <mergeCell ref="AB38:AC38"/>
    <mergeCell ref="C29:F29"/>
    <mergeCell ref="H29:O29"/>
    <mergeCell ref="X34:Y34"/>
    <mergeCell ref="AB34:AC34"/>
    <mergeCell ref="X35:Y35"/>
    <mergeCell ref="AB35:AC35"/>
    <mergeCell ref="H23:O23"/>
    <mergeCell ref="W23:AC23"/>
    <mergeCell ref="H25:O25"/>
    <mergeCell ref="W25:AC25"/>
    <mergeCell ref="H27:O27"/>
    <mergeCell ref="W27:AC27"/>
    <mergeCell ref="H17:O17"/>
    <mergeCell ref="W17:AC17"/>
    <mergeCell ref="H19:O19"/>
    <mergeCell ref="W19:AC19"/>
    <mergeCell ref="H21:O21"/>
    <mergeCell ref="W21:AC21"/>
    <mergeCell ref="D10:J10"/>
    <mergeCell ref="L10:P10"/>
    <mergeCell ref="R10:V10"/>
    <mergeCell ref="X10:AC10"/>
    <mergeCell ref="C15:O15"/>
    <mergeCell ref="R15:AD15"/>
    <mergeCell ref="D7:F7"/>
    <mergeCell ref="J7:Q7"/>
    <mergeCell ref="S7:X7"/>
    <mergeCell ref="D9:J9"/>
    <mergeCell ref="L9:P9"/>
    <mergeCell ref="R9:V9"/>
    <mergeCell ref="X9:AC9"/>
    <mergeCell ref="P2:R2"/>
    <mergeCell ref="T2:V2"/>
    <mergeCell ref="D6:F6"/>
    <mergeCell ref="G6:I6"/>
    <mergeCell ref="J6:Q6"/>
    <mergeCell ref="S6:X6"/>
  </mergeCells>
  <pageMargins left="0.70866141732283472" right="0.70866141732283472" top="0.78740157480314965" bottom="0.78740157480314965" header="0.31496062992125984" footer="0.31496062992125984"/>
  <pageSetup paperSize="9" scale="51" orientation="portrait" horizont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246"/>
  <sheetViews>
    <sheetView showZeros="0" view="pageBreakPreview" zoomScale="80" zoomScaleNormal="100" zoomScaleSheetLayoutView="80" workbookViewId="0">
      <selection activeCell="B183" sqref="B183"/>
    </sheetView>
  </sheetViews>
  <sheetFormatPr baseColWidth="10" defaultRowHeight="14.5" x14ac:dyDescent="0.35"/>
  <cols>
    <col min="1" max="1" width="3.6328125" customWidth="1"/>
    <col min="2" max="3" width="5.6328125" customWidth="1"/>
    <col min="4" max="5" width="8.90625" customWidth="1"/>
    <col min="6" max="6" width="1.36328125" customWidth="1"/>
    <col min="7" max="9" width="5.6328125" customWidth="1"/>
    <col min="10" max="10" width="6.6328125" customWidth="1"/>
    <col min="11" max="11" width="6.54296875" customWidth="1"/>
    <col min="12" max="14" width="5.6328125" customWidth="1"/>
    <col min="15" max="15" width="1.36328125" customWidth="1"/>
    <col min="16" max="16" width="10.08984375" customWidth="1"/>
    <col min="17" max="18" width="5.6328125" customWidth="1"/>
    <col min="19" max="20" width="8.90625" customWidth="1"/>
    <col min="21" max="21" width="1.36328125" customWidth="1"/>
    <col min="22" max="22" width="5.6328125" customWidth="1"/>
    <col min="23" max="23" width="6.54296875" customWidth="1"/>
    <col min="24" max="24" width="5.6328125" customWidth="1"/>
    <col min="25" max="25" width="6.6328125" customWidth="1"/>
    <col min="26" max="29" width="5.6328125" customWidth="1"/>
    <col min="30" max="30" width="1.36328125" customWidth="1"/>
    <col min="31" max="31" width="3.6328125" customWidth="1"/>
  </cols>
  <sheetData>
    <row r="1" spans="1:31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31.5" x14ac:dyDescent="0.65">
      <c r="A2" s="46"/>
      <c r="B2" s="207" t="s">
        <v>348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  <c r="Y2" s="47"/>
      <c r="Z2" s="47"/>
      <c r="AA2" s="47"/>
      <c r="AB2" s="47"/>
      <c r="AC2" s="47"/>
      <c r="AD2" s="47"/>
      <c r="AE2" s="46"/>
    </row>
    <row r="3" spans="1:31" x14ac:dyDescent="0.35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8"/>
      <c r="Z3" s="48"/>
      <c r="AA3" s="48"/>
      <c r="AB3" s="48"/>
      <c r="AC3" s="48"/>
      <c r="AD3" s="48"/>
      <c r="AE3" s="48"/>
    </row>
    <row r="4" spans="1:31" ht="28" x14ac:dyDescent="0.6">
      <c r="A4" s="46"/>
      <c r="B4" s="52" t="s">
        <v>0</v>
      </c>
      <c r="C4" s="47"/>
      <c r="D4" s="47"/>
      <c r="E4" s="47"/>
      <c r="F4" s="47"/>
      <c r="G4" s="47"/>
      <c r="H4" s="47"/>
      <c r="I4" s="47"/>
      <c r="J4" s="47"/>
      <c r="K4" s="53"/>
      <c r="L4" s="47"/>
      <c r="M4" s="47"/>
      <c r="N4" s="47"/>
      <c r="O4" s="47"/>
      <c r="P4" s="54"/>
      <c r="Q4" s="54"/>
      <c r="R4" s="54"/>
      <c r="S4" s="55"/>
      <c r="T4" s="54"/>
      <c r="U4" s="54"/>
      <c r="V4" s="54"/>
      <c r="W4" s="54"/>
      <c r="X4" s="56"/>
      <c r="Y4" s="47"/>
      <c r="Z4" s="47"/>
      <c r="AA4" s="47"/>
      <c r="AB4" s="47"/>
      <c r="AC4" s="47"/>
      <c r="AD4" s="47"/>
      <c r="AE4" s="46"/>
    </row>
    <row r="5" spans="1:31" x14ac:dyDescent="0.35">
      <c r="A5" s="4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48"/>
      <c r="Z5" s="48"/>
      <c r="AA5" s="48"/>
      <c r="AB5" s="48"/>
      <c r="AC5" s="48"/>
      <c r="AD5" s="48"/>
      <c r="AE5" s="48"/>
    </row>
    <row r="6" spans="1:31" ht="18" x14ac:dyDescent="0.4">
      <c r="A6" s="46"/>
      <c r="B6" s="58" t="s">
        <v>3</v>
      </c>
      <c r="C6" s="220" t="str">
        <f ca="1">IF(CELL("Inhalt",Eingabe!$D$6)="","",CELL("Inhalt",Eingabe!$D$6))</f>
        <v/>
      </c>
      <c r="D6" s="220"/>
      <c r="E6" s="220"/>
      <c r="F6" s="48" t="s">
        <v>311</v>
      </c>
      <c r="H6" s="48"/>
      <c r="I6" s="217" t="str">
        <f ca="1">IF(CELL("Inhalt",Eingabe!$J$6)="","",CELL("Inhalt",Eingabe!$J$6))</f>
        <v/>
      </c>
      <c r="J6" s="217"/>
      <c r="K6" s="217"/>
      <c r="L6" s="217"/>
      <c r="M6" s="217"/>
      <c r="N6" s="217"/>
      <c r="O6" s="217"/>
      <c r="P6" s="217"/>
      <c r="Q6" s="60" t="s">
        <v>5</v>
      </c>
      <c r="R6" s="217" t="str">
        <f ca="1">IF(CELL("Inhalt",Eingabe!$S$6)="","",CELL("Inhalt",Eingabe!$S$6))</f>
        <v/>
      </c>
      <c r="S6" s="217"/>
      <c r="T6" s="217"/>
      <c r="U6" s="217"/>
      <c r="V6" s="217"/>
      <c r="W6" s="217"/>
      <c r="X6" s="217"/>
      <c r="Y6" s="46"/>
      <c r="Z6" s="46"/>
      <c r="AA6" s="46"/>
      <c r="AB6" s="46"/>
      <c r="AC6" s="46"/>
      <c r="AD6" s="46"/>
      <c r="AE6" s="46"/>
    </row>
    <row r="7" spans="1:31" x14ac:dyDescent="0.35">
      <c r="A7" s="46"/>
      <c r="B7" s="46"/>
      <c r="C7" s="194" t="s">
        <v>6</v>
      </c>
      <c r="D7" s="194"/>
      <c r="E7" s="194"/>
      <c r="F7" s="61"/>
      <c r="G7" s="62"/>
      <c r="H7" s="46"/>
      <c r="I7" s="194" t="s">
        <v>7</v>
      </c>
      <c r="J7" s="194"/>
      <c r="K7" s="194"/>
      <c r="L7" s="194"/>
      <c r="M7" s="194"/>
      <c r="N7" s="194"/>
      <c r="O7" s="194"/>
      <c r="P7" s="194"/>
      <c r="Q7" s="61"/>
      <c r="R7" s="194" t="s">
        <v>8</v>
      </c>
      <c r="S7" s="194"/>
      <c r="T7" s="194"/>
      <c r="U7" s="194"/>
      <c r="V7" s="194"/>
      <c r="W7" s="194"/>
      <c r="X7" s="194"/>
      <c r="Y7" s="46"/>
      <c r="Z7" s="46"/>
      <c r="AA7" s="46"/>
      <c r="AB7" s="46"/>
      <c r="AC7" s="46"/>
      <c r="AD7" s="46"/>
      <c r="AE7" s="46"/>
    </row>
    <row r="8" spans="1:31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18" x14ac:dyDescent="0.4">
      <c r="A9" s="48" t="s">
        <v>0</v>
      </c>
      <c r="B9" s="62" t="s">
        <v>9</v>
      </c>
      <c r="C9" s="217" t="str">
        <f ca="1">IF(CELL("Inhalt",Eingabe!$D$9)="","",CELL("inhalt",Eingabe!$D$9))</f>
        <v/>
      </c>
      <c r="D9" s="217"/>
      <c r="E9" s="217"/>
      <c r="F9" s="217"/>
      <c r="G9" s="217"/>
      <c r="H9" s="217"/>
      <c r="I9" s="217"/>
      <c r="J9" s="62" t="s">
        <v>10</v>
      </c>
      <c r="K9" s="217" t="str">
        <f ca="1">IF(CELL("Inhalt",Eingabe!$L$9)="","",CELL("Inhalt",Eingabe!$L$9))</f>
        <v/>
      </c>
      <c r="L9" s="217"/>
      <c r="M9" s="217"/>
      <c r="N9" s="217"/>
      <c r="O9" s="217"/>
      <c r="P9" s="63" t="s">
        <v>2</v>
      </c>
      <c r="Q9" s="217" t="str">
        <f ca="1">IF(CELL("Inhalt",Eingabe!$R$9)="","",CELL("Inhalt",Eingabe!$R$9))</f>
        <v/>
      </c>
      <c r="R9" s="217"/>
      <c r="S9" s="217"/>
      <c r="T9" s="217"/>
      <c r="U9" s="217"/>
      <c r="V9" s="217"/>
      <c r="W9" s="64" t="s">
        <v>2</v>
      </c>
      <c r="X9" s="217" t="str">
        <f ca="1">IF(CELL("Inhalt",Eingabe!$X$9)="","",CELL("Inhalt",Eingabe!$X$9))</f>
        <v/>
      </c>
      <c r="Y9" s="217"/>
      <c r="Z9" s="217"/>
      <c r="AA9" s="217"/>
      <c r="AB9" s="217"/>
      <c r="AC9" s="217"/>
      <c r="AD9" s="46"/>
      <c r="AE9" s="57" t="s">
        <v>11</v>
      </c>
    </row>
    <row r="10" spans="1:31" x14ac:dyDescent="0.35">
      <c r="A10" s="46"/>
      <c r="B10" s="46"/>
      <c r="C10" s="194" t="s">
        <v>12</v>
      </c>
      <c r="D10" s="194"/>
      <c r="E10" s="194"/>
      <c r="F10" s="194"/>
      <c r="G10" s="194"/>
      <c r="H10" s="194"/>
      <c r="I10" s="194"/>
      <c r="J10" s="46"/>
      <c r="K10" s="194" t="s">
        <v>13</v>
      </c>
      <c r="L10" s="194"/>
      <c r="M10" s="194"/>
      <c r="N10" s="194"/>
      <c r="O10" s="194"/>
      <c r="P10" s="62"/>
      <c r="Q10" s="194" t="s">
        <v>14</v>
      </c>
      <c r="R10" s="194"/>
      <c r="S10" s="194"/>
      <c r="T10" s="194"/>
      <c r="U10" s="194"/>
      <c r="V10" s="194"/>
      <c r="W10" s="62"/>
      <c r="X10" s="194" t="s">
        <v>15</v>
      </c>
      <c r="Y10" s="194"/>
      <c r="Z10" s="194"/>
      <c r="AA10" s="194"/>
      <c r="AB10" s="194"/>
      <c r="AC10" s="194"/>
      <c r="AD10" s="61"/>
      <c r="AE10" s="61"/>
    </row>
    <row r="11" spans="1:31" x14ac:dyDescent="0.3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ht="15.5" x14ac:dyDescent="0.35">
      <c r="A12" s="65"/>
      <c r="B12" s="65" t="s">
        <v>16</v>
      </c>
      <c r="C12" s="65"/>
      <c r="D12" s="65"/>
      <c r="E12" s="66"/>
      <c r="F12" s="66"/>
      <c r="G12" s="67"/>
      <c r="H12" s="67"/>
      <c r="I12" s="67"/>
      <c r="J12" s="67"/>
      <c r="K12" s="68"/>
      <c r="L12" s="66"/>
      <c r="M12" s="66"/>
      <c r="N12" s="66"/>
      <c r="O12" s="66"/>
      <c r="P12" s="66"/>
      <c r="Q12" s="64"/>
      <c r="R12" s="66"/>
      <c r="S12" s="66"/>
      <c r="T12" s="66"/>
      <c r="U12" s="66"/>
      <c r="V12" s="66"/>
      <c r="W12" s="66"/>
      <c r="X12" s="66"/>
      <c r="Y12" s="64"/>
      <c r="Z12" s="66"/>
      <c r="AA12" s="66"/>
      <c r="AB12" s="66"/>
      <c r="AC12" s="66"/>
      <c r="AD12" s="69"/>
      <c r="AE12" s="69"/>
    </row>
    <row r="13" spans="1:3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48"/>
      <c r="AE13" s="48"/>
    </row>
    <row r="14" spans="1:31" x14ac:dyDescent="0.35">
      <c r="A14" s="57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57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57"/>
    </row>
    <row r="15" spans="1:31" ht="24" x14ac:dyDescent="0.5">
      <c r="A15" s="46"/>
      <c r="B15" s="195" t="s">
        <v>17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74"/>
      <c r="P15" s="75"/>
      <c r="Q15" s="195" t="s">
        <v>18</v>
      </c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46"/>
    </row>
    <row r="16" spans="1:31" x14ac:dyDescent="0.35">
      <c r="A16" s="48"/>
      <c r="B16" s="7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7"/>
      <c r="P16" s="57"/>
      <c r="Q16" s="7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7"/>
      <c r="AE16" s="48"/>
    </row>
    <row r="17" spans="1:31" ht="18" x14ac:dyDescent="0.4">
      <c r="A17" s="46"/>
      <c r="B17" s="78" t="s">
        <v>19</v>
      </c>
      <c r="C17" s="57"/>
      <c r="D17" s="57"/>
      <c r="E17" s="57"/>
      <c r="F17" s="57"/>
      <c r="G17" s="217" t="str">
        <f ca="1">IF(CELL("Inhalt",Eingabe!$H$17)="","",CELL("Inhalt",Eingabe!$H$17))</f>
        <v/>
      </c>
      <c r="H17" s="217"/>
      <c r="I17" s="217"/>
      <c r="J17" s="217"/>
      <c r="K17" s="217"/>
      <c r="L17" s="217"/>
      <c r="M17" s="217"/>
      <c r="N17" s="217"/>
      <c r="O17" s="79"/>
      <c r="P17" s="67"/>
      <c r="Q17" s="78" t="s">
        <v>20</v>
      </c>
      <c r="R17" s="57"/>
      <c r="S17" s="57"/>
      <c r="T17" s="57"/>
      <c r="U17" s="57"/>
      <c r="V17" s="217" t="str">
        <f ca="1">IF(CELL("Inhalt",Eingabe!$W$17)="","",CELL("Inhalt",Eingabe!$W$17))</f>
        <v/>
      </c>
      <c r="W17" s="217"/>
      <c r="X17" s="217"/>
      <c r="Y17" s="217"/>
      <c r="Z17" s="217"/>
      <c r="AA17" s="217"/>
      <c r="AB17" s="217"/>
      <c r="AC17" s="217"/>
      <c r="AD17" s="80"/>
      <c r="AE17" s="46"/>
    </row>
    <row r="18" spans="1:31" x14ac:dyDescent="0.35">
      <c r="A18" s="48"/>
      <c r="B18" s="76"/>
      <c r="C18" s="57"/>
      <c r="D18" s="57"/>
      <c r="E18" s="57" t="s"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77"/>
      <c r="P18" s="57"/>
      <c r="Q18" s="76"/>
      <c r="R18" s="57"/>
      <c r="S18" s="57"/>
      <c r="T18" s="57" t="s">
        <v>0</v>
      </c>
      <c r="U18" s="57"/>
      <c r="V18" s="57"/>
      <c r="W18" s="57"/>
      <c r="X18" s="57"/>
      <c r="Y18" s="57"/>
      <c r="Z18" s="57"/>
      <c r="AA18" s="57"/>
      <c r="AB18" s="57"/>
      <c r="AC18" s="57"/>
      <c r="AD18" s="77"/>
      <c r="AE18" s="48"/>
    </row>
    <row r="19" spans="1:31" ht="18" x14ac:dyDescent="0.4">
      <c r="A19" s="46"/>
      <c r="B19" s="76" t="s">
        <v>21</v>
      </c>
      <c r="C19" s="57"/>
      <c r="D19" s="57"/>
      <c r="E19" s="57"/>
      <c r="F19" s="47"/>
      <c r="G19" s="217" t="str">
        <f ca="1">IF(CELL("Inhalt",Eingabe!$H$19)="","",CELL("Inhalt",Eingabe!$H$19))</f>
        <v/>
      </c>
      <c r="H19" s="217"/>
      <c r="I19" s="217"/>
      <c r="J19" s="217"/>
      <c r="K19" s="217"/>
      <c r="L19" s="217"/>
      <c r="M19" s="217"/>
      <c r="N19" s="217"/>
      <c r="O19" s="79"/>
      <c r="P19" s="67"/>
      <c r="Q19" s="76" t="s">
        <v>21</v>
      </c>
      <c r="R19" s="57"/>
      <c r="S19" s="57"/>
      <c r="T19" s="57"/>
      <c r="U19" s="47"/>
      <c r="V19" s="217" t="str">
        <f ca="1">IF(CELL("Inhalt",Eingabe!$W$19)="","",CELL("Inhalt",Eingabe!$W$19))</f>
        <v/>
      </c>
      <c r="W19" s="217"/>
      <c r="X19" s="217"/>
      <c r="Y19" s="217"/>
      <c r="Z19" s="217"/>
      <c r="AA19" s="217"/>
      <c r="AB19" s="217"/>
      <c r="AC19" s="217"/>
      <c r="AD19" s="80"/>
      <c r="AE19" s="46"/>
    </row>
    <row r="20" spans="1:31" x14ac:dyDescent="0.35">
      <c r="A20" s="48"/>
      <c r="B20" s="7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77"/>
      <c r="P20" s="57"/>
      <c r="Q20" s="7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77"/>
      <c r="AE20" s="48"/>
    </row>
    <row r="21" spans="1:31" ht="18" x14ac:dyDescent="0.4">
      <c r="A21" s="46"/>
      <c r="B21" s="78" t="s">
        <v>22</v>
      </c>
      <c r="C21" s="47"/>
      <c r="D21" s="47"/>
      <c r="E21" s="47"/>
      <c r="F21" s="47"/>
      <c r="G21" s="217" t="str">
        <f ca="1">IF(CELL("Inhalt",Eingabe!$H$21)="","",CELL("Inhalt",Eingabe!$H$21))</f>
        <v/>
      </c>
      <c r="H21" s="217"/>
      <c r="I21" s="217"/>
      <c r="J21" s="217"/>
      <c r="K21" s="217"/>
      <c r="L21" s="217"/>
      <c r="M21" s="217"/>
      <c r="N21" s="217"/>
      <c r="O21" s="79"/>
      <c r="P21" s="67"/>
      <c r="Q21" s="78" t="s">
        <v>22</v>
      </c>
      <c r="R21" s="47"/>
      <c r="S21" s="47"/>
      <c r="T21" s="47"/>
      <c r="U21" s="47"/>
      <c r="V21" s="217" t="str">
        <f ca="1">IF(CELL("INHALT",Eingabe!$W$21)="","",CELL("INHALT",Eingabe!$W$21))</f>
        <v/>
      </c>
      <c r="W21" s="217"/>
      <c r="X21" s="217"/>
      <c r="Y21" s="217"/>
      <c r="Z21" s="217"/>
      <c r="AA21" s="217"/>
      <c r="AB21" s="217"/>
      <c r="AC21" s="217"/>
      <c r="AD21" s="80"/>
      <c r="AE21" s="46"/>
    </row>
    <row r="22" spans="1:31" x14ac:dyDescent="0.35">
      <c r="A22" s="48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7"/>
      <c r="P22" s="57"/>
      <c r="Q22" s="76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77"/>
      <c r="AE22" s="48"/>
    </row>
    <row r="23" spans="1:31" ht="18" x14ac:dyDescent="0.4">
      <c r="A23" s="46"/>
      <c r="B23" s="78" t="s">
        <v>23</v>
      </c>
      <c r="C23" s="47"/>
      <c r="D23" s="47"/>
      <c r="E23" s="47"/>
      <c r="F23" s="47"/>
      <c r="G23" s="217" t="str">
        <f ca="1">IF(CELL("Inhalt",Eingabe!$H$23)="","",CELL("Inhalt",Eingabe!$H$23))</f>
        <v/>
      </c>
      <c r="H23" s="217"/>
      <c r="I23" s="217"/>
      <c r="J23" s="217"/>
      <c r="K23" s="217"/>
      <c r="L23" s="217"/>
      <c r="M23" s="217"/>
      <c r="N23" s="217"/>
      <c r="O23" s="79"/>
      <c r="P23" s="67"/>
      <c r="Q23" s="78" t="s">
        <v>23</v>
      </c>
      <c r="R23" s="47"/>
      <c r="S23" s="47"/>
      <c r="T23" s="47"/>
      <c r="U23" s="47"/>
      <c r="V23" s="217" t="str">
        <f ca="1">IF(CELL("INHALT",Eingabe!$W$23)="","",CELL("INHALT",Eingabe!$W$23))</f>
        <v/>
      </c>
      <c r="W23" s="217"/>
      <c r="X23" s="217"/>
      <c r="Y23" s="217"/>
      <c r="Z23" s="217"/>
      <c r="AA23" s="217"/>
      <c r="AB23" s="217"/>
      <c r="AC23" s="217"/>
      <c r="AD23" s="80"/>
      <c r="AE23" s="46"/>
    </row>
    <row r="24" spans="1:31" x14ac:dyDescent="0.35">
      <c r="A24" s="48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7"/>
      <c r="P24" s="57"/>
      <c r="Q24" s="7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77"/>
      <c r="AE24" s="48"/>
    </row>
    <row r="25" spans="1:31" ht="18" x14ac:dyDescent="0.4">
      <c r="A25" s="46"/>
      <c r="B25" s="78" t="s">
        <v>24</v>
      </c>
      <c r="C25" s="47"/>
      <c r="D25" s="47"/>
      <c r="E25" s="47"/>
      <c r="F25" s="47"/>
      <c r="G25" s="217" t="str">
        <f ca="1">IF(CELL("Inhalt",Eingabe!$H$25)="","",CELL("Inhalt",Eingabe!$H$25))</f>
        <v/>
      </c>
      <c r="H25" s="217"/>
      <c r="I25" s="217"/>
      <c r="J25" s="217"/>
      <c r="K25" s="217"/>
      <c r="L25" s="217"/>
      <c r="M25" s="217"/>
      <c r="N25" s="217"/>
      <c r="O25" s="79"/>
      <c r="P25" s="81"/>
      <c r="Q25" s="78" t="s">
        <v>24</v>
      </c>
      <c r="R25" s="47"/>
      <c r="S25" s="47"/>
      <c r="T25" s="47"/>
      <c r="U25" s="47"/>
      <c r="V25" s="217" t="str">
        <f ca="1">IF(CELL("INHALT",Eingabe!$W$25)="","",CELL("INHALT",Eingabe!$W$25))</f>
        <v/>
      </c>
      <c r="W25" s="217"/>
      <c r="X25" s="217"/>
      <c r="Y25" s="217"/>
      <c r="Z25" s="217"/>
      <c r="AA25" s="217"/>
      <c r="AB25" s="217"/>
      <c r="AC25" s="217"/>
      <c r="AD25" s="80"/>
      <c r="AE25" s="46"/>
    </row>
    <row r="26" spans="1:31" x14ac:dyDescent="0.35">
      <c r="A26" s="48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7"/>
      <c r="P26" s="57"/>
      <c r="Q26" s="7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77"/>
      <c r="AE26" s="48"/>
    </row>
    <row r="27" spans="1:31" ht="18" x14ac:dyDescent="0.4">
      <c r="A27" s="46"/>
      <c r="B27" s="78" t="s">
        <v>25</v>
      </c>
      <c r="C27" s="47"/>
      <c r="D27" s="47"/>
      <c r="E27" s="47"/>
      <c r="F27" s="47"/>
      <c r="G27" s="217" t="str">
        <f ca="1">IF(CELL("Inhalt",Eingabe!$H$27)="","",CELL("Inhalt",Eingabe!$H$27))</f>
        <v/>
      </c>
      <c r="H27" s="217"/>
      <c r="I27" s="217"/>
      <c r="J27" s="217"/>
      <c r="K27" s="217"/>
      <c r="L27" s="217"/>
      <c r="M27" s="217"/>
      <c r="N27" s="217"/>
      <c r="O27" s="79"/>
      <c r="P27" s="67"/>
      <c r="Q27" s="78" t="s">
        <v>26</v>
      </c>
      <c r="R27" s="47"/>
      <c r="S27" s="47"/>
      <c r="T27" s="47"/>
      <c r="U27" s="47"/>
      <c r="V27" s="217" t="str">
        <f ca="1">IF(CELL("INHALT",Eingabe!$W$27)="","",CELL("INHALT",Eingabe!$W$27))</f>
        <v/>
      </c>
      <c r="W27" s="217"/>
      <c r="X27" s="217"/>
      <c r="Y27" s="217"/>
      <c r="Z27" s="217"/>
      <c r="AA27" s="217"/>
      <c r="AB27" s="217"/>
      <c r="AC27" s="217"/>
      <c r="AD27" s="80"/>
      <c r="AE27" s="46"/>
    </row>
    <row r="28" spans="1:31" x14ac:dyDescent="0.35">
      <c r="A28" s="48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77"/>
      <c r="P28" s="57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48"/>
    </row>
    <row r="29" spans="1:31" ht="18" x14ac:dyDescent="0.4">
      <c r="A29" s="46"/>
      <c r="B29" s="218" t="s">
        <v>27</v>
      </c>
      <c r="C29" s="219"/>
      <c r="D29" s="219"/>
      <c r="E29" s="219"/>
      <c r="F29" s="151"/>
      <c r="G29" s="217" t="str">
        <f ca="1">IF(CELL("Inhalt",Eingabe!$H$29)="","",CELL("Inhalt",Eingabe!$H$29))</f>
        <v/>
      </c>
      <c r="H29" s="217"/>
      <c r="I29" s="217"/>
      <c r="J29" s="217"/>
      <c r="K29" s="217"/>
      <c r="L29" s="217"/>
      <c r="M29" s="217"/>
      <c r="N29" s="217"/>
      <c r="O29" s="79"/>
      <c r="P29" s="67"/>
      <c r="Q29" s="46"/>
      <c r="R29" s="62"/>
      <c r="S29" s="46"/>
      <c r="T29" s="46"/>
      <c r="U29" s="151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x14ac:dyDescent="0.35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x14ac:dyDescent="0.3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2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x14ac:dyDescent="0.3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2"/>
      <c r="S32" s="46"/>
      <c r="T32" s="46"/>
      <c r="U32" s="46"/>
      <c r="V32" s="46"/>
      <c r="W32" s="46"/>
      <c r="X32" s="46"/>
      <c r="Y32" s="46"/>
      <c r="Z32" s="47"/>
      <c r="AA32" s="47"/>
      <c r="AB32" s="46"/>
      <c r="AC32" s="46"/>
      <c r="AD32" s="46"/>
      <c r="AE32" s="46"/>
    </row>
    <row r="33" spans="1:31" x14ac:dyDescent="0.35">
      <c r="A33" s="57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57"/>
    </row>
    <row r="34" spans="1:31" ht="21" x14ac:dyDescent="0.4">
      <c r="A34" s="47"/>
      <c r="B34" s="83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69"/>
      <c r="R34" s="68"/>
      <c r="S34" s="84"/>
      <c r="T34" s="84"/>
      <c r="U34" s="84"/>
      <c r="V34" s="84"/>
      <c r="W34" s="47"/>
      <c r="X34" s="217" t="str">
        <f ca="1">IF(CELL("INHALT",Eingabe!$X$34)="","",CELL("INHALT",Eingabe!$X$34))</f>
        <v/>
      </c>
      <c r="Y34" s="217"/>
      <c r="Z34" s="47"/>
      <c r="AA34" s="47"/>
      <c r="AB34" s="217" t="str">
        <f ca="1">IF(CELL("INHALT",Eingabe!$AB$34)="","",CELL("INHALT",Eingabe!$AB$34))</f>
        <v/>
      </c>
      <c r="AC34" s="217"/>
      <c r="AD34" s="85"/>
      <c r="AE34" s="47"/>
    </row>
    <row r="35" spans="1:31" ht="21" x14ac:dyDescent="0.4">
      <c r="A35" s="69"/>
      <c r="B35" s="86"/>
      <c r="C35" s="61" t="s">
        <v>0</v>
      </c>
      <c r="D35" s="61" t="s">
        <v>0</v>
      </c>
      <c r="E35" s="61" t="s">
        <v>0</v>
      </c>
      <c r="F35" s="61"/>
      <c r="G35" s="61"/>
      <c r="H35" s="69"/>
      <c r="I35" s="69"/>
      <c r="J35" s="61" t="s"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 t="s">
        <v>0</v>
      </c>
      <c r="U35" s="61"/>
      <c r="V35" s="61"/>
      <c r="W35" s="61"/>
      <c r="X35" s="203" t="s">
        <v>29</v>
      </c>
      <c r="Y35" s="203"/>
      <c r="Z35" s="69"/>
      <c r="AA35" s="69"/>
      <c r="AB35" s="203" t="s">
        <v>30</v>
      </c>
      <c r="AC35" s="203"/>
      <c r="AD35" s="87"/>
      <c r="AE35" s="69"/>
    </row>
    <row r="36" spans="1:31" ht="21" x14ac:dyDescent="0.4">
      <c r="A36" s="48"/>
      <c r="B36" s="8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48"/>
      <c r="AA36" s="48"/>
      <c r="AB36" s="57"/>
      <c r="AC36" s="57"/>
      <c r="AD36" s="77"/>
      <c r="AE36" s="48"/>
    </row>
    <row r="37" spans="1:31" ht="21" x14ac:dyDescent="0.4">
      <c r="A37" s="47"/>
      <c r="B37" s="83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69"/>
      <c r="R37" s="68"/>
      <c r="S37" s="84"/>
      <c r="T37" s="84"/>
      <c r="U37" s="84"/>
      <c r="V37" s="84"/>
      <c r="W37" s="47"/>
      <c r="X37" s="217" t="str">
        <f ca="1">IF(CELL("INHALT",Eingabe!$X$37)="","",CELL("INHALT",Eingabe!$X$37))</f>
        <v/>
      </c>
      <c r="Y37" s="217"/>
      <c r="Z37" s="47"/>
      <c r="AA37" s="47"/>
      <c r="AB37" s="217" t="str">
        <f ca="1">IF(CELL("INHALT",Eingabe!$AB$37)="","",CELL("INHALT",Eingabe!$AB$37))</f>
        <v/>
      </c>
      <c r="AC37" s="217"/>
      <c r="AD37" s="85"/>
      <c r="AE37" s="47"/>
    </row>
    <row r="38" spans="1:31" ht="21" x14ac:dyDescent="0.4">
      <c r="A38" s="47"/>
      <c r="B38" s="83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69"/>
      <c r="R38" s="68"/>
      <c r="S38" s="84"/>
      <c r="T38" s="84"/>
      <c r="U38" s="84"/>
      <c r="V38" s="84"/>
      <c r="W38" s="84"/>
      <c r="X38" s="200" t="s">
        <v>29</v>
      </c>
      <c r="Y38" s="200"/>
      <c r="Z38" s="47"/>
      <c r="AA38" s="47"/>
      <c r="AB38" s="200" t="s">
        <v>30</v>
      </c>
      <c r="AC38" s="200"/>
      <c r="AD38" s="85"/>
      <c r="AE38" s="47"/>
    </row>
    <row r="39" spans="1:31" x14ac:dyDescent="0.35">
      <c r="A39" s="5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7"/>
    </row>
    <row r="40" spans="1:31" x14ac:dyDescent="0.35">
      <c r="A40" s="69"/>
      <c r="B40" s="69"/>
      <c r="C40" s="61" t="s">
        <v>0</v>
      </c>
      <c r="D40" s="61" t="s">
        <v>0</v>
      </c>
      <c r="E40" s="61" t="s">
        <v>0</v>
      </c>
      <c r="F40" s="61"/>
      <c r="G40" s="61"/>
      <c r="H40" s="69"/>
      <c r="I40" s="69"/>
      <c r="J40" s="61" t="s"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 t="s">
        <v>0</v>
      </c>
      <c r="U40" s="61"/>
      <c r="V40" s="61"/>
      <c r="W40" s="61"/>
      <c r="X40" s="61"/>
      <c r="Y40" s="61"/>
      <c r="Z40" s="61" t="s">
        <v>0</v>
      </c>
      <c r="AA40" s="61"/>
      <c r="AB40" s="61"/>
      <c r="AC40" s="61" t="s">
        <v>0</v>
      </c>
      <c r="AD40" s="69"/>
      <c r="AE40" s="69"/>
    </row>
    <row r="41" spans="1:31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x14ac:dyDescent="0.35">
      <c r="A44" s="46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2"/>
      <c r="AE44" s="46"/>
    </row>
    <row r="45" spans="1:31" ht="24" x14ac:dyDescent="0.5">
      <c r="A45" s="46"/>
      <c r="B45" s="93" t="s">
        <v>297</v>
      </c>
      <c r="C45" s="47"/>
      <c r="D45" s="47"/>
      <c r="E45" s="47"/>
      <c r="F45" s="47"/>
      <c r="G45" s="47"/>
      <c r="H45" s="47"/>
      <c r="I45" s="47"/>
      <c r="J45" s="223">
        <f ca="1">SUM($Q$45+$X$45)</f>
        <v>0</v>
      </c>
      <c r="K45" s="223"/>
      <c r="L45" s="223"/>
      <c r="M45" s="47"/>
      <c r="N45" s="47"/>
      <c r="O45" s="94" t="s">
        <v>298</v>
      </c>
      <c r="P45" s="47"/>
      <c r="Q45" s="223">
        <f ca="1">COUNTIF('Mäd.06-07'!F2:F251,"M")</f>
        <v>0</v>
      </c>
      <c r="R45" s="223"/>
      <c r="S45" s="223"/>
      <c r="T45" s="47"/>
      <c r="U45" s="47"/>
      <c r="V45" s="221" t="s">
        <v>299</v>
      </c>
      <c r="W45" s="221"/>
      <c r="X45" s="223">
        <f ca="1">COUNTIF('Jun.06-07'!F2:F251,"J")</f>
        <v>0</v>
      </c>
      <c r="Y45" s="223"/>
      <c r="Z45" s="223"/>
      <c r="AA45" s="47"/>
      <c r="AB45" s="47"/>
      <c r="AC45" s="47"/>
      <c r="AD45" s="79"/>
      <c r="AE45" s="46"/>
    </row>
    <row r="46" spans="1:31" x14ac:dyDescent="0.35">
      <c r="A46" s="46"/>
      <c r="B46" s="78"/>
      <c r="C46" s="47"/>
      <c r="D46" s="47"/>
      <c r="E46" s="47"/>
      <c r="F46" s="47"/>
      <c r="G46" s="47"/>
      <c r="H46" s="47"/>
      <c r="I46" s="47" t="s">
        <v>0</v>
      </c>
      <c r="J46" s="222" t="s">
        <v>345</v>
      </c>
      <c r="K46" s="222"/>
      <c r="L46" s="222"/>
      <c r="M46" s="47"/>
      <c r="N46" s="47"/>
      <c r="O46" s="95"/>
      <c r="P46" s="60"/>
      <c r="Q46" s="222" t="s">
        <v>345</v>
      </c>
      <c r="R46" s="222"/>
      <c r="S46" s="222"/>
      <c r="T46" s="47"/>
      <c r="U46" s="47"/>
      <c r="V46" s="60"/>
      <c r="W46" s="47"/>
      <c r="X46" s="222" t="s">
        <v>345</v>
      </c>
      <c r="Y46" s="222"/>
      <c r="Z46" s="222"/>
      <c r="AA46" s="47"/>
      <c r="AB46" s="47"/>
      <c r="AC46" s="47"/>
      <c r="AD46" s="79"/>
      <c r="AE46" s="46"/>
    </row>
    <row r="47" spans="1:31" x14ac:dyDescent="0.35">
      <c r="A47" s="4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  <c r="R47" s="99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0"/>
      <c r="AE47" s="46"/>
    </row>
    <row r="48" spans="1:31" x14ac:dyDescent="0.3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01"/>
      <c r="R48" s="62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15" thickBot="1" x14ac:dyDescent="0.4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01"/>
      <c r="R49" s="62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8" x14ac:dyDescent="0.4">
      <c r="A50" s="46"/>
      <c r="B50" s="211" t="s">
        <v>301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3"/>
      <c r="P50" s="47"/>
      <c r="Q50" s="211" t="s">
        <v>302</v>
      </c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3"/>
      <c r="AE50" s="46"/>
    </row>
    <row r="51" spans="1:31" ht="15" thickBot="1" x14ac:dyDescent="0.4">
      <c r="A51" s="46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47"/>
      <c r="Q51" s="102"/>
      <c r="R51" s="103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5"/>
      <c r="AE51" s="46"/>
    </row>
    <row r="52" spans="1:31" ht="15" thickBot="1" x14ac:dyDescent="0.4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106"/>
      <c r="R52" s="107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47"/>
    </row>
    <row r="53" spans="1:31" ht="18.5" thickBot="1" x14ac:dyDescent="0.45">
      <c r="A53" s="46"/>
      <c r="B53" s="109">
        <v>1</v>
      </c>
      <c r="C53" s="110" t="s">
        <v>303</v>
      </c>
      <c r="D53" s="111"/>
      <c r="E53" s="204" t="str">
        <f ca="1">IF(ISNA(VLOOKUP($B$53,'Mäd.06-07'!$B$2:$L$251,2,0)),"",VLOOKUP($B$53,'Mäd.06-07'!$B$2:$L$251,2,0))</f>
        <v/>
      </c>
      <c r="F53" s="204"/>
      <c r="G53" s="204"/>
      <c r="H53" s="204"/>
      <c r="I53" s="204"/>
      <c r="J53" s="204"/>
      <c r="K53" s="204"/>
      <c r="L53" s="204"/>
      <c r="M53" s="204"/>
      <c r="N53" s="204"/>
      <c r="O53" s="112"/>
      <c r="P53" s="47"/>
      <c r="Q53" s="109">
        <v>1</v>
      </c>
      <c r="R53" s="110" t="s">
        <v>303</v>
      </c>
      <c r="S53" s="111"/>
      <c r="T53" s="204" t="str">
        <f ca="1">IF(ISNA(VLOOKUP($B$53,'Jun.06-07'!$B$2:$L$251,2,0)),"",VLOOKUP($B$53,'Jun.06-07'!$B$2:$L$251,2,0))</f>
        <v/>
      </c>
      <c r="U53" s="204"/>
      <c r="V53" s="204"/>
      <c r="W53" s="204"/>
      <c r="X53" s="204"/>
      <c r="Y53" s="204"/>
      <c r="Z53" s="204"/>
      <c r="AA53" s="204"/>
      <c r="AB53" s="204"/>
      <c r="AC53" s="204"/>
      <c r="AD53" s="112"/>
      <c r="AE53" s="46"/>
    </row>
    <row r="54" spans="1:31" ht="18" x14ac:dyDescent="0.4">
      <c r="A54" s="46"/>
      <c r="B54" s="113"/>
      <c r="C54" s="114" t="s">
        <v>304</v>
      </c>
      <c r="D54" s="115"/>
      <c r="E54" s="205" t="str">
        <f ca="1">IF(ISNA(VLOOKUP($B$53,'Mäd.06-07'!$B$2:$L$251,3,0)),"",VLOOKUP($B$53,'Mäd.06-07'!$B$2:$L$251,3,0))</f>
        <v/>
      </c>
      <c r="F54" s="205"/>
      <c r="G54" s="205"/>
      <c r="H54" s="205"/>
      <c r="I54" s="205"/>
      <c r="J54" s="205"/>
      <c r="K54" s="205"/>
      <c r="L54" s="205"/>
      <c r="M54" s="205"/>
      <c r="N54" s="205"/>
      <c r="O54" s="116"/>
      <c r="P54" s="47"/>
      <c r="Q54" s="113"/>
      <c r="R54" s="114" t="s">
        <v>304</v>
      </c>
      <c r="S54" s="115"/>
      <c r="T54" s="205" t="str">
        <f ca="1">IF(ISNA(VLOOKUP($B$53,'Jun.06-07'!$B$2:$L$251,3,0)),"",VLOOKUP($B$53,'Jun.06-07'!$B$2:$L$251,3,0))</f>
        <v/>
      </c>
      <c r="U54" s="205"/>
      <c r="V54" s="205"/>
      <c r="W54" s="205"/>
      <c r="X54" s="205"/>
      <c r="Y54" s="205"/>
      <c r="Z54" s="205"/>
      <c r="AA54" s="205"/>
      <c r="AB54" s="205"/>
      <c r="AC54" s="205"/>
      <c r="AD54" s="116"/>
      <c r="AE54" s="46"/>
    </row>
    <row r="55" spans="1:31" ht="18" x14ac:dyDescent="0.4">
      <c r="A55" s="46"/>
      <c r="B55" s="113"/>
      <c r="C55" s="114" t="s">
        <v>305</v>
      </c>
      <c r="D55" s="115"/>
      <c r="E55" s="205" t="str">
        <f ca="1">IF(ISNA(VLOOKUP($B$53,'Mäd.06-07'!$B$2:$L$251,6,0)),"",VLOOKUP($B$53,'Mäd.06-07'!$B$2:$L$251,6,0))</f>
        <v/>
      </c>
      <c r="F55" s="205"/>
      <c r="G55" s="205"/>
      <c r="H55" s="205"/>
      <c r="I55" s="205"/>
      <c r="J55" s="205"/>
      <c r="K55" s="205"/>
      <c r="L55" s="205"/>
      <c r="M55" s="205"/>
      <c r="N55" s="205"/>
      <c r="O55" s="116"/>
      <c r="P55" s="47"/>
      <c r="Q55" s="113"/>
      <c r="R55" s="114" t="s">
        <v>305</v>
      </c>
      <c r="S55" s="115"/>
      <c r="T55" s="205" t="str">
        <f ca="1">IF(ISNA(VLOOKUP($B$53,'Jun.06-07'!$B$2:$L$251,6,0)),"",VLOOKUP($B$53,'Jun.06-07'!$B$2:$L$251,6,0))</f>
        <v/>
      </c>
      <c r="U55" s="205"/>
      <c r="V55" s="205"/>
      <c r="W55" s="205"/>
      <c r="X55" s="205"/>
      <c r="Y55" s="205"/>
      <c r="Z55" s="205"/>
      <c r="AA55" s="205"/>
      <c r="AB55" s="205"/>
      <c r="AC55" s="205"/>
      <c r="AD55" s="116"/>
      <c r="AE55" s="46"/>
    </row>
    <row r="56" spans="1:31" ht="18" x14ac:dyDescent="0.4">
      <c r="A56" s="46"/>
      <c r="B56" s="113"/>
      <c r="C56" s="114" t="s">
        <v>306</v>
      </c>
      <c r="D56" s="115"/>
      <c r="E56" s="210" t="str">
        <f ca="1">IF(ISNA(VLOOKUP($B$53,'Mäd.06-07'!$B$2:$L$251,7,0)),"",VLOOKUP($B$53,'Mäd.06-07'!$B$2:$L$251,7,0))</f>
        <v/>
      </c>
      <c r="F56" s="210"/>
      <c r="G56" s="205" t="str">
        <f ca="1">IF(ISNA(VLOOKUP($B$53,'Mäd.06-07'!$B$2:$L$251,8,0)),"",VLOOKUP($B$53,'Mäd.06-07'!$B$2:$L$251,8,0))</f>
        <v/>
      </c>
      <c r="H56" s="205"/>
      <c r="I56" s="205" t="str">
        <f ca="1">IF(ISNA(VLOOKUP($B$53,'Mäd.04-05'!$B$2:$L$251,6,0)),"",VLOOKUP($B$53,'Mäd.04-05'!$B$2:$L$251,6,0))</f>
        <v/>
      </c>
      <c r="J56" s="205"/>
      <c r="K56" s="205" t="str">
        <f ca="1">IF(ISNA(VLOOKUP($B$53,'Mäd.04-05'!$B$2:$L$251,6,0)),"",VLOOKUP($B$53,'Mäd.04-05'!$B$2:$L$251,6,0))</f>
        <v/>
      </c>
      <c r="L56" s="205"/>
      <c r="M56" s="205" t="str">
        <f ca="1">IF(ISNA(VLOOKUP($B$53,'Mäd.04-05'!$B$2:$L$251,6,0)),"",VLOOKUP($B$53,'Mäd.04-05'!$B$2:$L$251,6,0))</f>
        <v/>
      </c>
      <c r="N56" s="205"/>
      <c r="O56" s="116"/>
      <c r="P56" s="47"/>
      <c r="Q56" s="113"/>
      <c r="R56" s="114" t="s">
        <v>306</v>
      </c>
      <c r="S56" s="115"/>
      <c r="T56" s="210" t="str">
        <f ca="1">IF(ISNA(VLOOKUP($B$53,'Jun.06-07'!$B$2:$L$251,7,0)),"",VLOOKUP($B$53,'Jun.06-07'!$B$2:$L$251,7,0))</f>
        <v/>
      </c>
      <c r="U56" s="210"/>
      <c r="V56" s="205" t="str">
        <f ca="1">IF(ISNA(VLOOKUP($B$53,'Jun.06-07'!$B$2:$L$251,8,0)),"",VLOOKUP($B$53,'Jun.06-07'!$B$2:$L$251,8,0))</f>
        <v/>
      </c>
      <c r="W56" s="205"/>
      <c r="X56" s="205" t="str">
        <f ca="1">IF(ISNA(VLOOKUP($B$53,'Mäd.04-05'!$B$2:$L$251,6,0)),"",VLOOKUP($B$53,'Mäd.04-05'!$B$2:$L$251,6,0))</f>
        <v/>
      </c>
      <c r="Y56" s="205"/>
      <c r="Z56" s="205" t="str">
        <f ca="1">IF(ISNA(VLOOKUP($B$53,'Mäd.04-05'!$B$2:$L$251,6,0)),"",VLOOKUP($B$53,'Mäd.04-05'!$B$2:$L$251,6,0))</f>
        <v/>
      </c>
      <c r="AA56" s="205"/>
      <c r="AB56" s="205" t="str">
        <f ca="1">IF(ISNA(VLOOKUP($B$53,'Mäd.04-05'!$B$2:$L$251,6,0)),"",VLOOKUP($B$53,'Mäd.04-05'!$B$2:$L$251,6,0))</f>
        <v/>
      </c>
      <c r="AC56" s="205"/>
      <c r="AD56" s="116"/>
      <c r="AE56" s="46"/>
    </row>
    <row r="57" spans="1:31" ht="18" x14ac:dyDescent="0.4">
      <c r="A57" s="46"/>
      <c r="B57" s="113"/>
      <c r="C57" s="114" t="s">
        <v>307</v>
      </c>
      <c r="D57" s="47"/>
      <c r="E57" s="206" t="str">
        <f ca="1">IF(ISNA(VLOOKUP($B$53,'Mäd.06-07'!$B$2:$L$251,4,0)),"",VLOOKUP($B$53,'Mäd.06-07'!$B$2:$L$251,4,0))</f>
        <v/>
      </c>
      <c r="F57" s="206"/>
      <c r="G57" s="206"/>
      <c r="H57" s="206"/>
      <c r="I57" s="206"/>
      <c r="J57" s="206"/>
      <c r="K57" s="206"/>
      <c r="L57" s="206"/>
      <c r="M57" s="206"/>
      <c r="N57" s="206"/>
      <c r="O57" s="116"/>
      <c r="P57" s="47"/>
      <c r="Q57" s="113"/>
      <c r="R57" s="114" t="s">
        <v>307</v>
      </c>
      <c r="S57" s="47"/>
      <c r="T57" s="206" t="str">
        <f ca="1">IF(ISNA(VLOOKUP($B$53,'Jun.06-07'!$B$2:$L$251,4,0)),"",VLOOKUP($B$53,'Jun.06-07'!$B$2:$L$251,4,0))</f>
        <v/>
      </c>
      <c r="U57" s="206"/>
      <c r="V57" s="206"/>
      <c r="W57" s="206"/>
      <c r="X57" s="206"/>
      <c r="Y57" s="206"/>
      <c r="Z57" s="206"/>
      <c r="AA57" s="206"/>
      <c r="AB57" s="206"/>
      <c r="AC57" s="206"/>
      <c r="AD57" s="116"/>
      <c r="AE57" s="46"/>
    </row>
    <row r="58" spans="1:31" ht="18" x14ac:dyDescent="0.4">
      <c r="A58" s="46"/>
      <c r="B58" s="113"/>
      <c r="C58" s="114" t="s">
        <v>308</v>
      </c>
      <c r="D58" s="115"/>
      <c r="E58" s="205" t="str">
        <f ca="1">IF(ISNA(VLOOKUP($B$53,'Mäd.06-07'!$B$2:$L$251,9,0)),"",VLOOKUP($B$53,'Mäd.06-07'!$B$2:$L$251,9,0))</f>
        <v/>
      </c>
      <c r="F58" s="205"/>
      <c r="G58" s="205"/>
      <c r="H58" s="205"/>
      <c r="I58" s="205"/>
      <c r="J58" s="205"/>
      <c r="K58" s="205"/>
      <c r="L58" s="205"/>
      <c r="M58" s="205"/>
      <c r="N58" s="205"/>
      <c r="O58" s="116"/>
      <c r="P58" s="47"/>
      <c r="Q58" s="113"/>
      <c r="R58" s="114" t="s">
        <v>308</v>
      </c>
      <c r="S58" s="115"/>
      <c r="T58" s="205" t="str">
        <f ca="1">IF(ISNA(VLOOKUP($B$53,'Jun.06-07'!$B$2:$L$251,9,0)),"",VLOOKUP($B$53,'Jun.06-07'!$B$2:$L$251,9,0))</f>
        <v/>
      </c>
      <c r="U58" s="205"/>
      <c r="V58" s="205"/>
      <c r="W58" s="205"/>
      <c r="X58" s="205"/>
      <c r="Y58" s="205"/>
      <c r="Z58" s="205"/>
      <c r="AA58" s="205"/>
      <c r="AB58" s="205"/>
      <c r="AC58" s="205"/>
      <c r="AD58" s="116"/>
      <c r="AE58" s="46"/>
    </row>
    <row r="59" spans="1:31" ht="18" x14ac:dyDescent="0.4">
      <c r="A59" s="46"/>
      <c r="B59" s="113"/>
      <c r="C59" s="114" t="s">
        <v>309</v>
      </c>
      <c r="D59" s="47"/>
      <c r="E59" s="205" t="str">
        <f ca="1">IF(ISNA(VLOOKUP($B$53,'Mäd.06-07'!$B$2:$L$251,10,0)),"",VLOOKUP($B$53,'Mäd.06-07'!$B$2:$L$251,10,0))</f>
        <v/>
      </c>
      <c r="F59" s="205"/>
      <c r="G59" s="205"/>
      <c r="H59" s="205"/>
      <c r="I59" s="205"/>
      <c r="J59" s="205"/>
      <c r="K59" s="205"/>
      <c r="L59" s="205"/>
      <c r="M59" s="205"/>
      <c r="N59" s="205"/>
      <c r="O59" s="116"/>
      <c r="P59" s="47"/>
      <c r="Q59" s="113"/>
      <c r="R59" s="114" t="s">
        <v>309</v>
      </c>
      <c r="S59" s="47"/>
      <c r="T59" s="205" t="str">
        <f ca="1">IF(ISNA(VLOOKUP($B$53,'Jun.06-07'!$B$2:$L$251,10,0)),"",VLOOKUP($B$53,'Jun.06-07'!$B$2:$L$251,10,0))</f>
        <v/>
      </c>
      <c r="U59" s="205"/>
      <c r="V59" s="205"/>
      <c r="W59" s="205"/>
      <c r="X59" s="205"/>
      <c r="Y59" s="205"/>
      <c r="Z59" s="205"/>
      <c r="AA59" s="205"/>
      <c r="AB59" s="205"/>
      <c r="AC59" s="205"/>
      <c r="AD59" s="116"/>
      <c r="AE59" s="46"/>
    </row>
    <row r="60" spans="1:31" ht="18" x14ac:dyDescent="0.4">
      <c r="A60" s="46"/>
      <c r="B60" s="113"/>
      <c r="C60" s="114" t="s">
        <v>310</v>
      </c>
      <c r="D60" s="115"/>
      <c r="E60" s="205" t="str">
        <f ca="1">IF(ISNA(VLOOKUP($B$53,'Mäd.06-07'!$B$2:$L$251,11,0)),"",VLOOKUP($B$53,'Mäd.06-07'!$B$2:$L$251,11,0))</f>
        <v/>
      </c>
      <c r="F60" s="205"/>
      <c r="G60" s="205"/>
      <c r="H60" s="205"/>
      <c r="I60" s="205"/>
      <c r="J60" s="205"/>
      <c r="K60" s="205"/>
      <c r="L60" s="205"/>
      <c r="M60" s="205"/>
      <c r="N60" s="205"/>
      <c r="O60" s="116"/>
      <c r="P60" s="47"/>
      <c r="Q60" s="113"/>
      <c r="R60" s="114" t="s">
        <v>310</v>
      </c>
      <c r="S60" s="115"/>
      <c r="T60" s="205" t="str">
        <f ca="1">IF(ISNA(VLOOKUP($B$53,'Jun.06-07'!$B$2:$L$251,11,0)),"",VLOOKUP($B$53,'Jun.06-07'!$B$2:$L$251,11,0))</f>
        <v/>
      </c>
      <c r="U60" s="205"/>
      <c r="V60" s="205"/>
      <c r="W60" s="205"/>
      <c r="X60" s="205"/>
      <c r="Y60" s="205"/>
      <c r="Z60" s="205"/>
      <c r="AA60" s="205"/>
      <c r="AB60" s="205"/>
      <c r="AC60" s="205"/>
      <c r="AD60" s="116"/>
      <c r="AE60" s="46"/>
    </row>
    <row r="61" spans="1:31" ht="15" thickBot="1" x14ac:dyDescent="0.4">
      <c r="A61" s="46"/>
      <c r="B61" s="117"/>
      <c r="C61" s="118"/>
      <c r="D61" s="118"/>
      <c r="E61" s="119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47"/>
      <c r="Q61" s="117"/>
      <c r="R61" s="118"/>
      <c r="S61" s="118"/>
      <c r="T61" s="119"/>
      <c r="U61" s="120"/>
      <c r="V61" s="120"/>
      <c r="W61" s="120"/>
      <c r="X61" s="120"/>
      <c r="Y61" s="120"/>
      <c r="Z61" s="120"/>
      <c r="AA61" s="120"/>
      <c r="AB61" s="120"/>
      <c r="AC61" s="120"/>
      <c r="AD61" s="121"/>
      <c r="AE61" s="46"/>
    </row>
    <row r="62" spans="1:31" ht="15" thickBot="1" x14ac:dyDescent="0.4">
      <c r="A62" s="47"/>
      <c r="B62" s="47"/>
      <c r="C62" s="60"/>
      <c r="D62" s="47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47"/>
      <c r="P62" s="47"/>
      <c r="Q62" s="47"/>
      <c r="R62" s="60"/>
      <c r="S62" s="47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47"/>
      <c r="AE62" s="47"/>
    </row>
    <row r="63" spans="1:31" ht="18.5" thickBot="1" x14ac:dyDescent="0.45">
      <c r="A63" s="46"/>
      <c r="B63" s="109">
        <v>2</v>
      </c>
      <c r="C63" s="110" t="s">
        <v>303</v>
      </c>
      <c r="D63" s="111"/>
      <c r="E63" s="204" t="str">
        <f ca="1">IF(ISNA(VLOOKUP($B$63,'Mäd.06-07'!$B$2:$L$251,2,0)),"",VLOOKUP($B$63,'Mäd.06-07'!$B$2:$L$251,2,0))</f>
        <v/>
      </c>
      <c r="F63" s="204"/>
      <c r="G63" s="204"/>
      <c r="H63" s="204"/>
      <c r="I63" s="204"/>
      <c r="J63" s="204"/>
      <c r="K63" s="204"/>
      <c r="L63" s="204"/>
      <c r="M63" s="204"/>
      <c r="N63" s="204"/>
      <c r="O63" s="112"/>
      <c r="P63" s="47"/>
      <c r="Q63" s="109">
        <v>2</v>
      </c>
      <c r="R63" s="110" t="s">
        <v>303</v>
      </c>
      <c r="S63" s="111"/>
      <c r="T63" s="204" t="str">
        <f ca="1">IF(ISNA(VLOOKUP($B$63,'Jun.06-07'!$B$2:$L$251,2,0)),"",VLOOKUP($B$63,'Jun.06-07'!$B$2:$L$251,2,0))</f>
        <v/>
      </c>
      <c r="U63" s="204"/>
      <c r="V63" s="204"/>
      <c r="W63" s="204"/>
      <c r="X63" s="204"/>
      <c r="Y63" s="204"/>
      <c r="Z63" s="204"/>
      <c r="AA63" s="204"/>
      <c r="AB63" s="204"/>
      <c r="AC63" s="204"/>
      <c r="AD63" s="112"/>
      <c r="AE63" s="46"/>
    </row>
    <row r="64" spans="1:31" ht="18" x14ac:dyDescent="0.4">
      <c r="A64" s="46"/>
      <c r="B64" s="113"/>
      <c r="C64" s="114" t="s">
        <v>304</v>
      </c>
      <c r="D64" s="115"/>
      <c r="E64" s="205" t="str">
        <f ca="1">IF(ISNA(VLOOKUP($B$63,'Mäd.06-07'!$B$2:$L$251,3,0)),"",VLOOKUP($B$63,'Mäd.06-07'!$B$2:$L$251,3,0))</f>
        <v/>
      </c>
      <c r="F64" s="205"/>
      <c r="G64" s="205"/>
      <c r="H64" s="205"/>
      <c r="I64" s="205"/>
      <c r="J64" s="205"/>
      <c r="K64" s="205"/>
      <c r="L64" s="205"/>
      <c r="M64" s="205"/>
      <c r="N64" s="205"/>
      <c r="O64" s="116"/>
      <c r="P64" s="47"/>
      <c r="Q64" s="113"/>
      <c r="R64" s="114" t="s">
        <v>304</v>
      </c>
      <c r="S64" s="115"/>
      <c r="T64" s="205" t="str">
        <f ca="1">IF(ISNA(VLOOKUP($B$63,'Jun.06-07'!$B$2:$L$251,3,0)),"",VLOOKUP($B$63,'Jun.06-07'!$B$2:$L$251,3,0))</f>
        <v/>
      </c>
      <c r="U64" s="205"/>
      <c r="V64" s="205"/>
      <c r="W64" s="205"/>
      <c r="X64" s="205"/>
      <c r="Y64" s="205"/>
      <c r="Z64" s="205"/>
      <c r="AA64" s="205"/>
      <c r="AB64" s="205"/>
      <c r="AC64" s="205"/>
      <c r="AD64" s="116"/>
      <c r="AE64" s="46"/>
    </row>
    <row r="65" spans="1:31" ht="18" x14ac:dyDescent="0.4">
      <c r="A65" s="46"/>
      <c r="B65" s="113"/>
      <c r="C65" s="114" t="s">
        <v>305</v>
      </c>
      <c r="D65" s="115"/>
      <c r="E65" s="205" t="str">
        <f ca="1">IF(ISNA(VLOOKUP($B$63,'Mäd.06-07'!$B$2:$L$251,6,0)),"",VLOOKUP($B$63,'Mäd.06-07'!$B$2:$L$251,6,0))</f>
        <v/>
      </c>
      <c r="F65" s="205"/>
      <c r="G65" s="205"/>
      <c r="H65" s="205"/>
      <c r="I65" s="205"/>
      <c r="J65" s="205"/>
      <c r="K65" s="205"/>
      <c r="L65" s="205"/>
      <c r="M65" s="205"/>
      <c r="N65" s="205"/>
      <c r="O65" s="116"/>
      <c r="P65" s="47"/>
      <c r="Q65" s="113"/>
      <c r="R65" s="114" t="s">
        <v>305</v>
      </c>
      <c r="S65" s="115"/>
      <c r="T65" s="205" t="str">
        <f ca="1">IF(ISNA(VLOOKUP($B$63,'Jun.06-07'!$B$2:$L$251,6,0)),"",VLOOKUP($B$63,'Jun.06-07'!$B$2:$L$251,6,0))</f>
        <v/>
      </c>
      <c r="U65" s="205"/>
      <c r="V65" s="205"/>
      <c r="W65" s="205"/>
      <c r="X65" s="205"/>
      <c r="Y65" s="205"/>
      <c r="Z65" s="205"/>
      <c r="AA65" s="205"/>
      <c r="AB65" s="205"/>
      <c r="AC65" s="205"/>
      <c r="AD65" s="116"/>
      <c r="AE65" s="46"/>
    </row>
    <row r="66" spans="1:31" ht="18" x14ac:dyDescent="0.4">
      <c r="A66" s="46"/>
      <c r="B66" s="113"/>
      <c r="C66" s="114" t="s">
        <v>306</v>
      </c>
      <c r="D66" s="115"/>
      <c r="E66" s="210" t="str">
        <f ca="1">IF(ISNA(VLOOKUP($B$63,'Mäd.06-07'!$B$2:$L$251,7,0)),"",VLOOKUP($B$63,'Mäd.06-07'!$B$2:$L$251,7,0))</f>
        <v/>
      </c>
      <c r="F66" s="210"/>
      <c r="G66" s="205" t="str">
        <f ca="1">IF(ISNA(VLOOKUP($B$63,'Mäd.06-07'!$B$2:$L$251,8,0)),"",VLOOKUP($B$63,'Mäd.06-07'!$B$2:$L$251,8,0))</f>
        <v/>
      </c>
      <c r="H66" s="205"/>
      <c r="I66" s="205" t="str">
        <f ca="1">IF(ISNA(VLOOKUP($B$53,'Mäd.04-05'!$B$2:$L$251,6,0)),"",VLOOKUP($B$53,'Mäd.04-05'!$B$2:$L$251,6,0))</f>
        <v/>
      </c>
      <c r="J66" s="205"/>
      <c r="K66" s="205" t="str">
        <f ca="1">IF(ISNA(VLOOKUP($B$53,'Mäd.04-05'!$B$2:$L$251,6,0)),"",VLOOKUP($B$53,'Mäd.04-05'!$B$2:$L$251,6,0))</f>
        <v/>
      </c>
      <c r="L66" s="205"/>
      <c r="M66" s="205" t="str">
        <f ca="1">IF(ISNA(VLOOKUP($B$53,'Mäd.04-05'!$B$2:$L$251,6,0)),"",VLOOKUP($B$53,'Mäd.04-05'!$B$2:$L$251,6,0))</f>
        <v/>
      </c>
      <c r="N66" s="205"/>
      <c r="O66" s="116"/>
      <c r="P66" s="47"/>
      <c r="Q66" s="113"/>
      <c r="R66" s="114" t="s">
        <v>306</v>
      </c>
      <c r="S66" s="115"/>
      <c r="T66" s="210" t="str">
        <f ca="1">IF(ISNA(VLOOKUP($B$63,'Jun.06-07'!$B$2:$L$251,7,0)),"",VLOOKUP($B$63,'Jun.06-07'!$B$2:$L$251,7,0))</f>
        <v/>
      </c>
      <c r="U66" s="210"/>
      <c r="V66" s="205" t="str">
        <f ca="1">IF(ISNA(VLOOKUP($B$63,'Jun.06-07'!$B$2:$L$251,8,0)),"",VLOOKUP($B$63,'Jun.06-07'!$B$2:$L$251,8,0))</f>
        <v/>
      </c>
      <c r="W66" s="205"/>
      <c r="X66" s="205" t="str">
        <f ca="1">IF(ISNA(VLOOKUP($B$53,'Mäd.04-05'!$B$2:$L$251,6,0)),"",VLOOKUP($B$53,'Mäd.04-05'!$B$2:$L$251,6,0))</f>
        <v/>
      </c>
      <c r="Y66" s="205"/>
      <c r="Z66" s="205" t="str">
        <f ca="1">IF(ISNA(VLOOKUP($B$53,'Mäd.04-05'!$B$2:$L$251,6,0)),"",VLOOKUP($B$53,'Mäd.04-05'!$B$2:$L$251,6,0))</f>
        <v/>
      </c>
      <c r="AA66" s="205"/>
      <c r="AB66" s="205" t="str">
        <f ca="1">IF(ISNA(VLOOKUP($B$53,'Mäd.04-05'!$B$2:$L$251,6,0)),"",VLOOKUP($B$53,'Mäd.04-05'!$B$2:$L$251,6,0))</f>
        <v/>
      </c>
      <c r="AC66" s="205"/>
      <c r="AD66" s="116"/>
      <c r="AE66" s="46"/>
    </row>
    <row r="67" spans="1:31" ht="18" x14ac:dyDescent="0.4">
      <c r="A67" s="46"/>
      <c r="B67" s="113"/>
      <c r="C67" s="114" t="s">
        <v>307</v>
      </c>
      <c r="D67" s="47"/>
      <c r="E67" s="206" t="str">
        <f ca="1">IF(ISNA(VLOOKUP($B$63,'Mäd.06-07'!$B$2:$L$251,4,0)),"",VLOOKUP($B$63,'Mäd.06-07'!$B$2:$L$251,4,0))</f>
        <v/>
      </c>
      <c r="F67" s="206"/>
      <c r="G67" s="206"/>
      <c r="H67" s="206"/>
      <c r="I67" s="206"/>
      <c r="J67" s="206"/>
      <c r="K67" s="206"/>
      <c r="L67" s="206"/>
      <c r="M67" s="206"/>
      <c r="N67" s="206"/>
      <c r="O67" s="116"/>
      <c r="P67" s="47"/>
      <c r="Q67" s="113"/>
      <c r="R67" s="114" t="s">
        <v>307</v>
      </c>
      <c r="S67" s="47"/>
      <c r="T67" s="206" t="str">
        <f ca="1">IF(ISNA(VLOOKUP($B$63,'Jun.06-07'!$B$2:$L$251,4,0)),"",VLOOKUP($B$63,'Jun.06-07'!$B$2:$L$251,4,0))</f>
        <v/>
      </c>
      <c r="U67" s="206"/>
      <c r="V67" s="206"/>
      <c r="W67" s="206"/>
      <c r="X67" s="206"/>
      <c r="Y67" s="206"/>
      <c r="Z67" s="206"/>
      <c r="AA67" s="206"/>
      <c r="AB67" s="206"/>
      <c r="AC67" s="206"/>
      <c r="AD67" s="116"/>
      <c r="AE67" s="46"/>
    </row>
    <row r="68" spans="1:31" ht="18" x14ac:dyDescent="0.4">
      <c r="A68" s="46"/>
      <c r="B68" s="113"/>
      <c r="C68" s="114" t="s">
        <v>308</v>
      </c>
      <c r="D68" s="115"/>
      <c r="E68" s="205" t="str">
        <f ca="1">IF(ISNA(VLOOKUP($B$63,'Mäd.06-07'!$B$2:$L$251,9,0)),"",VLOOKUP($B$63,'Mäd.06-07'!$B$2:$L$251,9,0))</f>
        <v/>
      </c>
      <c r="F68" s="205"/>
      <c r="G68" s="205"/>
      <c r="H68" s="205"/>
      <c r="I68" s="205"/>
      <c r="J68" s="205"/>
      <c r="K68" s="205"/>
      <c r="L68" s="205"/>
      <c r="M68" s="205"/>
      <c r="N68" s="205"/>
      <c r="O68" s="116"/>
      <c r="P68" s="47"/>
      <c r="Q68" s="113"/>
      <c r="R68" s="114" t="s">
        <v>308</v>
      </c>
      <c r="S68" s="115"/>
      <c r="T68" s="205" t="str">
        <f ca="1">IF(ISNA(VLOOKUP($B$63,'Jun.06-07'!$B$2:$L$251,9,0)),"",VLOOKUP($B$63,'Jun.06-07'!$B$2:$L$251,9,0))</f>
        <v/>
      </c>
      <c r="U68" s="205"/>
      <c r="V68" s="205"/>
      <c r="W68" s="205"/>
      <c r="X68" s="205"/>
      <c r="Y68" s="205"/>
      <c r="Z68" s="205"/>
      <c r="AA68" s="205"/>
      <c r="AB68" s="205"/>
      <c r="AC68" s="205"/>
      <c r="AD68" s="116"/>
      <c r="AE68" s="46"/>
    </row>
    <row r="69" spans="1:31" ht="18" x14ac:dyDescent="0.4">
      <c r="A69" s="46"/>
      <c r="B69" s="113"/>
      <c r="C69" s="114" t="s">
        <v>309</v>
      </c>
      <c r="D69" s="47"/>
      <c r="E69" s="205" t="str">
        <f ca="1">IF(ISNA(VLOOKUP($B$63,'Mäd.06-07'!$B$2:$L$251,10,0)),"",VLOOKUP($B$63,'Mäd.06-07'!$B$2:$L$251,10,0))</f>
        <v/>
      </c>
      <c r="F69" s="205"/>
      <c r="G69" s="205"/>
      <c r="H69" s="205"/>
      <c r="I69" s="205"/>
      <c r="J69" s="205"/>
      <c r="K69" s="205"/>
      <c r="L69" s="205"/>
      <c r="M69" s="205"/>
      <c r="N69" s="205"/>
      <c r="O69" s="116"/>
      <c r="P69" s="47"/>
      <c r="Q69" s="113"/>
      <c r="R69" s="114" t="s">
        <v>309</v>
      </c>
      <c r="S69" s="47"/>
      <c r="T69" s="205" t="str">
        <f ca="1">IF(ISNA(VLOOKUP($B$63,'Jun.06-07'!$B$2:$L$251,10,0)),"",VLOOKUP($B$63,'Jun.06-07'!$B$2:$L$251,10,0))</f>
        <v/>
      </c>
      <c r="U69" s="205"/>
      <c r="V69" s="205"/>
      <c r="W69" s="205"/>
      <c r="X69" s="205"/>
      <c r="Y69" s="205"/>
      <c r="Z69" s="205"/>
      <c r="AA69" s="205"/>
      <c r="AB69" s="205"/>
      <c r="AC69" s="205"/>
      <c r="AD69" s="116"/>
      <c r="AE69" s="46"/>
    </row>
    <row r="70" spans="1:31" ht="18" x14ac:dyDescent="0.4">
      <c r="A70" s="46"/>
      <c r="B70" s="113"/>
      <c r="C70" s="114" t="s">
        <v>310</v>
      </c>
      <c r="D70" s="115"/>
      <c r="E70" s="205" t="str">
        <f ca="1">IF(ISNA(VLOOKUP($B$63,'Mäd.06-07'!$B$2:$L$251,11,0)),"",VLOOKUP($B$63,'Mäd.06-07'!$B$2:$L$251,11,0))</f>
        <v/>
      </c>
      <c r="F70" s="205"/>
      <c r="G70" s="205"/>
      <c r="H70" s="205"/>
      <c r="I70" s="205"/>
      <c r="J70" s="205"/>
      <c r="K70" s="205"/>
      <c r="L70" s="205"/>
      <c r="M70" s="205"/>
      <c r="N70" s="205"/>
      <c r="O70" s="116"/>
      <c r="P70" s="47"/>
      <c r="Q70" s="113"/>
      <c r="R70" s="114" t="s">
        <v>310</v>
      </c>
      <c r="S70" s="115"/>
      <c r="T70" s="205" t="str">
        <f ca="1">IF(ISNA(VLOOKUP($B$63,'Jun.06-07'!$B$2:$L$251,11,0)),"",VLOOKUP($B$63,'Jun.06-07'!$B$2:$L$251,11,0))</f>
        <v/>
      </c>
      <c r="U70" s="205"/>
      <c r="V70" s="205"/>
      <c r="W70" s="205"/>
      <c r="X70" s="205"/>
      <c r="Y70" s="205"/>
      <c r="Z70" s="205"/>
      <c r="AA70" s="205"/>
      <c r="AB70" s="205"/>
      <c r="AC70" s="205"/>
      <c r="AD70" s="116"/>
      <c r="AE70" s="46"/>
    </row>
    <row r="71" spans="1:31" ht="15" thickBot="1" x14ac:dyDescent="0.4">
      <c r="A71" s="46"/>
      <c r="B71" s="117"/>
      <c r="C71" s="118"/>
      <c r="D71" s="118"/>
      <c r="E71" s="119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47"/>
      <c r="Q71" s="117"/>
      <c r="R71" s="118"/>
      <c r="S71" s="118"/>
      <c r="T71" s="119"/>
      <c r="U71" s="120"/>
      <c r="V71" s="120"/>
      <c r="W71" s="120"/>
      <c r="X71" s="120"/>
      <c r="Y71" s="120"/>
      <c r="Z71" s="120"/>
      <c r="AA71" s="120"/>
      <c r="AB71" s="120"/>
      <c r="AC71" s="120"/>
      <c r="AD71" s="121"/>
      <c r="AE71" s="46"/>
    </row>
    <row r="72" spans="1:31" ht="15" thickBot="1" x14ac:dyDescent="0.4">
      <c r="A72" s="47"/>
      <c r="B72" s="47"/>
      <c r="C72" s="60"/>
      <c r="D72" s="47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47"/>
      <c r="P72" s="47"/>
      <c r="Q72" s="47"/>
      <c r="R72" s="60"/>
      <c r="S72" s="47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47"/>
      <c r="AE72" s="47"/>
    </row>
    <row r="73" spans="1:31" ht="18.5" thickBot="1" x14ac:dyDescent="0.45">
      <c r="A73" s="46"/>
      <c r="B73" s="109">
        <v>3</v>
      </c>
      <c r="C73" s="110" t="s">
        <v>303</v>
      </c>
      <c r="D73" s="111"/>
      <c r="E73" s="204" t="str">
        <f ca="1">IF(ISNA(VLOOKUP($B$73,'Mäd.06-07'!$B$2:$L$251,2,0)),"",VLOOKUP($B$73,'Mäd.06-07'!$B$2:$L$251,2,0))</f>
        <v/>
      </c>
      <c r="F73" s="204"/>
      <c r="G73" s="204"/>
      <c r="H73" s="204"/>
      <c r="I73" s="204"/>
      <c r="J73" s="204"/>
      <c r="K73" s="204"/>
      <c r="L73" s="204"/>
      <c r="M73" s="204"/>
      <c r="N73" s="204"/>
      <c r="O73" s="112"/>
      <c r="P73" s="47"/>
      <c r="Q73" s="109">
        <v>3</v>
      </c>
      <c r="R73" s="110" t="s">
        <v>303</v>
      </c>
      <c r="S73" s="111"/>
      <c r="T73" s="204" t="str">
        <f ca="1">IF(ISNA(VLOOKUP($B$73,'Jun.06-07'!$B$2:$L$251,2,0)),"",VLOOKUP($B$73,'Jun.06-07'!$B$2:$L$251,2,0))</f>
        <v/>
      </c>
      <c r="U73" s="204"/>
      <c r="V73" s="204"/>
      <c r="W73" s="204"/>
      <c r="X73" s="204"/>
      <c r="Y73" s="204"/>
      <c r="Z73" s="204"/>
      <c r="AA73" s="204"/>
      <c r="AB73" s="204"/>
      <c r="AC73" s="204"/>
      <c r="AD73" s="112"/>
      <c r="AE73" s="46"/>
    </row>
    <row r="74" spans="1:31" ht="18" x14ac:dyDescent="0.4">
      <c r="A74" s="46"/>
      <c r="B74" s="113"/>
      <c r="C74" s="114" t="s">
        <v>304</v>
      </c>
      <c r="D74" s="115"/>
      <c r="E74" s="205" t="str">
        <f ca="1">IF(ISNA(VLOOKUP($B$73,'Mäd.06-07'!$B$2:$L$251,3,0)),"",VLOOKUP($B$73,'Mäd.06-07'!$B$2:$L$251,3,0))</f>
        <v/>
      </c>
      <c r="F74" s="205"/>
      <c r="G74" s="205"/>
      <c r="H74" s="205"/>
      <c r="I74" s="205"/>
      <c r="J74" s="205"/>
      <c r="K74" s="205"/>
      <c r="L74" s="205"/>
      <c r="M74" s="205"/>
      <c r="N74" s="205"/>
      <c r="O74" s="116"/>
      <c r="P74" s="47"/>
      <c r="Q74" s="113"/>
      <c r="R74" s="114" t="s">
        <v>304</v>
      </c>
      <c r="S74" s="115"/>
      <c r="T74" s="205" t="str">
        <f ca="1">IF(ISNA(VLOOKUP($B$73,'Jun.06-07'!$B$2:$L$251,3,0)),"",VLOOKUP($B$73,'Jun.06-07'!$B$2:$L$251,3,0))</f>
        <v/>
      </c>
      <c r="U74" s="205"/>
      <c r="V74" s="205"/>
      <c r="W74" s="205"/>
      <c r="X74" s="205"/>
      <c r="Y74" s="205"/>
      <c r="Z74" s="205"/>
      <c r="AA74" s="205"/>
      <c r="AB74" s="205"/>
      <c r="AC74" s="205"/>
      <c r="AD74" s="116"/>
      <c r="AE74" s="46"/>
    </row>
    <row r="75" spans="1:31" ht="18" x14ac:dyDescent="0.4">
      <c r="A75" s="46"/>
      <c r="B75" s="113"/>
      <c r="C75" s="114" t="s">
        <v>305</v>
      </c>
      <c r="D75" s="115"/>
      <c r="E75" s="205" t="str">
        <f ca="1">IF(ISNA(VLOOKUP($B$73,'Mäd.06-07'!$B$2:$L$251,6,0)),"",VLOOKUP($B$73,'Mäd.06-07'!$B$2:$L$251,6,0))</f>
        <v/>
      </c>
      <c r="F75" s="205"/>
      <c r="G75" s="205"/>
      <c r="H75" s="205"/>
      <c r="I75" s="205"/>
      <c r="J75" s="205"/>
      <c r="K75" s="205"/>
      <c r="L75" s="205"/>
      <c r="M75" s="205"/>
      <c r="N75" s="205"/>
      <c r="O75" s="116"/>
      <c r="P75" s="47"/>
      <c r="Q75" s="113"/>
      <c r="R75" s="114" t="s">
        <v>305</v>
      </c>
      <c r="S75" s="115"/>
      <c r="T75" s="205" t="str">
        <f ca="1">IF(ISNA(VLOOKUP($B$73,'Jun.06-07'!$B$2:$L$251,6,0)),"",VLOOKUP($B$73,'Jun.06-07'!$B$2:$L$251,6,0))</f>
        <v/>
      </c>
      <c r="U75" s="205"/>
      <c r="V75" s="205"/>
      <c r="W75" s="205"/>
      <c r="X75" s="205"/>
      <c r="Y75" s="205"/>
      <c r="Z75" s="205"/>
      <c r="AA75" s="205"/>
      <c r="AB75" s="205"/>
      <c r="AC75" s="205"/>
      <c r="AD75" s="116"/>
      <c r="AE75" s="46"/>
    </row>
    <row r="76" spans="1:31" ht="18" x14ac:dyDescent="0.4">
      <c r="A76" s="46"/>
      <c r="B76" s="113"/>
      <c r="C76" s="114" t="s">
        <v>306</v>
      </c>
      <c r="D76" s="115"/>
      <c r="E76" s="210" t="str">
        <f ca="1">IF(ISNA(VLOOKUP($B$73,'Mäd.06-07'!$B$2:$L$251,7,0)),"",VLOOKUP($B$73,'Mäd.06-07'!$B$2:$L$251,7,0))</f>
        <v/>
      </c>
      <c r="F76" s="210"/>
      <c r="G76" s="205" t="str">
        <f ca="1">IF(ISNA(VLOOKUP($B$73,'Mäd.06-07'!$B$2:$L$251,8,0)),"",VLOOKUP($B$73,'Mäd.06-07'!$B$2:$L$251,8,0))</f>
        <v/>
      </c>
      <c r="H76" s="205"/>
      <c r="I76" s="205" t="str">
        <f ca="1">IF(ISNA(VLOOKUP($B$53,'Mäd.04-05'!$B$2:$L$251,6,0)),"",VLOOKUP($B$53,'Mäd.04-05'!$B$2:$L$251,6,0))</f>
        <v/>
      </c>
      <c r="J76" s="205"/>
      <c r="K76" s="205" t="str">
        <f ca="1">IF(ISNA(VLOOKUP($B$53,'Mäd.04-05'!$B$2:$L$251,6,0)),"",VLOOKUP($B$53,'Mäd.04-05'!$B$2:$L$251,6,0))</f>
        <v/>
      </c>
      <c r="L76" s="205"/>
      <c r="M76" s="205" t="str">
        <f ca="1">IF(ISNA(VLOOKUP($B$53,'Mäd.04-05'!$B$2:$L$251,6,0)),"",VLOOKUP($B$53,'Mäd.04-05'!$B$2:$L$251,6,0))</f>
        <v/>
      </c>
      <c r="N76" s="205"/>
      <c r="O76" s="116"/>
      <c r="P76" s="47"/>
      <c r="Q76" s="113"/>
      <c r="R76" s="114" t="s">
        <v>306</v>
      </c>
      <c r="S76" s="115"/>
      <c r="T76" s="210" t="str">
        <f ca="1">IF(ISNA(VLOOKUP($B$73,'Jun.06-07'!$B$2:$L$251,7,0)),"",VLOOKUP($B$73,'Jun.06-07'!$B$2:$L$251,7,0))</f>
        <v/>
      </c>
      <c r="U76" s="210"/>
      <c r="V76" s="205" t="str">
        <f ca="1">IF(ISNA(VLOOKUP($B$73,'Jun.06-07'!$B$2:$L$251,8,0)),"",VLOOKUP($B$73,'Jun.06-07'!$B$2:$L$251,8,0))</f>
        <v/>
      </c>
      <c r="W76" s="205"/>
      <c r="X76" s="205" t="str">
        <f ca="1">IF(ISNA(VLOOKUP($B$53,'Mäd.04-05'!$B$2:$L$251,6,0)),"",VLOOKUP($B$53,'Mäd.04-05'!$B$2:$L$251,6,0))</f>
        <v/>
      </c>
      <c r="Y76" s="205"/>
      <c r="Z76" s="205" t="str">
        <f ca="1">IF(ISNA(VLOOKUP($B$53,'Mäd.04-05'!$B$2:$L$251,6,0)),"",VLOOKUP($B$53,'Mäd.04-05'!$B$2:$L$251,6,0))</f>
        <v/>
      </c>
      <c r="AA76" s="205"/>
      <c r="AB76" s="205" t="str">
        <f ca="1">IF(ISNA(VLOOKUP($B$53,'Mäd.04-05'!$B$2:$L$251,6,0)),"",VLOOKUP($B$53,'Mäd.04-05'!$B$2:$L$251,6,0))</f>
        <v/>
      </c>
      <c r="AC76" s="205"/>
      <c r="AD76" s="116"/>
      <c r="AE76" s="46"/>
    </row>
    <row r="77" spans="1:31" ht="18" x14ac:dyDescent="0.4">
      <c r="A77" s="46"/>
      <c r="B77" s="113"/>
      <c r="C77" s="114" t="s">
        <v>307</v>
      </c>
      <c r="D77" s="47"/>
      <c r="E77" s="206" t="str">
        <f ca="1">IF(ISNA(VLOOKUP($B$73,'Mäd.06-07'!$B$2:$L$251,4,0)),"",VLOOKUP($B$73,'Mäd.06-07'!$B$2:$L$251,4,0))</f>
        <v/>
      </c>
      <c r="F77" s="206"/>
      <c r="G77" s="206"/>
      <c r="H77" s="206"/>
      <c r="I77" s="206"/>
      <c r="J77" s="206"/>
      <c r="K77" s="206"/>
      <c r="L77" s="206"/>
      <c r="M77" s="206"/>
      <c r="N77" s="206"/>
      <c r="O77" s="116"/>
      <c r="P77" s="47"/>
      <c r="Q77" s="113"/>
      <c r="R77" s="114" t="s">
        <v>307</v>
      </c>
      <c r="S77" s="47"/>
      <c r="T77" s="206" t="str">
        <f ca="1">IF(ISNA(VLOOKUP($B$73,'Jun.06-07'!$B$2:$L$251,4,0)),"",VLOOKUP($B$73,'Jun.06-07'!$B$2:$L$251,4,0))</f>
        <v/>
      </c>
      <c r="U77" s="206"/>
      <c r="V77" s="206"/>
      <c r="W77" s="206"/>
      <c r="X77" s="206"/>
      <c r="Y77" s="206"/>
      <c r="Z77" s="206"/>
      <c r="AA77" s="206"/>
      <c r="AB77" s="206"/>
      <c r="AC77" s="206"/>
      <c r="AD77" s="116"/>
      <c r="AE77" s="46"/>
    </row>
    <row r="78" spans="1:31" ht="18" x14ac:dyDescent="0.4">
      <c r="A78" s="46"/>
      <c r="B78" s="113"/>
      <c r="C78" s="114" t="s">
        <v>308</v>
      </c>
      <c r="D78" s="115"/>
      <c r="E78" s="205" t="str">
        <f ca="1">IF(ISNA(VLOOKUP($B$73,'Mäd.06-07'!$B$2:$L$251,9,0)),"",VLOOKUP($B$73,'Mäd.06-07'!$B$2:$L$251,9,0))</f>
        <v/>
      </c>
      <c r="F78" s="205"/>
      <c r="G78" s="205"/>
      <c r="H78" s="205"/>
      <c r="I78" s="205"/>
      <c r="J78" s="205"/>
      <c r="K78" s="205"/>
      <c r="L78" s="205"/>
      <c r="M78" s="205"/>
      <c r="N78" s="205"/>
      <c r="O78" s="116"/>
      <c r="P78" s="47"/>
      <c r="Q78" s="113"/>
      <c r="R78" s="114" t="s">
        <v>308</v>
      </c>
      <c r="S78" s="115"/>
      <c r="T78" s="205" t="str">
        <f ca="1">IF(ISNA(VLOOKUP($B$73,'Jun.06-07'!$B$2:$L$251,9,0)),"",VLOOKUP($B$73,'Jun.06-07'!$B$2:$L$251,9,0))</f>
        <v/>
      </c>
      <c r="U78" s="205"/>
      <c r="V78" s="205"/>
      <c r="W78" s="205"/>
      <c r="X78" s="205"/>
      <c r="Y78" s="205"/>
      <c r="Z78" s="205"/>
      <c r="AA78" s="205"/>
      <c r="AB78" s="205"/>
      <c r="AC78" s="205"/>
      <c r="AD78" s="116"/>
      <c r="AE78" s="46"/>
    </row>
    <row r="79" spans="1:31" ht="18" x14ac:dyDescent="0.4">
      <c r="A79" s="46"/>
      <c r="B79" s="113"/>
      <c r="C79" s="114" t="s">
        <v>309</v>
      </c>
      <c r="D79" s="47"/>
      <c r="E79" s="205" t="str">
        <f ca="1">IF(ISNA(VLOOKUP($B$73,'Mäd.06-07'!$B$2:$L$251,10,0)),"",VLOOKUP($B$73,'Mäd.06-07'!$B$2:$L$251,10,0))</f>
        <v/>
      </c>
      <c r="F79" s="205"/>
      <c r="G79" s="205"/>
      <c r="H79" s="205"/>
      <c r="I79" s="205"/>
      <c r="J79" s="205"/>
      <c r="K79" s="205"/>
      <c r="L79" s="205"/>
      <c r="M79" s="205"/>
      <c r="N79" s="205"/>
      <c r="O79" s="116"/>
      <c r="P79" s="47"/>
      <c r="Q79" s="113"/>
      <c r="R79" s="114" t="s">
        <v>309</v>
      </c>
      <c r="S79" s="47"/>
      <c r="T79" s="205" t="str">
        <f ca="1">IF(ISNA(VLOOKUP($B$73,'Jun.06-07'!$B$2:$L$251,10,0)),"",VLOOKUP($B$73,'Jun.06-07'!$B$2:$L$251,10,0))</f>
        <v/>
      </c>
      <c r="U79" s="205"/>
      <c r="V79" s="205"/>
      <c r="W79" s="205"/>
      <c r="X79" s="205"/>
      <c r="Y79" s="205"/>
      <c r="Z79" s="205"/>
      <c r="AA79" s="205"/>
      <c r="AB79" s="205"/>
      <c r="AC79" s="205"/>
      <c r="AD79" s="116"/>
      <c r="AE79" s="46"/>
    </row>
    <row r="80" spans="1:31" ht="18" x14ac:dyDescent="0.4">
      <c r="A80" s="46"/>
      <c r="B80" s="113"/>
      <c r="C80" s="114" t="s">
        <v>310</v>
      </c>
      <c r="D80" s="115"/>
      <c r="E80" s="205" t="str">
        <f ca="1">IF(ISNA(VLOOKUP($B$73,'Mäd.06-07'!$B$2:$L$251,11,0)),"",VLOOKUP($B$73,'Mäd.06-07'!$B$2:$L$251,11,0))</f>
        <v/>
      </c>
      <c r="F80" s="205"/>
      <c r="G80" s="205"/>
      <c r="H80" s="205"/>
      <c r="I80" s="205"/>
      <c r="J80" s="205"/>
      <c r="K80" s="205"/>
      <c r="L80" s="205"/>
      <c r="M80" s="205"/>
      <c r="N80" s="205"/>
      <c r="O80" s="116"/>
      <c r="P80" s="47"/>
      <c r="Q80" s="113"/>
      <c r="R80" s="114" t="s">
        <v>310</v>
      </c>
      <c r="S80" s="115"/>
      <c r="T80" s="205" t="str">
        <f ca="1">IF(ISNA(VLOOKUP($B$73,'Jun.06-07'!$B$2:$L$251,11,0)),"",VLOOKUP($B$73,'Jun.06-07'!$B$2:$L$251,11,0))</f>
        <v/>
      </c>
      <c r="U80" s="205"/>
      <c r="V80" s="205"/>
      <c r="W80" s="205"/>
      <c r="X80" s="205"/>
      <c r="Y80" s="205"/>
      <c r="Z80" s="205"/>
      <c r="AA80" s="205"/>
      <c r="AB80" s="205"/>
      <c r="AC80" s="205"/>
      <c r="AD80" s="116"/>
      <c r="AE80" s="46"/>
    </row>
    <row r="81" spans="1:31" ht="15" thickBot="1" x14ac:dyDescent="0.4">
      <c r="A81" s="46"/>
      <c r="B81" s="117"/>
      <c r="C81" s="118"/>
      <c r="D81" s="118"/>
      <c r="E81" s="119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47"/>
      <c r="Q81" s="117"/>
      <c r="R81" s="118"/>
      <c r="S81" s="118"/>
      <c r="T81" s="119"/>
      <c r="U81" s="120"/>
      <c r="V81" s="120"/>
      <c r="W81" s="120"/>
      <c r="X81" s="120"/>
      <c r="Y81" s="120"/>
      <c r="Z81" s="120"/>
      <c r="AA81" s="120"/>
      <c r="AB81" s="120"/>
      <c r="AC81" s="120"/>
      <c r="AD81" s="121"/>
      <c r="AE81" s="46"/>
    </row>
    <row r="82" spans="1:31" ht="15" thickBot="1" x14ac:dyDescent="0.4">
      <c r="A82" s="47"/>
      <c r="B82" s="47"/>
      <c r="C82" s="60"/>
      <c r="D82" s="47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47"/>
      <c r="P82" s="47"/>
      <c r="Q82" s="47"/>
      <c r="R82" s="60"/>
      <c r="S82" s="47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47"/>
      <c r="AE82" s="47"/>
    </row>
    <row r="83" spans="1:31" ht="18.5" thickBot="1" x14ac:dyDescent="0.45">
      <c r="A83" s="46"/>
      <c r="B83" s="109">
        <v>4</v>
      </c>
      <c r="C83" s="110" t="s">
        <v>303</v>
      </c>
      <c r="D83" s="111"/>
      <c r="E83" s="204" t="str">
        <f ca="1">IF(ISNA(VLOOKUP($B$83,'Mäd.06-07'!$B$2:$L$251,2,0)),"",VLOOKUP($B$83,'Mäd.06-07'!$B$2:$L$251,2,0))</f>
        <v/>
      </c>
      <c r="F83" s="204"/>
      <c r="G83" s="204"/>
      <c r="H83" s="204"/>
      <c r="I83" s="204"/>
      <c r="J83" s="204"/>
      <c r="K83" s="204"/>
      <c r="L83" s="204"/>
      <c r="M83" s="204"/>
      <c r="N83" s="204"/>
      <c r="O83" s="112"/>
      <c r="P83" s="47"/>
      <c r="Q83" s="109">
        <v>4</v>
      </c>
      <c r="R83" s="110" t="s">
        <v>303</v>
      </c>
      <c r="S83" s="111"/>
      <c r="T83" s="204" t="str">
        <f ca="1">IF(ISNA(VLOOKUP($B$83,'Jun.06-07'!$B$2:$L$251,2,0)),"",VLOOKUP($B$83,'Jun.06-07'!$B$2:$L$251,2,0))</f>
        <v/>
      </c>
      <c r="U83" s="204"/>
      <c r="V83" s="204"/>
      <c r="W83" s="204"/>
      <c r="X83" s="204"/>
      <c r="Y83" s="204"/>
      <c r="Z83" s="204"/>
      <c r="AA83" s="204"/>
      <c r="AB83" s="204"/>
      <c r="AC83" s="204"/>
      <c r="AD83" s="112"/>
      <c r="AE83" s="46"/>
    </row>
    <row r="84" spans="1:31" ht="18" x14ac:dyDescent="0.4">
      <c r="A84" s="46"/>
      <c r="B84" s="113"/>
      <c r="C84" s="114" t="s">
        <v>304</v>
      </c>
      <c r="D84" s="115"/>
      <c r="E84" s="205" t="str">
        <f ca="1">IF(ISNA(VLOOKUP($B$83,'Mäd.06-07'!$B$2:$L$251,3,0)),"",VLOOKUP($B$83,'Mäd.06-07'!$B$2:$L$251,3,0))</f>
        <v/>
      </c>
      <c r="F84" s="205"/>
      <c r="G84" s="205"/>
      <c r="H84" s="205"/>
      <c r="I84" s="205"/>
      <c r="J84" s="205"/>
      <c r="K84" s="205"/>
      <c r="L84" s="205"/>
      <c r="M84" s="205"/>
      <c r="N84" s="205"/>
      <c r="O84" s="116"/>
      <c r="P84" s="47"/>
      <c r="Q84" s="113"/>
      <c r="R84" s="114" t="s">
        <v>304</v>
      </c>
      <c r="S84" s="115"/>
      <c r="T84" s="205" t="str">
        <f ca="1">IF(ISNA(VLOOKUP($B$83,'Jun.06-07'!$B$2:$L$251,3,0)),"",VLOOKUP($B$83,'Jun.06-07'!$B$2:$L$251,3,0))</f>
        <v/>
      </c>
      <c r="U84" s="205"/>
      <c r="V84" s="205"/>
      <c r="W84" s="205"/>
      <c r="X84" s="205"/>
      <c r="Y84" s="205"/>
      <c r="Z84" s="205"/>
      <c r="AA84" s="205"/>
      <c r="AB84" s="205"/>
      <c r="AC84" s="205"/>
      <c r="AD84" s="116"/>
      <c r="AE84" s="46"/>
    </row>
    <row r="85" spans="1:31" ht="18" x14ac:dyDescent="0.4">
      <c r="A85" s="46"/>
      <c r="B85" s="113"/>
      <c r="C85" s="114" t="s">
        <v>305</v>
      </c>
      <c r="D85" s="115"/>
      <c r="E85" s="205" t="str">
        <f ca="1">IF(ISNA(VLOOKUP($B$83,'Mäd.06-07'!$B$2:$L$251,6,0)),"",VLOOKUP($B$83,'Mäd.06-07'!$B$2:$L$251,6,0))</f>
        <v/>
      </c>
      <c r="F85" s="205"/>
      <c r="G85" s="205"/>
      <c r="H85" s="205"/>
      <c r="I85" s="205"/>
      <c r="J85" s="205"/>
      <c r="K85" s="205"/>
      <c r="L85" s="205"/>
      <c r="M85" s="205"/>
      <c r="N85" s="205"/>
      <c r="O85" s="116"/>
      <c r="P85" s="47"/>
      <c r="Q85" s="113"/>
      <c r="R85" s="114" t="s">
        <v>305</v>
      </c>
      <c r="S85" s="115"/>
      <c r="T85" s="205" t="str">
        <f ca="1">IF(ISNA(VLOOKUP($B$83,'Jun.06-07'!$B$2:$L$251,6,0)),"",VLOOKUP($B$83,'Jun.06-07'!$B$2:$L$251,6,0))</f>
        <v/>
      </c>
      <c r="U85" s="205"/>
      <c r="V85" s="205"/>
      <c r="W85" s="205"/>
      <c r="X85" s="205"/>
      <c r="Y85" s="205"/>
      <c r="Z85" s="205"/>
      <c r="AA85" s="205"/>
      <c r="AB85" s="205"/>
      <c r="AC85" s="205"/>
      <c r="AD85" s="116"/>
      <c r="AE85" s="46"/>
    </row>
    <row r="86" spans="1:31" ht="18" x14ac:dyDescent="0.4">
      <c r="A86" s="46"/>
      <c r="B86" s="113"/>
      <c r="C86" s="114" t="s">
        <v>306</v>
      </c>
      <c r="D86" s="115"/>
      <c r="E86" s="210" t="str">
        <f ca="1">IF(ISNA(VLOOKUP($B$83,'Mäd.06-07'!$B$2:$L$251,7,0)),"",VLOOKUP($B$83,'Mäd.06-07'!$B$2:$L$251,7,0))</f>
        <v/>
      </c>
      <c r="F86" s="210"/>
      <c r="G86" s="205" t="str">
        <f ca="1">IF(ISNA(VLOOKUP($B$83,'Mäd.06-07'!$B$2:$L$251,8,0)),"",VLOOKUP($B$83,'Mäd.06-07'!$B$2:$L$251,8,0))</f>
        <v/>
      </c>
      <c r="H86" s="205"/>
      <c r="I86" s="205" t="str">
        <f ca="1">IF(ISNA(VLOOKUP($B$53,'Mäd.04-05'!$B$2:$L$251,6,0)),"",VLOOKUP($B$53,'Mäd.04-05'!$B$2:$L$251,6,0))</f>
        <v/>
      </c>
      <c r="J86" s="205"/>
      <c r="K86" s="205" t="str">
        <f ca="1">IF(ISNA(VLOOKUP($B$53,'Mäd.04-05'!$B$2:$L$251,6,0)),"",VLOOKUP($B$53,'Mäd.04-05'!$B$2:$L$251,6,0))</f>
        <v/>
      </c>
      <c r="L86" s="205"/>
      <c r="M86" s="205" t="str">
        <f ca="1">IF(ISNA(VLOOKUP($B$53,'Mäd.04-05'!$B$2:$L$251,6,0)),"",VLOOKUP($B$53,'Mäd.04-05'!$B$2:$L$251,6,0))</f>
        <v/>
      </c>
      <c r="N86" s="205"/>
      <c r="O86" s="116"/>
      <c r="P86" s="47"/>
      <c r="Q86" s="113"/>
      <c r="R86" s="114" t="s">
        <v>306</v>
      </c>
      <c r="S86" s="115"/>
      <c r="T86" s="210" t="str">
        <f ca="1">IF(ISNA(VLOOKUP($B$83,'Jun.06-07'!$B$2:$L$251,7,0)),"",VLOOKUP($B$83,'Jun.06-07'!$B$2:$L$251,7,0))</f>
        <v/>
      </c>
      <c r="U86" s="210"/>
      <c r="V86" s="205" t="str">
        <f ca="1">IF(ISNA(VLOOKUP($B$83,'Jun.06-07'!$B$2:$L$251,8,0)),"",VLOOKUP($B$83,'Jun.06-07'!$B$2:$L$251,8,0))</f>
        <v/>
      </c>
      <c r="W86" s="205"/>
      <c r="X86" s="205" t="str">
        <f ca="1">IF(ISNA(VLOOKUP($B$53,'Mäd.04-05'!$B$2:$L$251,6,0)),"",VLOOKUP($B$53,'Mäd.04-05'!$B$2:$L$251,6,0))</f>
        <v/>
      </c>
      <c r="Y86" s="205"/>
      <c r="Z86" s="205" t="str">
        <f ca="1">IF(ISNA(VLOOKUP($B$53,'Mäd.04-05'!$B$2:$L$251,6,0)),"",VLOOKUP($B$53,'Mäd.04-05'!$B$2:$L$251,6,0))</f>
        <v/>
      </c>
      <c r="AA86" s="205"/>
      <c r="AB86" s="205" t="str">
        <f ca="1">IF(ISNA(VLOOKUP($B$53,'Mäd.04-05'!$B$2:$L$251,6,0)),"",VLOOKUP($B$53,'Mäd.04-05'!$B$2:$L$251,6,0))</f>
        <v/>
      </c>
      <c r="AC86" s="205"/>
      <c r="AD86" s="116"/>
      <c r="AE86" s="46"/>
    </row>
    <row r="87" spans="1:31" ht="18" x14ac:dyDescent="0.4">
      <c r="A87" s="46"/>
      <c r="B87" s="113"/>
      <c r="C87" s="114" t="s">
        <v>307</v>
      </c>
      <c r="D87" s="47"/>
      <c r="E87" s="206" t="str">
        <f ca="1">IF(ISNA(VLOOKUP($B$83,'Mäd.06-07'!$B$2:$L$251,4,0)),"",VLOOKUP($B$83,'Mäd.06-07'!$B$2:$L$251,4,0))</f>
        <v/>
      </c>
      <c r="F87" s="206"/>
      <c r="G87" s="206"/>
      <c r="H87" s="206"/>
      <c r="I87" s="206"/>
      <c r="J87" s="206"/>
      <c r="K87" s="206"/>
      <c r="L87" s="206"/>
      <c r="M87" s="206"/>
      <c r="N87" s="206"/>
      <c r="O87" s="116"/>
      <c r="P87" s="47"/>
      <c r="Q87" s="113"/>
      <c r="R87" s="114" t="s">
        <v>307</v>
      </c>
      <c r="S87" s="47"/>
      <c r="T87" s="206" t="str">
        <f ca="1">IF(ISNA(VLOOKUP($B$83,'Jun.06-07'!$B$2:$L$251,4,0)),"",VLOOKUP($B$83,'Jun.06-07'!$B$2:$L$251,4,0))</f>
        <v/>
      </c>
      <c r="U87" s="206"/>
      <c r="V87" s="206"/>
      <c r="W87" s="206"/>
      <c r="X87" s="206"/>
      <c r="Y87" s="206"/>
      <c r="Z87" s="206"/>
      <c r="AA87" s="206"/>
      <c r="AB87" s="206"/>
      <c r="AC87" s="206"/>
      <c r="AD87" s="116"/>
      <c r="AE87" s="46"/>
    </row>
    <row r="88" spans="1:31" ht="18" x14ac:dyDescent="0.4">
      <c r="A88" s="46"/>
      <c r="B88" s="113"/>
      <c r="C88" s="114" t="s">
        <v>308</v>
      </c>
      <c r="D88" s="115"/>
      <c r="E88" s="205" t="str">
        <f ca="1">IF(ISNA(VLOOKUP($B$83,'Mäd.06-07'!$B$2:$L$251,9,0)),"",VLOOKUP($B$83,'Mäd.06-07'!$B$2:$L$251,9,0))</f>
        <v/>
      </c>
      <c r="F88" s="205"/>
      <c r="G88" s="205"/>
      <c r="H88" s="205"/>
      <c r="I88" s="205"/>
      <c r="J88" s="205"/>
      <c r="K88" s="205"/>
      <c r="L88" s="205"/>
      <c r="M88" s="205"/>
      <c r="N88" s="205"/>
      <c r="O88" s="116"/>
      <c r="P88" s="47"/>
      <c r="Q88" s="113"/>
      <c r="R88" s="114" t="s">
        <v>308</v>
      </c>
      <c r="S88" s="115"/>
      <c r="T88" s="205" t="str">
        <f ca="1">IF(ISNA(VLOOKUP($B$83,'Jun.06-07'!$B$2:$L$251,9,0)),"",VLOOKUP($B$83,'Jun.06-07'!$B$2:$L$251,9,0))</f>
        <v/>
      </c>
      <c r="U88" s="205"/>
      <c r="V88" s="205"/>
      <c r="W88" s="205"/>
      <c r="X88" s="205"/>
      <c r="Y88" s="205"/>
      <c r="Z88" s="205"/>
      <c r="AA88" s="205"/>
      <c r="AB88" s="205"/>
      <c r="AC88" s="205"/>
      <c r="AD88" s="116"/>
      <c r="AE88" s="46"/>
    </row>
    <row r="89" spans="1:31" ht="18" x14ac:dyDescent="0.4">
      <c r="A89" s="46"/>
      <c r="B89" s="113"/>
      <c r="C89" s="114" t="s">
        <v>309</v>
      </c>
      <c r="D89" s="47"/>
      <c r="E89" s="205" t="str">
        <f ca="1">IF(ISNA(VLOOKUP($B$83,'Mäd.06-07'!$B$2:$L$251,10,0)),"",VLOOKUP($B$83,'Mäd.06-07'!$B$2:$L$251,10,0))</f>
        <v/>
      </c>
      <c r="F89" s="205"/>
      <c r="G89" s="205"/>
      <c r="H89" s="205"/>
      <c r="I89" s="205"/>
      <c r="J89" s="205"/>
      <c r="K89" s="205"/>
      <c r="L89" s="205"/>
      <c r="M89" s="205"/>
      <c r="N89" s="205"/>
      <c r="O89" s="116"/>
      <c r="P89" s="47"/>
      <c r="Q89" s="113"/>
      <c r="R89" s="114" t="s">
        <v>309</v>
      </c>
      <c r="S89" s="47"/>
      <c r="T89" s="205" t="str">
        <f ca="1">IF(ISNA(VLOOKUP($B$83,'Jun.06-07'!$B$2:$L$251,10,0)),"",VLOOKUP($B$83,'Jun.06-07'!$B$2:$L$251,10,0))</f>
        <v/>
      </c>
      <c r="U89" s="205"/>
      <c r="V89" s="205"/>
      <c r="W89" s="205"/>
      <c r="X89" s="205"/>
      <c r="Y89" s="205"/>
      <c r="Z89" s="205"/>
      <c r="AA89" s="205"/>
      <c r="AB89" s="205"/>
      <c r="AC89" s="205"/>
      <c r="AD89" s="116"/>
      <c r="AE89" s="46"/>
    </row>
    <row r="90" spans="1:31" ht="18" x14ac:dyDescent="0.4">
      <c r="A90" s="46"/>
      <c r="B90" s="113"/>
      <c r="C90" s="114" t="s">
        <v>310</v>
      </c>
      <c r="D90" s="115"/>
      <c r="E90" s="205" t="str">
        <f ca="1">IF(ISNA(VLOOKUP($B$83,'Mäd.06-07'!$B$2:$L$251,11,0)),"",VLOOKUP($B$83,'Mäd.06-07'!$B$2:$L$251,11,0))</f>
        <v/>
      </c>
      <c r="F90" s="205"/>
      <c r="G90" s="205"/>
      <c r="H90" s="205"/>
      <c r="I90" s="205"/>
      <c r="J90" s="205"/>
      <c r="K90" s="205"/>
      <c r="L90" s="205"/>
      <c r="M90" s="205"/>
      <c r="N90" s="205"/>
      <c r="O90" s="116"/>
      <c r="P90" s="47"/>
      <c r="Q90" s="113"/>
      <c r="R90" s="114" t="s">
        <v>310</v>
      </c>
      <c r="S90" s="115"/>
      <c r="T90" s="205" t="str">
        <f ca="1">IF(ISNA(VLOOKUP($B$83,'Jun.06-07'!$B$2:$L$251,11,0)),"",VLOOKUP($B$83,'Jun.06-07'!$B$2:$L$251,11,0))</f>
        <v/>
      </c>
      <c r="U90" s="205"/>
      <c r="V90" s="205"/>
      <c r="W90" s="205"/>
      <c r="X90" s="205"/>
      <c r="Y90" s="205"/>
      <c r="Z90" s="205"/>
      <c r="AA90" s="205"/>
      <c r="AB90" s="205"/>
      <c r="AC90" s="205"/>
      <c r="AD90" s="116"/>
      <c r="AE90" s="46"/>
    </row>
    <row r="91" spans="1:31" ht="15" thickBot="1" x14ac:dyDescent="0.4">
      <c r="A91" s="46"/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21"/>
      <c r="P91" s="47"/>
      <c r="Q91" s="117"/>
      <c r="R91" s="118"/>
      <c r="S91" s="118"/>
      <c r="T91" s="122"/>
      <c r="U91" s="118"/>
      <c r="V91" s="118"/>
      <c r="W91" s="118"/>
      <c r="X91" s="118"/>
      <c r="Y91" s="118"/>
      <c r="Z91" s="118"/>
      <c r="AA91" s="118"/>
      <c r="AB91" s="118"/>
      <c r="AC91" s="118"/>
      <c r="AD91" s="121"/>
      <c r="AE91" s="46"/>
    </row>
    <row r="92" spans="1:31" x14ac:dyDescent="0.35">
      <c r="A92" s="47"/>
      <c r="B92" s="47"/>
      <c r="C92" s="47"/>
      <c r="D92" s="47"/>
      <c r="E92" s="69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60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x14ac:dyDescent="0.35">
      <c r="A93" s="46"/>
      <c r="B93" s="46"/>
      <c r="C93" s="46"/>
      <c r="D93" s="46"/>
      <c r="E93" s="12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6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x14ac:dyDescent="0.35">
      <c r="A94" s="46"/>
      <c r="B94" s="46"/>
      <c r="C94" s="46"/>
      <c r="D94" s="46"/>
      <c r="E94" s="12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6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ht="31.5" x14ac:dyDescent="0.65">
      <c r="A95" s="46"/>
      <c r="B95" s="207" t="s">
        <v>348</v>
      </c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9"/>
      <c r="Y95" s="47"/>
      <c r="Z95" s="47"/>
      <c r="AA95" s="47"/>
      <c r="AB95" s="47"/>
      <c r="AC95" s="47"/>
      <c r="AD95" s="47"/>
      <c r="AE95" s="46"/>
    </row>
    <row r="96" spans="1:31" x14ac:dyDescent="0.35">
      <c r="A96" s="48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  <c r="Y96" s="48"/>
      <c r="Z96" s="48"/>
      <c r="AA96" s="48"/>
      <c r="AB96" s="48"/>
      <c r="AC96" s="48"/>
      <c r="AD96" s="48"/>
      <c r="AE96" s="48"/>
    </row>
    <row r="97" spans="1:31" ht="28" x14ac:dyDescent="0.6">
      <c r="A97" s="46"/>
      <c r="B97" s="52" t="s">
        <v>0</v>
      </c>
      <c r="C97" s="47"/>
      <c r="D97" s="47"/>
      <c r="E97" s="47"/>
      <c r="F97" s="47"/>
      <c r="G97" s="47"/>
      <c r="H97" s="47"/>
      <c r="I97" s="47"/>
      <c r="J97" s="47"/>
      <c r="K97" s="53"/>
      <c r="L97" s="47"/>
      <c r="M97" s="47"/>
      <c r="N97" s="47"/>
      <c r="O97" s="47"/>
      <c r="P97" s="54"/>
      <c r="Q97" s="54"/>
      <c r="R97" s="54"/>
      <c r="S97" s="55"/>
      <c r="T97" s="54"/>
      <c r="U97" s="54"/>
      <c r="V97" s="54"/>
      <c r="W97" s="54"/>
      <c r="X97" s="56"/>
      <c r="Y97" s="47"/>
      <c r="Z97" s="47"/>
      <c r="AA97" s="47"/>
      <c r="AB97" s="47"/>
      <c r="AC97" s="47"/>
      <c r="AD97" s="47"/>
      <c r="AE97" s="46"/>
    </row>
    <row r="98" spans="1:31" x14ac:dyDescent="0.35">
      <c r="A98" s="4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48"/>
      <c r="Z98" s="48"/>
      <c r="AA98" s="48"/>
      <c r="AB98" s="48"/>
      <c r="AC98" s="48"/>
      <c r="AD98" s="48"/>
      <c r="AE98" s="48"/>
    </row>
    <row r="99" spans="1:31" ht="18" x14ac:dyDescent="0.4">
      <c r="A99" s="46"/>
      <c r="B99" s="58" t="s">
        <v>3</v>
      </c>
      <c r="C99" s="220" t="str">
        <f ca="1">IF(CELL("Inhalt",Eingabe!$D$6)="","",CELL("Inhalt",Eingabe!$D$6))</f>
        <v/>
      </c>
      <c r="D99" s="220"/>
      <c r="E99" s="220"/>
      <c r="F99" s="48" t="s">
        <v>4</v>
      </c>
      <c r="H99" s="48"/>
      <c r="I99" s="217" t="str">
        <f ca="1">IF(CELL("Inhalt",Eingabe!$J$6)="","",(CELL("Inhalt",Eingabe!$J$6)))</f>
        <v/>
      </c>
      <c r="J99" s="217"/>
      <c r="K99" s="217"/>
      <c r="L99" s="217"/>
      <c r="M99" s="217"/>
      <c r="N99" s="217"/>
      <c r="O99" s="217"/>
      <c r="P99" s="217"/>
      <c r="Q99" s="60" t="s">
        <v>5</v>
      </c>
      <c r="R99" s="217" t="str">
        <f ca="1">IF(CELL("Inhalt",Eingabe!$S$6)="","",CELL("Inhalt",Eingabe!$S$6))</f>
        <v/>
      </c>
      <c r="S99" s="217"/>
      <c r="T99" s="217"/>
      <c r="U99" s="217"/>
      <c r="V99" s="217"/>
      <c r="W99" s="217"/>
      <c r="X99" s="217"/>
      <c r="Y99" s="46"/>
      <c r="Z99" s="46"/>
      <c r="AA99" s="46"/>
      <c r="AB99" s="46"/>
      <c r="AC99" s="46"/>
      <c r="AD99" s="46"/>
      <c r="AE99" s="46"/>
    </row>
    <row r="100" spans="1:31" x14ac:dyDescent="0.35">
      <c r="A100" s="46"/>
      <c r="B100" s="46"/>
      <c r="C100" s="194" t="s">
        <v>6</v>
      </c>
      <c r="D100" s="194"/>
      <c r="E100" s="194"/>
      <c r="F100" s="61"/>
      <c r="G100" s="46"/>
      <c r="H100" s="46"/>
      <c r="I100" s="194" t="s">
        <v>7</v>
      </c>
      <c r="J100" s="194"/>
      <c r="K100" s="194"/>
      <c r="L100" s="194"/>
      <c r="M100" s="194"/>
      <c r="N100" s="194"/>
      <c r="O100" s="194"/>
      <c r="P100" s="194"/>
      <c r="Q100" s="61"/>
      <c r="R100" s="194" t="s">
        <v>8</v>
      </c>
      <c r="S100" s="194"/>
      <c r="T100" s="194"/>
      <c r="U100" s="194"/>
      <c r="V100" s="194"/>
      <c r="W100" s="194"/>
      <c r="X100" s="194"/>
      <c r="Y100" s="46"/>
      <c r="Z100" s="46"/>
      <c r="AA100" s="46"/>
      <c r="AB100" s="46"/>
      <c r="AC100" s="46"/>
      <c r="AD100" s="46"/>
      <c r="AE100" s="46"/>
    </row>
    <row r="101" spans="1:31" x14ac:dyDescent="0.3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8" x14ac:dyDescent="0.4">
      <c r="A102" s="48" t="s">
        <v>0</v>
      </c>
      <c r="B102" s="48" t="s">
        <v>9</v>
      </c>
      <c r="C102" s="217" t="str">
        <f ca="1">IF(CELL("Inhalt",Eingabe!$D$9)="","",CELL("Inhalt",Eingabe!$D$9))</f>
        <v/>
      </c>
      <c r="D102" s="217"/>
      <c r="E102" s="217"/>
      <c r="F102" s="217"/>
      <c r="G102" s="217"/>
      <c r="H102" s="217"/>
      <c r="I102" s="217"/>
      <c r="J102" s="62" t="s">
        <v>10</v>
      </c>
      <c r="K102" s="217" t="str">
        <f ca="1">IF(CELL("Inhalt",Eingabe!$L$9)="","",CELL("Inhalt",Eingabe!$L$9))</f>
        <v/>
      </c>
      <c r="L102" s="217"/>
      <c r="M102" s="217"/>
      <c r="N102" s="217"/>
      <c r="O102" s="217"/>
      <c r="P102" s="63" t="s">
        <v>2</v>
      </c>
      <c r="Q102" s="217" t="str">
        <f ca="1">IF(CELL("Inhalt",Eingabe!$R$9)="","",CELL("Inhalt",Eingabe!$R$9))</f>
        <v/>
      </c>
      <c r="R102" s="217"/>
      <c r="S102" s="217"/>
      <c r="T102" s="217"/>
      <c r="U102" s="217"/>
      <c r="V102" s="217"/>
      <c r="W102" s="64" t="s">
        <v>2</v>
      </c>
      <c r="X102" s="217" t="str">
        <f ca="1">IF(CELL("Inhalt",Eingabe!$X$9)="","",(CELL("Inhalt",Eingabe!$X$9)))</f>
        <v/>
      </c>
      <c r="Y102" s="217"/>
      <c r="Z102" s="217"/>
      <c r="AA102" s="217"/>
      <c r="AB102" s="217"/>
      <c r="AC102" s="217"/>
      <c r="AD102" s="46"/>
      <c r="AE102" s="57" t="s">
        <v>11</v>
      </c>
    </row>
    <row r="103" spans="1:31" x14ac:dyDescent="0.35">
      <c r="A103" s="46"/>
      <c r="B103" s="46"/>
      <c r="C103" s="194" t="s">
        <v>12</v>
      </c>
      <c r="D103" s="194"/>
      <c r="E103" s="194"/>
      <c r="F103" s="194"/>
      <c r="G103" s="194"/>
      <c r="H103" s="194"/>
      <c r="I103" s="194"/>
      <c r="J103" s="46"/>
      <c r="K103" s="194" t="s">
        <v>13</v>
      </c>
      <c r="L103" s="194"/>
      <c r="M103" s="194"/>
      <c r="N103" s="194"/>
      <c r="O103" s="194"/>
      <c r="P103" s="62"/>
      <c r="Q103" s="194" t="s">
        <v>14</v>
      </c>
      <c r="R103" s="194"/>
      <c r="S103" s="194"/>
      <c r="T103" s="194"/>
      <c r="U103" s="194"/>
      <c r="V103" s="194"/>
      <c r="W103" s="62"/>
      <c r="X103" s="194" t="s">
        <v>15</v>
      </c>
      <c r="Y103" s="194"/>
      <c r="Z103" s="194"/>
      <c r="AA103" s="194"/>
      <c r="AB103" s="194"/>
      <c r="AC103" s="194"/>
      <c r="AD103" s="61"/>
      <c r="AE103" s="61"/>
    </row>
    <row r="104" spans="1:31" x14ac:dyDescent="0.3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5.5" x14ac:dyDescent="0.35">
      <c r="A105" s="65"/>
      <c r="B105" s="65" t="s">
        <v>16</v>
      </c>
      <c r="C105" s="65"/>
      <c r="D105" s="65"/>
      <c r="E105" s="66"/>
      <c r="F105" s="66"/>
      <c r="G105" s="67"/>
      <c r="H105" s="67"/>
      <c r="I105" s="67"/>
      <c r="J105" s="67"/>
      <c r="K105" s="68"/>
      <c r="L105" s="66"/>
      <c r="M105" s="66"/>
      <c r="N105" s="66"/>
      <c r="O105" s="66"/>
      <c r="P105" s="66"/>
      <c r="Q105" s="64"/>
      <c r="R105" s="66"/>
      <c r="S105" s="66"/>
      <c r="T105" s="66"/>
      <c r="U105" s="66"/>
      <c r="V105" s="66"/>
      <c r="W105" s="66"/>
      <c r="X105" s="66"/>
      <c r="Y105" s="64"/>
      <c r="Z105" s="66"/>
      <c r="AA105" s="66"/>
      <c r="AB105" s="66"/>
      <c r="AC105" s="66"/>
      <c r="AD105" s="69"/>
      <c r="AE105" s="69"/>
    </row>
    <row r="106" spans="1:31" ht="15" thickBot="1" x14ac:dyDescent="0.4">
      <c r="A106" s="46"/>
      <c r="B106" s="46"/>
      <c r="C106" s="46"/>
      <c r="D106" s="46"/>
      <c r="E106" s="12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62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8" x14ac:dyDescent="0.4">
      <c r="A107" s="46"/>
      <c r="B107" s="211" t="s">
        <v>301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3"/>
      <c r="P107" s="47"/>
      <c r="Q107" s="211" t="s">
        <v>302</v>
      </c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3"/>
      <c r="AE107" s="46"/>
    </row>
    <row r="108" spans="1:31" ht="15" thickBot="1" x14ac:dyDescent="0.4">
      <c r="A108" s="46"/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6"/>
      <c r="P108" s="47"/>
      <c r="Q108" s="102"/>
      <c r="R108" s="103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5"/>
      <c r="AE108" s="46"/>
    </row>
    <row r="109" spans="1:31" ht="15" thickBot="1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106"/>
      <c r="R109" s="107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47"/>
    </row>
    <row r="110" spans="1:31" ht="18.5" thickBot="1" x14ac:dyDescent="0.45">
      <c r="A110" s="46"/>
      <c r="B110" s="109">
        <v>5</v>
      </c>
      <c r="C110" s="110" t="s">
        <v>303</v>
      </c>
      <c r="D110" s="111"/>
      <c r="E110" s="204" t="str">
        <f ca="1">IF(ISNA(VLOOKUP($B$110,'Mäd.06-07'!$B$2:$L$251,2,0)),"",VLOOKUP($B$110,'Mäd.06-07'!$B$2:$L$251,2,0))</f>
        <v/>
      </c>
      <c r="F110" s="204"/>
      <c r="G110" s="204"/>
      <c r="H110" s="204"/>
      <c r="I110" s="204"/>
      <c r="J110" s="204"/>
      <c r="K110" s="204"/>
      <c r="L110" s="204"/>
      <c r="M110" s="204"/>
      <c r="N110" s="204"/>
      <c r="O110" s="112"/>
      <c r="P110" s="47"/>
      <c r="Q110" s="109">
        <v>5</v>
      </c>
      <c r="R110" s="110" t="s">
        <v>303</v>
      </c>
      <c r="S110" s="111"/>
      <c r="T110" s="204" t="str">
        <f ca="1">IF(ISNA(VLOOKUP($B$110,'Jun.06-07'!$B$2:$L$251,2,0)),"",VLOOKUP($B$110,'Jun.06-07'!$B$2:$L$251,2,0))</f>
        <v/>
      </c>
      <c r="U110" s="204"/>
      <c r="V110" s="204"/>
      <c r="W110" s="204"/>
      <c r="X110" s="204"/>
      <c r="Y110" s="204"/>
      <c r="Z110" s="204"/>
      <c r="AA110" s="204"/>
      <c r="AB110" s="204"/>
      <c r="AC110" s="204"/>
      <c r="AD110" s="112"/>
      <c r="AE110" s="46"/>
    </row>
    <row r="111" spans="1:31" ht="18" x14ac:dyDescent="0.4">
      <c r="A111" s="46"/>
      <c r="B111" s="113"/>
      <c r="C111" s="114" t="s">
        <v>304</v>
      </c>
      <c r="D111" s="115"/>
      <c r="E111" s="205" t="str">
        <f ca="1">IF(ISNA(VLOOKUP($B$110,'Mäd.06-07'!$B$2:$L$251,3,0)),"",VLOOKUP($B$110,'Mäd.06-07'!$B$2:$L$251,3,0))</f>
        <v/>
      </c>
      <c r="F111" s="205"/>
      <c r="G111" s="205"/>
      <c r="H111" s="205"/>
      <c r="I111" s="205"/>
      <c r="J111" s="205"/>
      <c r="K111" s="205"/>
      <c r="L111" s="205"/>
      <c r="M111" s="205"/>
      <c r="N111" s="205"/>
      <c r="O111" s="116"/>
      <c r="P111" s="47"/>
      <c r="Q111" s="113"/>
      <c r="R111" s="114" t="s">
        <v>304</v>
      </c>
      <c r="S111" s="115"/>
      <c r="T111" s="205" t="str">
        <f ca="1">IF(ISNA(VLOOKUP($B$110,'Jun.06-07'!$B$2:$L$251,3,0)),"",VLOOKUP($B$110,'Jun.06-07'!$B$2:$L$251,3,0))</f>
        <v/>
      </c>
      <c r="U111" s="205"/>
      <c r="V111" s="205"/>
      <c r="W111" s="205"/>
      <c r="X111" s="205"/>
      <c r="Y111" s="205"/>
      <c r="Z111" s="205"/>
      <c r="AA111" s="205"/>
      <c r="AB111" s="205"/>
      <c r="AC111" s="205"/>
      <c r="AD111" s="116"/>
      <c r="AE111" s="46"/>
    </row>
    <row r="112" spans="1:31" ht="18" x14ac:dyDescent="0.4">
      <c r="A112" s="46"/>
      <c r="B112" s="113"/>
      <c r="C112" s="114" t="s">
        <v>305</v>
      </c>
      <c r="D112" s="115"/>
      <c r="E112" s="205" t="str">
        <f ca="1">IF(ISNA(VLOOKUP($B$110,'Mäd.06-07'!$B$2:$L$251,6,0)),"",VLOOKUP($B$110,'Mäd.06-07'!$B$2:$L$251,6,0))</f>
        <v/>
      </c>
      <c r="F112" s="205"/>
      <c r="G112" s="205"/>
      <c r="H112" s="205"/>
      <c r="I112" s="205"/>
      <c r="J112" s="205"/>
      <c r="K112" s="205"/>
      <c r="L112" s="205"/>
      <c r="M112" s="205"/>
      <c r="N112" s="205"/>
      <c r="O112" s="116"/>
      <c r="P112" s="47"/>
      <c r="Q112" s="113"/>
      <c r="R112" s="114" t="s">
        <v>305</v>
      </c>
      <c r="S112" s="115"/>
      <c r="T112" s="205" t="str">
        <f ca="1">IF(ISNA(VLOOKUP($B$110,'Jun.06-07'!$B$2:$L$251,6,0)),"",VLOOKUP($B$110,'Jun.06-07'!$B$2:$L$251,6,0))</f>
        <v/>
      </c>
      <c r="U112" s="205"/>
      <c r="V112" s="205"/>
      <c r="W112" s="205"/>
      <c r="X112" s="205"/>
      <c r="Y112" s="205"/>
      <c r="Z112" s="205"/>
      <c r="AA112" s="205"/>
      <c r="AB112" s="205"/>
      <c r="AC112" s="205"/>
      <c r="AD112" s="116"/>
      <c r="AE112" s="46"/>
    </row>
    <row r="113" spans="1:31" ht="18" x14ac:dyDescent="0.4">
      <c r="A113" s="46"/>
      <c r="B113" s="113"/>
      <c r="C113" s="114" t="s">
        <v>306</v>
      </c>
      <c r="D113" s="115"/>
      <c r="E113" s="210" t="str">
        <f ca="1">IF(ISNA(VLOOKUP($B$110,'Mäd.06-07'!$B$2:$L$251,7,0)),"",VLOOKUP($B$110,'Mäd.06-07'!$B$2:$L$251,7,0))</f>
        <v/>
      </c>
      <c r="F113" s="210"/>
      <c r="G113" s="205" t="str">
        <f ca="1">IF(ISNA(VLOOKUP($B$110,'Mäd.06-07'!$B$2:$L$251,8,0)),"",VLOOKUP($B$110,'Mäd.06-07'!$B$2:$L$251,8,0))</f>
        <v/>
      </c>
      <c r="H113" s="205"/>
      <c r="I113" s="205" t="str">
        <f ca="1">IF(ISNA(VLOOKUP($B$53,'Mäd.04-05'!$B$2:$L$251,6,0)),"",VLOOKUP($B$53,'Mäd.04-05'!$B$2:$L$251,6,0))</f>
        <v/>
      </c>
      <c r="J113" s="205"/>
      <c r="K113" s="205" t="str">
        <f ca="1">IF(ISNA(VLOOKUP($B$53,'Mäd.04-05'!$B$2:$L$251,6,0)),"",VLOOKUP($B$53,'Mäd.04-05'!$B$2:$L$251,6,0))</f>
        <v/>
      </c>
      <c r="L113" s="205"/>
      <c r="M113" s="205" t="str">
        <f ca="1">IF(ISNA(VLOOKUP($B$53,'Mäd.04-05'!$B$2:$L$251,6,0)),"",VLOOKUP($B$53,'Mäd.04-05'!$B$2:$L$251,6,0))</f>
        <v/>
      </c>
      <c r="N113" s="205"/>
      <c r="O113" s="116"/>
      <c r="P113" s="47"/>
      <c r="Q113" s="113"/>
      <c r="R113" s="114" t="s">
        <v>306</v>
      </c>
      <c r="S113" s="115"/>
      <c r="T113" s="210" t="str">
        <f ca="1">IF(ISNA(VLOOKUP($B$110,'Jun.06-07'!$B$2:$L$251,7,0)),"",VLOOKUP($B$110,'Jun.06-07'!$B$2:$L$251,7,0))</f>
        <v/>
      </c>
      <c r="U113" s="210"/>
      <c r="V113" s="205" t="str">
        <f ca="1">IF(ISNA(VLOOKUP($B$110,'Jun.06-07'!$B$2:$L$251,8,0)),"",VLOOKUP($B$110,'Jun.06-07'!$B$2:$L$251,8,0))</f>
        <v/>
      </c>
      <c r="W113" s="205"/>
      <c r="X113" s="205" t="str">
        <f ca="1">IF(ISNA(VLOOKUP($B$53,'Mäd.04-05'!$B$2:$L$251,6,0)),"",VLOOKUP($B$53,'Mäd.04-05'!$B$2:$L$251,6,0))</f>
        <v/>
      </c>
      <c r="Y113" s="205"/>
      <c r="Z113" s="205" t="str">
        <f ca="1">IF(ISNA(VLOOKUP($B$53,'Mäd.04-05'!$B$2:$L$251,6,0)),"",VLOOKUP($B$53,'Mäd.04-05'!$B$2:$L$251,6,0))</f>
        <v/>
      </c>
      <c r="AA113" s="205"/>
      <c r="AB113" s="205" t="str">
        <f ca="1">IF(ISNA(VLOOKUP($B$53,'Mäd.04-05'!$B$2:$L$251,6,0)),"",VLOOKUP($B$53,'Mäd.04-05'!$B$2:$L$251,6,0))</f>
        <v/>
      </c>
      <c r="AC113" s="205"/>
      <c r="AD113" s="116"/>
      <c r="AE113" s="46"/>
    </row>
    <row r="114" spans="1:31" ht="18" x14ac:dyDescent="0.4">
      <c r="A114" s="46"/>
      <c r="B114" s="113"/>
      <c r="C114" s="114" t="s">
        <v>307</v>
      </c>
      <c r="D114" s="47"/>
      <c r="E114" s="206" t="str">
        <f ca="1">IF(ISNA(VLOOKUP($B$110,'Mäd.06-07'!$B$2:$L$251,4,0)),"",VLOOKUP($B$110,'Mäd.06-07'!$B$2:$L$251,4,0))</f>
        <v/>
      </c>
      <c r="F114" s="206"/>
      <c r="G114" s="206"/>
      <c r="H114" s="206"/>
      <c r="I114" s="206"/>
      <c r="J114" s="206"/>
      <c r="K114" s="206"/>
      <c r="L114" s="206"/>
      <c r="M114" s="206"/>
      <c r="N114" s="206"/>
      <c r="O114" s="116"/>
      <c r="P114" s="47"/>
      <c r="Q114" s="113"/>
      <c r="R114" s="114" t="s">
        <v>307</v>
      </c>
      <c r="S114" s="47"/>
      <c r="T114" s="206" t="str">
        <f ca="1">IF(ISNA(VLOOKUP($B$110,'Jun.06-07'!$B$2:$L$251,4,0)),"",VLOOKUP($B$110,'Jun.06-07'!$B$2:$L$251,4,0))</f>
        <v/>
      </c>
      <c r="U114" s="206"/>
      <c r="V114" s="206"/>
      <c r="W114" s="206"/>
      <c r="X114" s="206"/>
      <c r="Y114" s="206"/>
      <c r="Z114" s="206"/>
      <c r="AA114" s="206"/>
      <c r="AB114" s="206"/>
      <c r="AC114" s="206"/>
      <c r="AD114" s="116"/>
      <c r="AE114" s="46"/>
    </row>
    <row r="115" spans="1:31" ht="18" x14ac:dyDescent="0.4">
      <c r="A115" s="46"/>
      <c r="B115" s="113"/>
      <c r="C115" s="114" t="s">
        <v>308</v>
      </c>
      <c r="D115" s="115"/>
      <c r="E115" s="205" t="str">
        <f ca="1">IF(ISNA(VLOOKUP($B$110,'Mäd.06-07'!$B$2:$L$251,9,0)),"",VLOOKUP($B$110,'Mäd.06-07'!$B$2:$L$251,9,0))</f>
        <v/>
      </c>
      <c r="F115" s="205"/>
      <c r="G115" s="205"/>
      <c r="H115" s="205"/>
      <c r="I115" s="205"/>
      <c r="J115" s="205"/>
      <c r="K115" s="205"/>
      <c r="L115" s="205"/>
      <c r="M115" s="205"/>
      <c r="N115" s="205"/>
      <c r="O115" s="116"/>
      <c r="P115" s="47"/>
      <c r="Q115" s="113"/>
      <c r="R115" s="114" t="s">
        <v>308</v>
      </c>
      <c r="S115" s="115"/>
      <c r="T115" s="205" t="str">
        <f ca="1">IF(ISNA(VLOOKUP($B$110,'Jun.06-07'!$B$2:$L$251,9,0)),"",VLOOKUP($B$110,'Jun.06-07'!$B$2:$L$251,9,0))</f>
        <v/>
      </c>
      <c r="U115" s="205"/>
      <c r="V115" s="205"/>
      <c r="W115" s="205"/>
      <c r="X115" s="205"/>
      <c r="Y115" s="205"/>
      <c r="Z115" s="205"/>
      <c r="AA115" s="205"/>
      <c r="AB115" s="205"/>
      <c r="AC115" s="205"/>
      <c r="AD115" s="116"/>
      <c r="AE115" s="46"/>
    </row>
    <row r="116" spans="1:31" ht="18" x14ac:dyDescent="0.4">
      <c r="A116" s="46"/>
      <c r="B116" s="113"/>
      <c r="C116" s="114" t="s">
        <v>309</v>
      </c>
      <c r="D116" s="47"/>
      <c r="E116" s="205" t="str">
        <f ca="1">IF(ISNA(VLOOKUP($B$110,'Mäd.06-07'!$B$2:$L$251,10,0)),"",VLOOKUP($B$110,'Mäd.06-07'!$B$2:$L$251,10,0))</f>
        <v/>
      </c>
      <c r="F116" s="205"/>
      <c r="G116" s="205"/>
      <c r="H116" s="205"/>
      <c r="I116" s="205"/>
      <c r="J116" s="205"/>
      <c r="K116" s="205"/>
      <c r="L116" s="205"/>
      <c r="M116" s="205"/>
      <c r="N116" s="205"/>
      <c r="O116" s="116"/>
      <c r="P116" s="47"/>
      <c r="Q116" s="113"/>
      <c r="R116" s="114" t="s">
        <v>309</v>
      </c>
      <c r="S116" s="47"/>
      <c r="T116" s="205" t="str">
        <f ca="1">IF(ISNA(VLOOKUP($B$110,'Jun.06-07'!$B$2:$L$251,10,0)),"",VLOOKUP($B$110,'Jun.06-07'!$B$2:$L$251,10,0))</f>
        <v/>
      </c>
      <c r="U116" s="205"/>
      <c r="V116" s="205"/>
      <c r="W116" s="205"/>
      <c r="X116" s="205"/>
      <c r="Y116" s="205"/>
      <c r="Z116" s="205"/>
      <c r="AA116" s="205"/>
      <c r="AB116" s="205"/>
      <c r="AC116" s="205"/>
      <c r="AD116" s="116"/>
      <c r="AE116" s="46"/>
    </row>
    <row r="117" spans="1:31" ht="18" x14ac:dyDescent="0.4">
      <c r="A117" s="46"/>
      <c r="B117" s="113"/>
      <c r="C117" s="114" t="s">
        <v>310</v>
      </c>
      <c r="D117" s="115"/>
      <c r="E117" s="205" t="str">
        <f ca="1">IF(ISNA(VLOOKUP($B$110,'Mäd.06-07'!$B$2:$L$251,11,0)),"",VLOOKUP($B$110,'Mäd.06-07'!$B$2:$L$251,11,0))</f>
        <v/>
      </c>
      <c r="F117" s="205"/>
      <c r="G117" s="205"/>
      <c r="H117" s="205"/>
      <c r="I117" s="205"/>
      <c r="J117" s="205"/>
      <c r="K117" s="205"/>
      <c r="L117" s="205"/>
      <c r="M117" s="205"/>
      <c r="N117" s="205"/>
      <c r="O117" s="116"/>
      <c r="P117" s="47"/>
      <c r="Q117" s="113"/>
      <c r="R117" s="114" t="s">
        <v>310</v>
      </c>
      <c r="S117" s="115"/>
      <c r="T117" s="205" t="str">
        <f ca="1">IF(ISNA(VLOOKUP($B$110,'Jun.06-07'!$B$2:$L$251,11,0)),"",VLOOKUP($B$110,'Jun.06-07'!$B$2:$L$251,11,0))</f>
        <v/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116"/>
      <c r="AE117" s="46"/>
    </row>
    <row r="118" spans="1:31" ht="15" thickBot="1" x14ac:dyDescent="0.4">
      <c r="A118" s="46"/>
      <c r="B118" s="117"/>
      <c r="C118" s="118"/>
      <c r="D118" s="118"/>
      <c r="E118" s="119"/>
      <c r="F118" s="120"/>
      <c r="G118" s="120"/>
      <c r="H118" s="120"/>
      <c r="I118" s="120"/>
      <c r="J118" s="120"/>
      <c r="K118" s="120"/>
      <c r="L118" s="120"/>
      <c r="M118" s="120"/>
      <c r="N118" s="120"/>
      <c r="O118" s="121"/>
      <c r="P118" s="47"/>
      <c r="Q118" s="117"/>
      <c r="R118" s="118"/>
      <c r="S118" s="118"/>
      <c r="T118" s="119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1"/>
      <c r="AE118" s="46"/>
    </row>
    <row r="119" spans="1:31" ht="15" thickBot="1" x14ac:dyDescent="0.4">
      <c r="A119" s="47"/>
      <c r="B119" s="47"/>
      <c r="C119" s="60"/>
      <c r="D119" s="47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47"/>
      <c r="P119" s="47"/>
      <c r="Q119" s="47"/>
      <c r="R119" s="60"/>
      <c r="S119" s="47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47"/>
      <c r="AE119" s="47"/>
    </row>
    <row r="120" spans="1:31" ht="18.5" thickBot="1" x14ac:dyDescent="0.45">
      <c r="A120" s="46"/>
      <c r="B120" s="109">
        <v>6</v>
      </c>
      <c r="C120" s="110" t="s">
        <v>303</v>
      </c>
      <c r="D120" s="111"/>
      <c r="E120" s="204" t="str">
        <f ca="1">IF(ISNA(VLOOKUP($B$120,'Mäd.06-07'!$B$2:$L$251,2,0)),"",VLOOKUP($B$120,'Mäd.06-07'!$B$2:$L$251,2,0))</f>
        <v/>
      </c>
      <c r="F120" s="204"/>
      <c r="G120" s="204"/>
      <c r="H120" s="204"/>
      <c r="I120" s="204"/>
      <c r="J120" s="204"/>
      <c r="K120" s="204"/>
      <c r="L120" s="204"/>
      <c r="M120" s="204"/>
      <c r="N120" s="204"/>
      <c r="O120" s="112"/>
      <c r="P120" s="47"/>
      <c r="Q120" s="109">
        <v>6</v>
      </c>
      <c r="R120" s="110" t="s">
        <v>303</v>
      </c>
      <c r="S120" s="111"/>
      <c r="T120" s="204" t="str">
        <f ca="1">IF(ISNA(VLOOKUP($B$120,'Jun.06-07'!$B$2:$L$251,2,0)),"",VLOOKUP($B$120,'Jun.06-07'!$B$2:$L$251,2,0))</f>
        <v/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112"/>
      <c r="AE120" s="46"/>
    </row>
    <row r="121" spans="1:31" ht="18" x14ac:dyDescent="0.4">
      <c r="A121" s="46"/>
      <c r="B121" s="113"/>
      <c r="C121" s="114" t="s">
        <v>304</v>
      </c>
      <c r="D121" s="115"/>
      <c r="E121" s="205" t="str">
        <f ca="1">IF(ISNA(VLOOKUP($B$120,'Mäd.06-07'!$B$2:$L$251,3,0)),"",VLOOKUP($B$120,'Mäd.06-07'!$B$2:$L$251,3,0))</f>
        <v/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16"/>
      <c r="P121" s="47"/>
      <c r="Q121" s="113"/>
      <c r="R121" s="114" t="s">
        <v>304</v>
      </c>
      <c r="S121" s="115"/>
      <c r="T121" s="205" t="str">
        <f ca="1">IF(ISNA(VLOOKUP($B$120,'Jun.06-07'!$B$2:$L$251,3,0)),"",VLOOKUP($B$120,'Jun.06-07'!$B$2:$L$251,3,0))</f>
        <v/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116"/>
      <c r="AE121" s="46"/>
    </row>
    <row r="122" spans="1:31" ht="18" x14ac:dyDescent="0.4">
      <c r="A122" s="46"/>
      <c r="B122" s="113"/>
      <c r="C122" s="114" t="s">
        <v>305</v>
      </c>
      <c r="D122" s="115"/>
      <c r="E122" s="205" t="str">
        <f ca="1">IF(ISNA(VLOOKUP($B$120,'Mäd.06-07'!$B$2:$L$251,6,0)),"",VLOOKUP($B$120,'Mäd.06-07'!$B$2:$L$251,6,0))</f>
        <v/>
      </c>
      <c r="F122" s="205"/>
      <c r="G122" s="205"/>
      <c r="H122" s="205"/>
      <c r="I122" s="205"/>
      <c r="J122" s="205"/>
      <c r="K122" s="205"/>
      <c r="L122" s="205"/>
      <c r="M122" s="205"/>
      <c r="N122" s="205"/>
      <c r="O122" s="116"/>
      <c r="P122" s="47"/>
      <c r="Q122" s="113"/>
      <c r="R122" s="114" t="s">
        <v>305</v>
      </c>
      <c r="S122" s="115"/>
      <c r="T122" s="205" t="str">
        <f ca="1">IF(ISNA(VLOOKUP($B$120,'Jun.06-07'!$B$2:$L$251,6,0)),"",VLOOKUP($B$120,'Jun.06-07'!$B$2:$L$251,6,0))</f>
        <v/>
      </c>
      <c r="U122" s="205"/>
      <c r="V122" s="205"/>
      <c r="W122" s="205"/>
      <c r="X122" s="205"/>
      <c r="Y122" s="205"/>
      <c r="Z122" s="205"/>
      <c r="AA122" s="205"/>
      <c r="AB122" s="205"/>
      <c r="AC122" s="205"/>
      <c r="AD122" s="116"/>
      <c r="AE122" s="46"/>
    </row>
    <row r="123" spans="1:31" ht="18" x14ac:dyDescent="0.4">
      <c r="A123" s="46"/>
      <c r="B123" s="113"/>
      <c r="C123" s="114" t="s">
        <v>306</v>
      </c>
      <c r="D123" s="115"/>
      <c r="E123" s="210" t="str">
        <f ca="1">IF(ISNA(VLOOKUP($B$120,'Mäd.06-07'!$B$2:$L$251,7,0)),"",VLOOKUP($B$120,'Mäd.06-07'!$B$2:$L$251,7,0))</f>
        <v/>
      </c>
      <c r="F123" s="210"/>
      <c r="G123" s="205" t="str">
        <f ca="1">IF(ISNA(VLOOKUP($B$120,'Mäd.06-07'!$B$2:$L$251,8,0)),"",VLOOKUP($B$120,'Mäd.06-07'!$B$2:$L$251,8,0))</f>
        <v/>
      </c>
      <c r="H123" s="205"/>
      <c r="I123" s="205" t="str">
        <f ca="1">IF(ISNA(VLOOKUP($B$53,'Mäd.04-05'!$B$2:$L$251,6,0)),"",VLOOKUP($B$53,'Mäd.04-05'!$B$2:$L$251,6,0))</f>
        <v/>
      </c>
      <c r="J123" s="205"/>
      <c r="K123" s="205" t="str">
        <f ca="1">IF(ISNA(VLOOKUP($B$53,'Mäd.04-05'!$B$2:$L$251,6,0)),"",VLOOKUP($B$53,'Mäd.04-05'!$B$2:$L$251,6,0))</f>
        <v/>
      </c>
      <c r="L123" s="205"/>
      <c r="M123" s="205" t="str">
        <f ca="1">IF(ISNA(VLOOKUP($B$53,'Mäd.04-05'!$B$2:$L$251,6,0)),"",VLOOKUP($B$53,'Mäd.04-05'!$B$2:$L$251,6,0))</f>
        <v/>
      </c>
      <c r="N123" s="205"/>
      <c r="O123" s="116"/>
      <c r="P123" s="47"/>
      <c r="Q123" s="113"/>
      <c r="R123" s="114" t="s">
        <v>306</v>
      </c>
      <c r="S123" s="115"/>
      <c r="T123" s="210" t="str">
        <f ca="1">IF(ISNA(VLOOKUP($B$120,'Jun.06-07'!$B$2:$L$251,7,0)),"",VLOOKUP($B$120,'Jun.06-07'!$B$2:$L$251,7,0))</f>
        <v/>
      </c>
      <c r="U123" s="210"/>
      <c r="V123" s="205" t="str">
        <f ca="1">IF(ISNA(VLOOKUP($B$120,'Jun.06-07'!$B$2:$L$251,8,0)),"",VLOOKUP($B$120,'Jun.06-07'!$B$2:$L$251,8,0))</f>
        <v/>
      </c>
      <c r="W123" s="205"/>
      <c r="X123" s="205" t="str">
        <f ca="1">IF(ISNA(VLOOKUP($B$53,'Mäd.04-05'!$B$2:$L$251,6,0)),"",VLOOKUP($B$53,'Mäd.04-05'!$B$2:$L$251,6,0))</f>
        <v/>
      </c>
      <c r="Y123" s="205"/>
      <c r="Z123" s="205" t="str">
        <f ca="1">IF(ISNA(VLOOKUP($B$53,'Mäd.04-05'!$B$2:$L$251,6,0)),"",VLOOKUP($B$53,'Mäd.04-05'!$B$2:$L$251,6,0))</f>
        <v/>
      </c>
      <c r="AA123" s="205"/>
      <c r="AB123" s="205" t="str">
        <f ca="1">IF(ISNA(VLOOKUP($B$53,'Mäd.04-05'!$B$2:$L$251,6,0)),"",VLOOKUP($B$53,'Mäd.04-05'!$B$2:$L$251,6,0))</f>
        <v/>
      </c>
      <c r="AC123" s="205"/>
      <c r="AD123" s="116"/>
      <c r="AE123" s="46"/>
    </row>
    <row r="124" spans="1:31" ht="18" x14ac:dyDescent="0.4">
      <c r="A124" s="46"/>
      <c r="B124" s="113"/>
      <c r="C124" s="114" t="s">
        <v>307</v>
      </c>
      <c r="D124" s="47"/>
      <c r="E124" s="206" t="str">
        <f ca="1">IF(ISNA(VLOOKUP($B$120,'Mäd.06-07'!$B$2:$L$251,4,0)),"",VLOOKUP($B$120,'Mäd.06-07'!$B$2:$L$251,4,0))</f>
        <v/>
      </c>
      <c r="F124" s="206"/>
      <c r="G124" s="206"/>
      <c r="H124" s="206"/>
      <c r="I124" s="206"/>
      <c r="J124" s="206"/>
      <c r="K124" s="206"/>
      <c r="L124" s="206"/>
      <c r="M124" s="206"/>
      <c r="N124" s="206"/>
      <c r="O124" s="116"/>
      <c r="P124" s="47"/>
      <c r="Q124" s="113"/>
      <c r="R124" s="114" t="s">
        <v>307</v>
      </c>
      <c r="S124" s="47"/>
      <c r="T124" s="206" t="str">
        <f ca="1">IF(ISNA(VLOOKUP($B$120,'Jun.06-07'!$B$2:$L$251,4,0)),"",VLOOKUP($B$120,'Jun.06-07'!$B$2:$L$251,4,0))</f>
        <v/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116"/>
      <c r="AE124" s="46"/>
    </row>
    <row r="125" spans="1:31" ht="18" x14ac:dyDescent="0.4">
      <c r="A125" s="46"/>
      <c r="B125" s="113"/>
      <c r="C125" s="114" t="s">
        <v>308</v>
      </c>
      <c r="D125" s="115"/>
      <c r="E125" s="205" t="str">
        <f ca="1">IF(ISNA(VLOOKUP($B$120,'Mäd.06-07'!$B$2:$L$251,9,0)),"",VLOOKUP($B$120,'Mäd.06-07'!$B$2:$L$251,9,0))</f>
        <v/>
      </c>
      <c r="F125" s="205"/>
      <c r="G125" s="205"/>
      <c r="H125" s="205"/>
      <c r="I125" s="205"/>
      <c r="J125" s="205"/>
      <c r="K125" s="205"/>
      <c r="L125" s="205"/>
      <c r="M125" s="205"/>
      <c r="N125" s="205"/>
      <c r="O125" s="116"/>
      <c r="P125" s="47"/>
      <c r="Q125" s="113"/>
      <c r="R125" s="114" t="s">
        <v>308</v>
      </c>
      <c r="S125" s="115"/>
      <c r="T125" s="205" t="str">
        <f ca="1">IF(ISNA(VLOOKUP($B$120,'Jun.06-07'!$B$2:$L$251,9,0)),"",VLOOKUP($B$120,'Jun.06-07'!$B$2:$L$251,9,0))</f>
        <v/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116"/>
      <c r="AE125" s="46"/>
    </row>
    <row r="126" spans="1:31" ht="18" x14ac:dyDescent="0.4">
      <c r="A126" s="46"/>
      <c r="B126" s="113"/>
      <c r="C126" s="114" t="s">
        <v>309</v>
      </c>
      <c r="D126" s="47"/>
      <c r="E126" s="205" t="str">
        <f ca="1">IF(ISNA(VLOOKUP($B$120,'Mäd.06-07'!$B$2:$L$251,10,0)),"",VLOOKUP($B$120,'Mäd.06-07'!$B$2:$L$251,10,0))</f>
        <v/>
      </c>
      <c r="F126" s="205"/>
      <c r="G126" s="205"/>
      <c r="H126" s="205"/>
      <c r="I126" s="205"/>
      <c r="J126" s="205"/>
      <c r="K126" s="205"/>
      <c r="L126" s="205"/>
      <c r="M126" s="205"/>
      <c r="N126" s="205"/>
      <c r="O126" s="116"/>
      <c r="P126" s="47"/>
      <c r="Q126" s="113"/>
      <c r="R126" s="114" t="s">
        <v>309</v>
      </c>
      <c r="S126" s="47"/>
      <c r="T126" s="205" t="str">
        <f ca="1">IF(ISNA(VLOOKUP($B$120,'Jun.06-07'!$B$2:$L$251,10,0)),"",VLOOKUP($B$120,'Jun.06-07'!$B$2:$L$251,10,0))</f>
        <v/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116"/>
      <c r="AE126" s="46"/>
    </row>
    <row r="127" spans="1:31" ht="18" x14ac:dyDescent="0.4">
      <c r="A127" s="46"/>
      <c r="B127" s="113"/>
      <c r="C127" s="114" t="s">
        <v>310</v>
      </c>
      <c r="D127" s="115"/>
      <c r="E127" s="205" t="str">
        <f ca="1">IF(ISNA(VLOOKUP($B$120,'Mäd.06-07'!$B$2:$L$251,11,0)),"",VLOOKUP($B$120,'Mäd.06-07'!$B$2:$L$251,11,0))</f>
        <v/>
      </c>
      <c r="F127" s="205"/>
      <c r="G127" s="205"/>
      <c r="H127" s="205"/>
      <c r="I127" s="205"/>
      <c r="J127" s="205"/>
      <c r="K127" s="205"/>
      <c r="L127" s="205"/>
      <c r="M127" s="205"/>
      <c r="N127" s="205"/>
      <c r="O127" s="116"/>
      <c r="P127" s="47"/>
      <c r="Q127" s="113"/>
      <c r="R127" s="114" t="s">
        <v>310</v>
      </c>
      <c r="S127" s="115"/>
      <c r="T127" s="205" t="str">
        <f ca="1">IF(ISNA(VLOOKUP($B$120,'Jun.06-07'!$B$2:$L$251,11,0)),"",VLOOKUP($B$120,'Jun.06-07'!$B$2:$L$251,11,0))</f>
        <v/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116"/>
      <c r="AE127" s="46"/>
    </row>
    <row r="128" spans="1:31" ht="15" thickBot="1" x14ac:dyDescent="0.4">
      <c r="A128" s="46"/>
      <c r="B128" s="117"/>
      <c r="C128" s="118"/>
      <c r="D128" s="118"/>
      <c r="E128" s="119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47"/>
      <c r="Q128" s="117"/>
      <c r="R128" s="118"/>
      <c r="S128" s="118"/>
      <c r="T128" s="119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1"/>
      <c r="AE128" s="46"/>
    </row>
    <row r="129" spans="1:31" ht="15" thickBot="1" x14ac:dyDescent="0.4">
      <c r="A129" s="47"/>
      <c r="B129" s="47"/>
      <c r="C129" s="60"/>
      <c r="D129" s="47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47"/>
      <c r="P129" s="47"/>
      <c r="Q129" s="47"/>
      <c r="R129" s="60"/>
      <c r="S129" s="47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47"/>
      <c r="AE129" s="47"/>
    </row>
    <row r="130" spans="1:31" ht="18.5" thickBot="1" x14ac:dyDescent="0.45">
      <c r="A130" s="46"/>
      <c r="B130" s="109">
        <v>7</v>
      </c>
      <c r="C130" s="110" t="s">
        <v>303</v>
      </c>
      <c r="D130" s="111"/>
      <c r="E130" s="204" t="str">
        <f ca="1">IF(ISNA(VLOOKUP($B$130,'Mäd.06-07'!$B$2:$L$251,2,0)),"",VLOOKUP($B$130,'Mäd.06-07'!$B$2:$L$251,2,0))</f>
        <v/>
      </c>
      <c r="F130" s="204"/>
      <c r="G130" s="204"/>
      <c r="H130" s="204"/>
      <c r="I130" s="204"/>
      <c r="J130" s="204"/>
      <c r="K130" s="204"/>
      <c r="L130" s="204"/>
      <c r="M130" s="204"/>
      <c r="N130" s="204"/>
      <c r="O130" s="112"/>
      <c r="P130" s="47"/>
      <c r="Q130" s="109">
        <v>7</v>
      </c>
      <c r="R130" s="110" t="s">
        <v>303</v>
      </c>
      <c r="S130" s="111"/>
      <c r="T130" s="204" t="str">
        <f ca="1">IF(ISNA(VLOOKUP($B$130,'Jun.06-07'!$B$2:$L$251,2,0)),"",VLOOKUP($B$130,'Jun.06-07'!$B$2:$L$251,2,0))</f>
        <v/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112"/>
      <c r="AE130" s="46"/>
    </row>
    <row r="131" spans="1:31" ht="18" x14ac:dyDescent="0.4">
      <c r="A131" s="46"/>
      <c r="B131" s="113"/>
      <c r="C131" s="114" t="s">
        <v>304</v>
      </c>
      <c r="D131" s="115"/>
      <c r="E131" s="205" t="str">
        <f ca="1">IF(ISNA(VLOOKUP($B$130,'Mäd.06-07'!$B$2:$L$251,3,0)),"",VLOOKUP($B$130,'Mäd.06-07'!$B$2:$L$251,3,0))</f>
        <v/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116"/>
      <c r="P131" s="47"/>
      <c r="Q131" s="113"/>
      <c r="R131" s="114" t="s">
        <v>304</v>
      </c>
      <c r="S131" s="115"/>
      <c r="T131" s="205" t="str">
        <f ca="1">IF(ISNA(VLOOKUP($B$130,'Jun.06-07'!$B$2:$L$251,3,0)),"",VLOOKUP($B$130,'Jun.06-07'!$B$2:$L$251,3,0))</f>
        <v/>
      </c>
      <c r="U131" s="205"/>
      <c r="V131" s="205"/>
      <c r="W131" s="205"/>
      <c r="X131" s="205"/>
      <c r="Y131" s="205"/>
      <c r="Z131" s="205"/>
      <c r="AA131" s="205"/>
      <c r="AB131" s="205"/>
      <c r="AC131" s="205"/>
      <c r="AD131" s="116"/>
      <c r="AE131" s="46"/>
    </row>
    <row r="132" spans="1:31" ht="18" x14ac:dyDescent="0.4">
      <c r="A132" s="46"/>
      <c r="B132" s="113"/>
      <c r="C132" s="114" t="s">
        <v>305</v>
      </c>
      <c r="D132" s="115"/>
      <c r="E132" s="205" t="str">
        <f ca="1">IF(ISNA(VLOOKUP($B$130,'Mäd.06-07'!$B$2:$L$251,6,0)),"",VLOOKUP($B$130,'Mäd.06-07'!$B$2:$L$251,6,0))</f>
        <v/>
      </c>
      <c r="F132" s="205"/>
      <c r="G132" s="205"/>
      <c r="H132" s="205"/>
      <c r="I132" s="205"/>
      <c r="J132" s="205"/>
      <c r="K132" s="205"/>
      <c r="L132" s="205"/>
      <c r="M132" s="205"/>
      <c r="N132" s="205"/>
      <c r="O132" s="116"/>
      <c r="P132" s="47"/>
      <c r="Q132" s="113"/>
      <c r="R132" s="114" t="s">
        <v>305</v>
      </c>
      <c r="S132" s="115"/>
      <c r="T132" s="205" t="str">
        <f ca="1">IF(ISNA(VLOOKUP($B$130,'Jun.06-07'!$B$2:$L$251,6,0)),"",VLOOKUP($B$130,'Jun.06-07'!$B$2:$L$251,6,0))</f>
        <v/>
      </c>
      <c r="U132" s="205"/>
      <c r="V132" s="205"/>
      <c r="W132" s="205"/>
      <c r="X132" s="205"/>
      <c r="Y132" s="205"/>
      <c r="Z132" s="205"/>
      <c r="AA132" s="205"/>
      <c r="AB132" s="205"/>
      <c r="AC132" s="205"/>
      <c r="AD132" s="116"/>
      <c r="AE132" s="46"/>
    </row>
    <row r="133" spans="1:31" ht="18" x14ac:dyDescent="0.4">
      <c r="A133" s="46"/>
      <c r="B133" s="113"/>
      <c r="C133" s="114" t="s">
        <v>306</v>
      </c>
      <c r="D133" s="115"/>
      <c r="E133" s="210" t="str">
        <f ca="1">IF(ISNA(VLOOKUP($B$130,'Mäd.06-07'!$B$2:$L$251,7,0)),"",VLOOKUP($B$130,'Mäd.06-07'!$B$2:$L$251,7,0))</f>
        <v/>
      </c>
      <c r="F133" s="210"/>
      <c r="G133" s="205" t="str">
        <f ca="1">IF(ISNA(VLOOKUP($B$130,'Mäd.06-07'!$B$2:$L$251,8,0)),"",VLOOKUP($B$130,'Mäd.06-07'!$B$2:$L$251,8,0))</f>
        <v/>
      </c>
      <c r="H133" s="205"/>
      <c r="I133" s="205" t="str">
        <f ca="1">IF(ISNA(VLOOKUP($B$53,'Mäd.04-05'!$B$2:$L$251,6,0)),"",VLOOKUP($B$53,'Mäd.04-05'!$B$2:$L$251,6,0))</f>
        <v/>
      </c>
      <c r="J133" s="205"/>
      <c r="K133" s="205" t="str">
        <f ca="1">IF(ISNA(VLOOKUP($B$53,'Mäd.04-05'!$B$2:$L$251,6,0)),"",VLOOKUP($B$53,'Mäd.04-05'!$B$2:$L$251,6,0))</f>
        <v/>
      </c>
      <c r="L133" s="205"/>
      <c r="M133" s="205" t="str">
        <f ca="1">IF(ISNA(VLOOKUP($B$53,'Mäd.04-05'!$B$2:$L$251,6,0)),"",VLOOKUP($B$53,'Mäd.04-05'!$B$2:$L$251,6,0))</f>
        <v/>
      </c>
      <c r="N133" s="205"/>
      <c r="O133" s="116"/>
      <c r="P133" s="47"/>
      <c r="Q133" s="113"/>
      <c r="R133" s="114" t="s">
        <v>306</v>
      </c>
      <c r="S133" s="115"/>
      <c r="T133" s="210" t="str">
        <f ca="1">IF(ISNA(VLOOKUP($B$130,'Jun.06-07'!$B$2:$L$251,7,0)),"",VLOOKUP($B$130,'Jun.06-07'!$B$2:$L$251,7,0))</f>
        <v/>
      </c>
      <c r="U133" s="210"/>
      <c r="V133" s="205" t="str">
        <f ca="1">IF(ISNA(VLOOKUP($B$130,'Jun.06-07'!$B$2:$L$251,8,0)),"",VLOOKUP($B$130,'Jun.06-07'!$B$2:$L$251,8,0))</f>
        <v/>
      </c>
      <c r="W133" s="205"/>
      <c r="X133" s="205" t="str">
        <f ca="1">IF(ISNA(VLOOKUP($B$53,'Mäd.04-05'!$B$2:$L$251,6,0)),"",VLOOKUP($B$53,'Mäd.04-05'!$B$2:$L$251,6,0))</f>
        <v/>
      </c>
      <c r="Y133" s="205"/>
      <c r="Z133" s="205" t="str">
        <f ca="1">IF(ISNA(VLOOKUP($B$53,'Mäd.04-05'!$B$2:$L$251,6,0)),"",VLOOKUP($B$53,'Mäd.04-05'!$B$2:$L$251,6,0))</f>
        <v/>
      </c>
      <c r="AA133" s="205"/>
      <c r="AB133" s="205" t="str">
        <f ca="1">IF(ISNA(VLOOKUP($B$53,'Mäd.04-05'!$B$2:$L$251,6,0)),"",VLOOKUP($B$53,'Mäd.04-05'!$B$2:$L$251,6,0))</f>
        <v/>
      </c>
      <c r="AC133" s="205"/>
      <c r="AD133" s="116"/>
      <c r="AE133" s="46"/>
    </row>
    <row r="134" spans="1:31" ht="18" x14ac:dyDescent="0.4">
      <c r="A134" s="46"/>
      <c r="B134" s="113"/>
      <c r="C134" s="114" t="s">
        <v>307</v>
      </c>
      <c r="D134" s="47"/>
      <c r="E134" s="206" t="str">
        <f ca="1">IF(ISNA(VLOOKUP($B$130,'Mäd.06-07'!$B$2:$L$251,4,0)),"",VLOOKUP($B$130,'Mäd.06-07'!$B$2:$L$251,4,0))</f>
        <v/>
      </c>
      <c r="F134" s="206"/>
      <c r="G134" s="206"/>
      <c r="H134" s="206"/>
      <c r="I134" s="206"/>
      <c r="J134" s="206"/>
      <c r="K134" s="206"/>
      <c r="L134" s="206"/>
      <c r="M134" s="206"/>
      <c r="N134" s="206"/>
      <c r="O134" s="116"/>
      <c r="P134" s="47"/>
      <c r="Q134" s="113"/>
      <c r="R134" s="114" t="s">
        <v>307</v>
      </c>
      <c r="S134" s="47"/>
      <c r="T134" s="206" t="str">
        <f ca="1">IF(ISNA(VLOOKUP($B$130,'Jun.06-07'!$B$2:$L$251,4,0)),"",VLOOKUP($B$130,'Jun.06-07'!$B$2:$L$251,4,0))</f>
        <v/>
      </c>
      <c r="U134" s="206"/>
      <c r="V134" s="206"/>
      <c r="W134" s="206"/>
      <c r="X134" s="206"/>
      <c r="Y134" s="206"/>
      <c r="Z134" s="206"/>
      <c r="AA134" s="206"/>
      <c r="AB134" s="206"/>
      <c r="AC134" s="206"/>
      <c r="AD134" s="116"/>
      <c r="AE134" s="46"/>
    </row>
    <row r="135" spans="1:31" ht="18" x14ac:dyDescent="0.4">
      <c r="A135" s="46"/>
      <c r="B135" s="113"/>
      <c r="C135" s="114" t="s">
        <v>308</v>
      </c>
      <c r="D135" s="115"/>
      <c r="E135" s="205" t="str">
        <f ca="1">IF(ISNA(VLOOKUP($B$130,'Mäd.06-07'!$B$2:$L$251,9,0)),"",VLOOKUP($B$130,'Mäd.06-07'!$B$2:$L$251,9,0))</f>
        <v/>
      </c>
      <c r="F135" s="205"/>
      <c r="G135" s="205"/>
      <c r="H135" s="205"/>
      <c r="I135" s="205"/>
      <c r="J135" s="205"/>
      <c r="K135" s="205"/>
      <c r="L135" s="205"/>
      <c r="M135" s="205"/>
      <c r="N135" s="205"/>
      <c r="O135" s="116"/>
      <c r="P135" s="47"/>
      <c r="Q135" s="113"/>
      <c r="R135" s="114" t="s">
        <v>308</v>
      </c>
      <c r="S135" s="115"/>
      <c r="T135" s="205" t="str">
        <f ca="1">IF(ISNA(VLOOKUP($B$130,'Jun.06-07'!$B$2:$L$251,9,0)),"",VLOOKUP($B$130,'Jun.06-07'!$B$2:$L$251,9,0))</f>
        <v/>
      </c>
      <c r="U135" s="205"/>
      <c r="V135" s="205"/>
      <c r="W135" s="205"/>
      <c r="X135" s="205"/>
      <c r="Y135" s="205"/>
      <c r="Z135" s="205"/>
      <c r="AA135" s="205"/>
      <c r="AB135" s="205"/>
      <c r="AC135" s="205"/>
      <c r="AD135" s="116"/>
      <c r="AE135" s="46"/>
    </row>
    <row r="136" spans="1:31" ht="18" x14ac:dyDescent="0.4">
      <c r="A136" s="46"/>
      <c r="B136" s="113"/>
      <c r="C136" s="114" t="s">
        <v>309</v>
      </c>
      <c r="D136" s="47"/>
      <c r="E136" s="205" t="str">
        <f ca="1">IF(ISNA(VLOOKUP($B$130,'Mäd.06-07'!$B$2:$L$251,10,0)),"",VLOOKUP($B$130,'Mäd.06-07'!$B$2:$L$251,10,0))</f>
        <v/>
      </c>
      <c r="F136" s="205"/>
      <c r="G136" s="205"/>
      <c r="H136" s="205"/>
      <c r="I136" s="205"/>
      <c r="J136" s="205"/>
      <c r="K136" s="205"/>
      <c r="L136" s="205"/>
      <c r="M136" s="205"/>
      <c r="N136" s="205"/>
      <c r="O136" s="116"/>
      <c r="P136" s="47"/>
      <c r="Q136" s="113"/>
      <c r="R136" s="114" t="s">
        <v>309</v>
      </c>
      <c r="S136" s="47"/>
      <c r="T136" s="205" t="str">
        <f ca="1">IF(ISNA(VLOOKUP($B$130,'Jun.06-07'!$B$2:$L$251,10,0)),"",VLOOKUP($B$130,'Jun.06-07'!$B$2:$L$251,10,0))</f>
        <v/>
      </c>
      <c r="U136" s="205"/>
      <c r="V136" s="205"/>
      <c r="W136" s="205"/>
      <c r="X136" s="205"/>
      <c r="Y136" s="205"/>
      <c r="Z136" s="205"/>
      <c r="AA136" s="205"/>
      <c r="AB136" s="205"/>
      <c r="AC136" s="205"/>
      <c r="AD136" s="116"/>
      <c r="AE136" s="46"/>
    </row>
    <row r="137" spans="1:31" ht="18" x14ac:dyDescent="0.4">
      <c r="A137" s="46"/>
      <c r="B137" s="113"/>
      <c r="C137" s="114" t="s">
        <v>310</v>
      </c>
      <c r="D137" s="115"/>
      <c r="E137" s="205" t="str">
        <f ca="1">IF(ISNA(VLOOKUP($B$130,'Mäd.06-07'!$B$2:$L$251,11,0)),"",VLOOKUP($B$130,'Mäd.06-07'!$B$2:$L$251,11,0))</f>
        <v/>
      </c>
      <c r="F137" s="205"/>
      <c r="G137" s="205"/>
      <c r="H137" s="205"/>
      <c r="I137" s="205"/>
      <c r="J137" s="205"/>
      <c r="K137" s="205"/>
      <c r="L137" s="205"/>
      <c r="M137" s="205"/>
      <c r="N137" s="205"/>
      <c r="O137" s="116"/>
      <c r="P137" s="47"/>
      <c r="Q137" s="113"/>
      <c r="R137" s="114" t="s">
        <v>310</v>
      </c>
      <c r="S137" s="115"/>
      <c r="T137" s="205" t="str">
        <f ca="1">IF(ISNA(VLOOKUP($B$130,'Jun.06-07'!$B$2:$L$251,11,0)),"",VLOOKUP($B$130,'Jun.06-07'!$B$2:$L$251,11,0))</f>
        <v/>
      </c>
      <c r="U137" s="205"/>
      <c r="V137" s="205"/>
      <c r="W137" s="205"/>
      <c r="X137" s="205"/>
      <c r="Y137" s="205"/>
      <c r="Z137" s="205"/>
      <c r="AA137" s="205"/>
      <c r="AB137" s="205"/>
      <c r="AC137" s="205"/>
      <c r="AD137" s="116"/>
      <c r="AE137" s="46"/>
    </row>
    <row r="138" spans="1:31" ht="15" thickBot="1" x14ac:dyDescent="0.4">
      <c r="A138" s="46"/>
      <c r="B138" s="117"/>
      <c r="C138" s="118"/>
      <c r="D138" s="118"/>
      <c r="E138" s="119" t="s">
        <v>0</v>
      </c>
      <c r="F138" s="120"/>
      <c r="G138" s="120"/>
      <c r="H138" s="120"/>
      <c r="I138" s="120"/>
      <c r="J138" s="120"/>
      <c r="K138" s="120"/>
      <c r="L138" s="120"/>
      <c r="M138" s="120"/>
      <c r="N138" s="120"/>
      <c r="O138" s="121"/>
      <c r="P138" s="47"/>
      <c r="Q138" s="117"/>
      <c r="R138" s="118"/>
      <c r="S138" s="118"/>
      <c r="T138" s="119" t="s">
        <v>0</v>
      </c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1"/>
      <c r="AE138" s="46"/>
    </row>
    <row r="139" spans="1:31" ht="15" thickBot="1" x14ac:dyDescent="0.4">
      <c r="A139" s="47"/>
      <c r="B139" s="47"/>
      <c r="C139" s="60"/>
      <c r="D139" s="47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47"/>
      <c r="P139" s="47"/>
      <c r="Q139" s="47"/>
      <c r="R139" s="60"/>
      <c r="S139" s="47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47"/>
      <c r="AE139" s="47"/>
    </row>
    <row r="140" spans="1:31" ht="18.5" thickBot="1" x14ac:dyDescent="0.45">
      <c r="A140" s="46"/>
      <c r="B140" s="109">
        <v>8</v>
      </c>
      <c r="C140" s="110" t="s">
        <v>303</v>
      </c>
      <c r="D140" s="111"/>
      <c r="E140" s="204" t="str">
        <f ca="1">IF(ISNA(VLOOKUP($B$140,'Mäd.06-07'!$B$2:$L$251,2,0)),"",VLOOKUP($B$140,'Mäd.06-07'!$B$2:$L$251,2,0))</f>
        <v/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112"/>
      <c r="P140" s="47"/>
      <c r="Q140" s="109">
        <v>8</v>
      </c>
      <c r="R140" s="110" t="s">
        <v>303</v>
      </c>
      <c r="S140" s="111"/>
      <c r="T140" s="204" t="str">
        <f ca="1">IF(ISNA(VLOOKUP($B$140,'Jun.06-07'!$B$2:$L$251,2,0)),"",VLOOKUP($B$140,'Jun.06-07'!$B$2:$L$251,2,0))</f>
        <v/>
      </c>
      <c r="U140" s="204"/>
      <c r="V140" s="204"/>
      <c r="W140" s="204"/>
      <c r="X140" s="204"/>
      <c r="Y140" s="204"/>
      <c r="Z140" s="204"/>
      <c r="AA140" s="204"/>
      <c r="AB140" s="204"/>
      <c r="AC140" s="204"/>
      <c r="AD140" s="112"/>
      <c r="AE140" s="46"/>
    </row>
    <row r="141" spans="1:31" ht="18" x14ac:dyDescent="0.4">
      <c r="A141" s="46"/>
      <c r="B141" s="113"/>
      <c r="C141" s="114" t="s">
        <v>304</v>
      </c>
      <c r="D141" s="115"/>
      <c r="E141" s="205" t="str">
        <f ca="1">IF(ISNA(VLOOKUP($B$140,'Mäd.06-07'!$B$2:$L$251,3,0)),"",VLOOKUP($B$140,'Mäd.06-07'!$B$2:$L$251,3,0))</f>
        <v/>
      </c>
      <c r="F141" s="205"/>
      <c r="G141" s="205"/>
      <c r="H141" s="205"/>
      <c r="I141" s="205"/>
      <c r="J141" s="205"/>
      <c r="K141" s="205"/>
      <c r="L141" s="205"/>
      <c r="M141" s="205"/>
      <c r="N141" s="205"/>
      <c r="O141" s="116"/>
      <c r="P141" s="47"/>
      <c r="Q141" s="113"/>
      <c r="R141" s="114" t="s">
        <v>304</v>
      </c>
      <c r="S141" s="115"/>
      <c r="T141" s="205" t="str">
        <f ca="1">IF(ISNA(VLOOKUP($B$140,'Jun.06-07'!$B$2:$L$251,3,0)),"",VLOOKUP($B$140,'Jun.06-07'!$B$2:$L$251,3,0))</f>
        <v/>
      </c>
      <c r="U141" s="205"/>
      <c r="V141" s="205"/>
      <c r="W141" s="205"/>
      <c r="X141" s="205"/>
      <c r="Y141" s="205"/>
      <c r="Z141" s="205"/>
      <c r="AA141" s="205"/>
      <c r="AB141" s="205"/>
      <c r="AC141" s="205"/>
      <c r="AD141" s="116"/>
      <c r="AE141" s="46"/>
    </row>
    <row r="142" spans="1:31" ht="18" x14ac:dyDescent="0.4">
      <c r="A142" s="46"/>
      <c r="B142" s="113"/>
      <c r="C142" s="114" t="s">
        <v>305</v>
      </c>
      <c r="D142" s="115"/>
      <c r="E142" s="205" t="str">
        <f ca="1">IF(ISNA(VLOOKUP($B$140,'Mäd.06-07'!$B$2:$L$251,6,0)),"",VLOOKUP($B$140,'Mäd.06-07'!$B$2:$L$251,6,0))</f>
        <v/>
      </c>
      <c r="F142" s="205"/>
      <c r="G142" s="205"/>
      <c r="H142" s="205"/>
      <c r="I142" s="205"/>
      <c r="J142" s="205"/>
      <c r="K142" s="205"/>
      <c r="L142" s="205"/>
      <c r="M142" s="205"/>
      <c r="N142" s="205"/>
      <c r="O142" s="116"/>
      <c r="P142" s="47"/>
      <c r="Q142" s="113"/>
      <c r="R142" s="114" t="s">
        <v>305</v>
      </c>
      <c r="S142" s="115"/>
      <c r="T142" s="205" t="str">
        <f ca="1">IF(ISNA(VLOOKUP($B$140,'Jun.06-07'!$B$2:$L$251,6,0)),"",VLOOKUP($B$140,'Jun.06-07'!$B$2:$L$251,6,0))</f>
        <v/>
      </c>
      <c r="U142" s="205"/>
      <c r="V142" s="205"/>
      <c r="W142" s="205"/>
      <c r="X142" s="205"/>
      <c r="Y142" s="205"/>
      <c r="Z142" s="205"/>
      <c r="AA142" s="205"/>
      <c r="AB142" s="205"/>
      <c r="AC142" s="205"/>
      <c r="AD142" s="116"/>
      <c r="AE142" s="46"/>
    </row>
    <row r="143" spans="1:31" ht="18" x14ac:dyDescent="0.4">
      <c r="A143" s="46"/>
      <c r="B143" s="113"/>
      <c r="C143" s="114" t="s">
        <v>306</v>
      </c>
      <c r="D143" s="115"/>
      <c r="E143" s="210" t="str">
        <f ca="1">IF(ISNA(VLOOKUP($B$140,'Mäd.06-07'!$B$2:$L$251,7,0)),"",VLOOKUP($B$140,'Mäd.06-07'!$B$2:$L$251,7,0))</f>
        <v/>
      </c>
      <c r="F143" s="210"/>
      <c r="G143" s="205" t="str">
        <f ca="1">IF(ISNA(VLOOKUP($B$140,'Mäd.06-07'!$B$2:$L$251,8,0)),"",VLOOKUP($B$140,'Mäd.06-07'!$B$2:$L$251,8,0))</f>
        <v/>
      </c>
      <c r="H143" s="205"/>
      <c r="I143" s="205" t="str">
        <f ca="1">IF(ISNA(VLOOKUP($B$53,'Mäd.04-05'!$B$2:$L$251,6,0)),"",VLOOKUP($B$53,'Mäd.04-05'!$B$2:$L$251,6,0))</f>
        <v/>
      </c>
      <c r="J143" s="205"/>
      <c r="K143" s="205" t="str">
        <f ca="1">IF(ISNA(VLOOKUP($B$53,'Mäd.04-05'!$B$2:$L$251,6,0)),"",VLOOKUP($B$53,'Mäd.04-05'!$B$2:$L$251,6,0))</f>
        <v/>
      </c>
      <c r="L143" s="205"/>
      <c r="M143" s="205" t="str">
        <f ca="1">IF(ISNA(VLOOKUP($B$53,'Mäd.04-05'!$B$2:$L$251,6,0)),"",VLOOKUP($B$53,'Mäd.04-05'!$B$2:$L$251,6,0))</f>
        <v/>
      </c>
      <c r="N143" s="205"/>
      <c r="O143" s="116"/>
      <c r="P143" s="47"/>
      <c r="Q143" s="113"/>
      <c r="R143" s="114" t="s">
        <v>306</v>
      </c>
      <c r="S143" s="115"/>
      <c r="T143" s="210" t="str">
        <f ca="1">IF(ISNA(VLOOKUP($B$140,'Jun.06-07'!$B$2:$L$251,7,0)),"",VLOOKUP($B$140,'Jun.06-07'!$B$2:$L$251,7,0))</f>
        <v/>
      </c>
      <c r="U143" s="210"/>
      <c r="V143" s="205" t="str">
        <f ca="1">IF(ISNA(VLOOKUP($B$140,'Jun.06-07'!$B$2:$L$251,8,0)),"",VLOOKUP($B$140,'Jun.06-07'!$B$2:$L$251,8,0))</f>
        <v/>
      </c>
      <c r="W143" s="205"/>
      <c r="X143" s="205" t="str">
        <f ca="1">IF(ISNA(VLOOKUP($B$53,'Mäd.04-05'!$B$2:$L$251,6,0)),"",VLOOKUP($B$53,'Mäd.04-05'!$B$2:$L$251,6,0))</f>
        <v/>
      </c>
      <c r="Y143" s="205"/>
      <c r="Z143" s="205" t="str">
        <f ca="1">IF(ISNA(VLOOKUP($B$53,'Mäd.04-05'!$B$2:$L$251,6,0)),"",VLOOKUP($B$53,'Mäd.04-05'!$B$2:$L$251,6,0))</f>
        <v/>
      </c>
      <c r="AA143" s="205"/>
      <c r="AB143" s="205" t="str">
        <f ca="1">IF(ISNA(VLOOKUP($B$53,'Mäd.04-05'!$B$2:$L$251,6,0)),"",VLOOKUP($B$53,'Mäd.04-05'!$B$2:$L$251,6,0))</f>
        <v/>
      </c>
      <c r="AC143" s="205"/>
      <c r="AD143" s="116"/>
      <c r="AE143" s="46"/>
    </row>
    <row r="144" spans="1:31" ht="18" x14ac:dyDescent="0.4">
      <c r="A144" s="46"/>
      <c r="B144" s="113"/>
      <c r="C144" s="114" t="s">
        <v>307</v>
      </c>
      <c r="D144" s="47"/>
      <c r="E144" s="206" t="str">
        <f ca="1">IF(ISNA(VLOOKUP($B$140,'Mäd.06-07'!$B$2:$L$251,4,0)),"",VLOOKUP($B$140,'Mäd.06-07'!$B$2:$L$251,4,0))</f>
        <v/>
      </c>
      <c r="F144" s="206"/>
      <c r="G144" s="206"/>
      <c r="H144" s="206"/>
      <c r="I144" s="206"/>
      <c r="J144" s="206"/>
      <c r="K144" s="206"/>
      <c r="L144" s="206"/>
      <c r="M144" s="206"/>
      <c r="N144" s="206"/>
      <c r="O144" s="116"/>
      <c r="P144" s="47"/>
      <c r="Q144" s="113"/>
      <c r="R144" s="114" t="s">
        <v>307</v>
      </c>
      <c r="S144" s="47"/>
      <c r="T144" s="206" t="str">
        <f ca="1">IF(ISNA(VLOOKUP($B$140,'Jun.06-07'!$B$2:$L$251,4,0)),"",VLOOKUP($B$140,'Jun.06-07'!$B$2:$L$251,4,0))</f>
        <v/>
      </c>
      <c r="U144" s="206"/>
      <c r="V144" s="206"/>
      <c r="W144" s="206"/>
      <c r="X144" s="206"/>
      <c r="Y144" s="206"/>
      <c r="Z144" s="206"/>
      <c r="AA144" s="206"/>
      <c r="AB144" s="206"/>
      <c r="AC144" s="206"/>
      <c r="AD144" s="116"/>
      <c r="AE144" s="46"/>
    </row>
    <row r="145" spans="1:31" ht="18" x14ac:dyDescent="0.4">
      <c r="A145" s="46"/>
      <c r="B145" s="113"/>
      <c r="C145" s="114" t="s">
        <v>308</v>
      </c>
      <c r="D145" s="115"/>
      <c r="E145" s="205" t="str">
        <f ca="1">IF(ISNA(VLOOKUP($B$140,'Mäd.06-07'!$B$2:$L$251,9,0)),"",VLOOKUP($B$140,'Mäd.06-07'!$B$2:$L$251,9,0))</f>
        <v/>
      </c>
      <c r="F145" s="205"/>
      <c r="G145" s="205"/>
      <c r="H145" s="205"/>
      <c r="I145" s="205"/>
      <c r="J145" s="205"/>
      <c r="K145" s="205"/>
      <c r="L145" s="205"/>
      <c r="M145" s="205"/>
      <c r="N145" s="205"/>
      <c r="O145" s="116"/>
      <c r="P145" s="47"/>
      <c r="Q145" s="113"/>
      <c r="R145" s="114" t="s">
        <v>308</v>
      </c>
      <c r="S145" s="115"/>
      <c r="T145" s="205" t="str">
        <f ca="1">IF(ISNA(VLOOKUP($B$140,'Jun.06-07'!$B$2:$L$251,9,0)),"",VLOOKUP($B$140,'Jun.06-07'!$B$2:$L$251,9,0))</f>
        <v/>
      </c>
      <c r="U145" s="205"/>
      <c r="V145" s="205"/>
      <c r="W145" s="205"/>
      <c r="X145" s="205"/>
      <c r="Y145" s="205"/>
      <c r="Z145" s="205"/>
      <c r="AA145" s="205"/>
      <c r="AB145" s="205"/>
      <c r="AC145" s="205"/>
      <c r="AD145" s="116"/>
      <c r="AE145" s="46"/>
    </row>
    <row r="146" spans="1:31" ht="18" x14ac:dyDescent="0.4">
      <c r="A146" s="46"/>
      <c r="B146" s="113"/>
      <c r="C146" s="114" t="s">
        <v>309</v>
      </c>
      <c r="D146" s="47"/>
      <c r="E146" s="205" t="str">
        <f ca="1">IF(ISNA(VLOOKUP($B$140,'Mäd.06-07'!$B$2:$L$251,10,0)),"",VLOOKUP($B$140,'Mäd.06-07'!$B$2:$L$251,10,0))</f>
        <v/>
      </c>
      <c r="F146" s="205"/>
      <c r="G146" s="205"/>
      <c r="H146" s="205"/>
      <c r="I146" s="205"/>
      <c r="J146" s="205"/>
      <c r="K146" s="205"/>
      <c r="L146" s="205"/>
      <c r="M146" s="205"/>
      <c r="N146" s="205"/>
      <c r="O146" s="116"/>
      <c r="P146" s="47"/>
      <c r="Q146" s="113"/>
      <c r="R146" s="114" t="s">
        <v>309</v>
      </c>
      <c r="S146" s="47"/>
      <c r="T146" s="205" t="str">
        <f ca="1">IF(ISNA(VLOOKUP($B$140,'Jun.06-07'!$B$2:$L$251,10,0)),"",VLOOKUP($B$140,'Jun.06-07'!$B$2:$L$251,10,0))</f>
        <v/>
      </c>
      <c r="U146" s="205"/>
      <c r="V146" s="205"/>
      <c r="W146" s="205"/>
      <c r="X146" s="205"/>
      <c r="Y146" s="205"/>
      <c r="Z146" s="205"/>
      <c r="AA146" s="205"/>
      <c r="AB146" s="205"/>
      <c r="AC146" s="205"/>
      <c r="AD146" s="116"/>
      <c r="AE146" s="46"/>
    </row>
    <row r="147" spans="1:31" ht="18" x14ac:dyDescent="0.4">
      <c r="A147" s="46"/>
      <c r="B147" s="113"/>
      <c r="C147" s="114" t="s">
        <v>310</v>
      </c>
      <c r="D147" s="115"/>
      <c r="E147" s="205" t="str">
        <f ca="1">IF(ISNA(VLOOKUP($B$140,'Mäd.06-07'!$B$2:$L$251,11,0)),"",VLOOKUP($B$140,'Mäd.06-07'!$B$2:$L$251,11,0))</f>
        <v/>
      </c>
      <c r="F147" s="205"/>
      <c r="G147" s="205"/>
      <c r="H147" s="205"/>
      <c r="I147" s="205"/>
      <c r="J147" s="205"/>
      <c r="K147" s="205"/>
      <c r="L147" s="205"/>
      <c r="M147" s="205"/>
      <c r="N147" s="205"/>
      <c r="O147" s="116"/>
      <c r="P147" s="47"/>
      <c r="Q147" s="113"/>
      <c r="R147" s="114" t="s">
        <v>310</v>
      </c>
      <c r="S147" s="115"/>
      <c r="T147" s="205" t="str">
        <f ca="1">IF(ISNA(VLOOKUP($B$140,'Jun.06-07'!$B$2:$L$251,11,0)),"",VLOOKUP($B$140,'Jun.06-07'!$B$2:$L$251,11,0))</f>
        <v/>
      </c>
      <c r="U147" s="205"/>
      <c r="V147" s="205"/>
      <c r="W147" s="205"/>
      <c r="X147" s="205"/>
      <c r="Y147" s="205"/>
      <c r="Z147" s="205"/>
      <c r="AA147" s="205"/>
      <c r="AB147" s="205"/>
      <c r="AC147" s="205"/>
      <c r="AD147" s="116"/>
      <c r="AE147" s="46"/>
    </row>
    <row r="148" spans="1:31" ht="15" thickBot="1" x14ac:dyDescent="0.4">
      <c r="A148" s="46"/>
      <c r="B148" s="117"/>
      <c r="C148" s="118"/>
      <c r="D148" s="118"/>
      <c r="E148" s="122"/>
      <c r="F148" s="118"/>
      <c r="G148" s="118"/>
      <c r="H148" s="118"/>
      <c r="I148" s="118"/>
      <c r="J148" s="118"/>
      <c r="K148" s="118"/>
      <c r="L148" s="118"/>
      <c r="M148" s="118"/>
      <c r="N148" s="118"/>
      <c r="O148" s="121"/>
      <c r="P148" s="47"/>
      <c r="Q148" s="117"/>
      <c r="R148" s="118"/>
      <c r="S148" s="118"/>
      <c r="T148" s="122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21"/>
      <c r="AE148" s="46"/>
    </row>
    <row r="149" spans="1:31" ht="15" thickBot="1" x14ac:dyDescent="0.4">
      <c r="A149" s="47"/>
      <c r="B149" s="47"/>
      <c r="C149" s="60"/>
      <c r="D149" s="47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47"/>
      <c r="P149" s="47"/>
      <c r="Q149" s="47"/>
      <c r="R149" s="60"/>
      <c r="S149" s="47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47"/>
      <c r="AE149" s="47"/>
    </row>
    <row r="150" spans="1:31" ht="18.5" thickBot="1" x14ac:dyDescent="0.45">
      <c r="A150" s="46"/>
      <c r="B150" s="109">
        <v>9</v>
      </c>
      <c r="C150" s="110" t="s">
        <v>303</v>
      </c>
      <c r="D150" s="111"/>
      <c r="E150" s="204" t="str">
        <f ca="1">IF(ISNA(VLOOKUP($B$150,'Mäd.06-07'!$B$2:$L$251,2,0)),"",VLOOKUP($B$150,'Mäd.06-07'!$B$2:$L$251,2,0))</f>
        <v/>
      </c>
      <c r="F150" s="204"/>
      <c r="G150" s="204"/>
      <c r="H150" s="204"/>
      <c r="I150" s="204"/>
      <c r="J150" s="204"/>
      <c r="K150" s="204"/>
      <c r="L150" s="204"/>
      <c r="M150" s="204"/>
      <c r="N150" s="204"/>
      <c r="O150" s="112"/>
      <c r="P150" s="47"/>
      <c r="Q150" s="109">
        <v>9</v>
      </c>
      <c r="R150" s="110" t="s">
        <v>303</v>
      </c>
      <c r="S150" s="111"/>
      <c r="T150" s="204" t="str">
        <f ca="1">IF(ISNA(VLOOKUP($B$150,'Jun.06-07'!$B$2:$L$251,2,0)),"",VLOOKUP($B$150,'Jun.06-07'!$B$2:$L$251,2,0))</f>
        <v/>
      </c>
      <c r="U150" s="204"/>
      <c r="V150" s="204"/>
      <c r="W150" s="204"/>
      <c r="X150" s="204"/>
      <c r="Y150" s="204"/>
      <c r="Z150" s="204"/>
      <c r="AA150" s="204"/>
      <c r="AB150" s="204"/>
      <c r="AC150" s="204"/>
      <c r="AD150" s="112"/>
      <c r="AE150" s="46"/>
    </row>
    <row r="151" spans="1:31" ht="18" x14ac:dyDescent="0.4">
      <c r="A151" s="46"/>
      <c r="B151" s="113"/>
      <c r="C151" s="114" t="s">
        <v>304</v>
      </c>
      <c r="D151" s="115"/>
      <c r="E151" s="205" t="str">
        <f ca="1">IF(ISNA(VLOOKUP($B$150,'Mäd.06-07'!$B$2:$L$251,3,0)),"",VLOOKUP($B$150,'Mäd.06-07'!$B$2:$L$251,3,0))</f>
        <v/>
      </c>
      <c r="F151" s="205"/>
      <c r="G151" s="205"/>
      <c r="H151" s="205"/>
      <c r="I151" s="205"/>
      <c r="J151" s="205"/>
      <c r="K151" s="205"/>
      <c r="L151" s="205"/>
      <c r="M151" s="205"/>
      <c r="N151" s="205"/>
      <c r="O151" s="116"/>
      <c r="P151" s="47"/>
      <c r="Q151" s="113"/>
      <c r="R151" s="114" t="s">
        <v>304</v>
      </c>
      <c r="S151" s="115"/>
      <c r="T151" s="205" t="str">
        <f ca="1">IF(ISNA(VLOOKUP($B$150,'Jun.06-07'!$B$2:$L$251,3,0)),"",VLOOKUP($B$150,'Jun.06-07'!$B$2:$L$251,3,0))</f>
        <v/>
      </c>
      <c r="U151" s="205"/>
      <c r="V151" s="205"/>
      <c r="W151" s="205"/>
      <c r="X151" s="205"/>
      <c r="Y151" s="205"/>
      <c r="Z151" s="205"/>
      <c r="AA151" s="205"/>
      <c r="AB151" s="205"/>
      <c r="AC151" s="205"/>
      <c r="AD151" s="116"/>
      <c r="AE151" s="46"/>
    </row>
    <row r="152" spans="1:31" ht="18" x14ac:dyDescent="0.4">
      <c r="A152" s="46"/>
      <c r="B152" s="113"/>
      <c r="C152" s="114" t="s">
        <v>305</v>
      </c>
      <c r="D152" s="115"/>
      <c r="E152" s="205" t="str">
        <f ca="1">IF(ISNA(VLOOKUP($B$150,'Mäd.06-07'!$B$2:$L$251,6,0)),"",VLOOKUP($B$150,'Mäd.06-07'!$B$2:$L$251,6,0))</f>
        <v/>
      </c>
      <c r="F152" s="205"/>
      <c r="G152" s="205"/>
      <c r="H152" s="205"/>
      <c r="I152" s="205"/>
      <c r="J152" s="205"/>
      <c r="K152" s="205"/>
      <c r="L152" s="205"/>
      <c r="M152" s="205"/>
      <c r="N152" s="205"/>
      <c r="O152" s="116"/>
      <c r="P152" s="47"/>
      <c r="Q152" s="113"/>
      <c r="R152" s="114" t="s">
        <v>305</v>
      </c>
      <c r="S152" s="115"/>
      <c r="T152" s="205" t="str">
        <f ca="1">IF(ISNA(VLOOKUP($B$150,'Jun.06-07'!$B$2:$L$251,6,0)),"",VLOOKUP($B$150,'Jun.06-07'!$B$2:$L$251,6,0))</f>
        <v/>
      </c>
      <c r="U152" s="205"/>
      <c r="V152" s="205"/>
      <c r="W152" s="205"/>
      <c r="X152" s="205"/>
      <c r="Y152" s="205"/>
      <c r="Z152" s="205"/>
      <c r="AA152" s="205"/>
      <c r="AB152" s="205"/>
      <c r="AC152" s="205"/>
      <c r="AD152" s="116"/>
      <c r="AE152" s="46"/>
    </row>
    <row r="153" spans="1:31" ht="18" x14ac:dyDescent="0.4">
      <c r="A153" s="46"/>
      <c r="B153" s="113"/>
      <c r="C153" s="114" t="s">
        <v>306</v>
      </c>
      <c r="D153" s="115"/>
      <c r="E153" s="210" t="str">
        <f ca="1">IF(ISNA(VLOOKUP($B$150,'Mäd.06-07'!$B$2:$L$251,7,0)),"",VLOOKUP($B$150,'Mäd.06-07'!$B$2:$L$251,7,0))</f>
        <v/>
      </c>
      <c r="F153" s="210"/>
      <c r="G153" s="205" t="str">
        <f ca="1">IF(ISNA(VLOOKUP($B$150,'Mäd.06-07'!$B$2:$L$251,8,0)),"",VLOOKUP($B$150,'Mäd.06-07'!$B$2:$L$251,8,0))</f>
        <v/>
      </c>
      <c r="H153" s="205"/>
      <c r="I153" s="205" t="str">
        <f ca="1">IF(ISNA(VLOOKUP($B$53,'Mäd.04-05'!$B$2:$L$251,6,0)),"",VLOOKUP($B$53,'Mäd.04-05'!$B$2:$L$251,6,0))</f>
        <v/>
      </c>
      <c r="J153" s="205"/>
      <c r="K153" s="205" t="str">
        <f ca="1">IF(ISNA(VLOOKUP($B$53,'Mäd.04-05'!$B$2:$L$251,6,0)),"",VLOOKUP($B$53,'Mäd.04-05'!$B$2:$L$251,6,0))</f>
        <v/>
      </c>
      <c r="L153" s="205"/>
      <c r="M153" s="205" t="str">
        <f ca="1">IF(ISNA(VLOOKUP($B$53,'Mäd.04-05'!$B$2:$L$251,6,0)),"",VLOOKUP($B$53,'Mäd.04-05'!$B$2:$L$251,6,0))</f>
        <v/>
      </c>
      <c r="N153" s="205"/>
      <c r="O153" s="116"/>
      <c r="P153" s="47"/>
      <c r="Q153" s="113"/>
      <c r="R153" s="114" t="s">
        <v>306</v>
      </c>
      <c r="S153" s="115"/>
      <c r="T153" s="210" t="str">
        <f ca="1">IF(ISNA(VLOOKUP($B$150,'Jun.06-07'!$B$2:$L$251,7,0)),"",VLOOKUP($B$150,'Jun.06-07'!$B$2:$L$251,7,0))</f>
        <v/>
      </c>
      <c r="U153" s="210"/>
      <c r="V153" s="205" t="str">
        <f ca="1">IF(ISNA(VLOOKUP($B$150,'Jun.06-07'!$B$2:$L$251,8,0)),"",VLOOKUP($B$150,'Jun.06-07'!$B$2:$L$251,8,0))</f>
        <v/>
      </c>
      <c r="W153" s="205"/>
      <c r="X153" s="205" t="str">
        <f ca="1">IF(ISNA(VLOOKUP($B$53,'Mäd.04-05'!$B$2:$L$251,6,0)),"",VLOOKUP($B$53,'Mäd.04-05'!$B$2:$L$251,6,0))</f>
        <v/>
      </c>
      <c r="Y153" s="205"/>
      <c r="Z153" s="205" t="str">
        <f ca="1">IF(ISNA(VLOOKUP($B$53,'Mäd.04-05'!$B$2:$L$251,6,0)),"",VLOOKUP($B$53,'Mäd.04-05'!$B$2:$L$251,6,0))</f>
        <v/>
      </c>
      <c r="AA153" s="205"/>
      <c r="AB153" s="205" t="str">
        <f ca="1">IF(ISNA(VLOOKUP($B$53,'Mäd.04-05'!$B$2:$L$251,6,0)),"",VLOOKUP($B$53,'Mäd.04-05'!$B$2:$L$251,6,0))</f>
        <v/>
      </c>
      <c r="AC153" s="205"/>
      <c r="AD153" s="116"/>
      <c r="AE153" s="46"/>
    </row>
    <row r="154" spans="1:31" ht="18" x14ac:dyDescent="0.4">
      <c r="A154" s="46"/>
      <c r="B154" s="113"/>
      <c r="C154" s="114" t="s">
        <v>307</v>
      </c>
      <c r="D154" s="47"/>
      <c r="E154" s="206" t="str">
        <f ca="1">IF(ISNA(VLOOKUP($B$150,'Mäd.06-07'!$B$2:$L$251,4,0)),"",VLOOKUP($B$150,'Mäd.06-07'!$B$2:$L$251,4,0))</f>
        <v/>
      </c>
      <c r="F154" s="206"/>
      <c r="G154" s="206"/>
      <c r="H154" s="206"/>
      <c r="I154" s="206"/>
      <c r="J154" s="206"/>
      <c r="K154" s="206"/>
      <c r="L154" s="206"/>
      <c r="M154" s="206"/>
      <c r="N154" s="206"/>
      <c r="O154" s="116"/>
      <c r="P154" s="47"/>
      <c r="Q154" s="113"/>
      <c r="R154" s="114" t="s">
        <v>307</v>
      </c>
      <c r="S154" s="47"/>
      <c r="T154" s="206" t="str">
        <f ca="1">IF(ISNA(VLOOKUP($B$150,'Jun.06-07'!$B$2:$L$251,4,0)),"",VLOOKUP($B$150,'Jun.06-07'!$B$2:$L$251,4,0))</f>
        <v/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116"/>
      <c r="AE154" s="46"/>
    </row>
    <row r="155" spans="1:31" ht="18" x14ac:dyDescent="0.4">
      <c r="A155" s="46"/>
      <c r="B155" s="113"/>
      <c r="C155" s="114" t="s">
        <v>308</v>
      </c>
      <c r="D155" s="115"/>
      <c r="E155" s="205" t="str">
        <f ca="1">IF(ISNA(VLOOKUP($B$150,'Mäd.06-07'!$B$2:$L$251,9,0)),"",VLOOKUP($B$150,'Mäd.06-07'!$B$2:$L$251,9,0))</f>
        <v/>
      </c>
      <c r="F155" s="205"/>
      <c r="G155" s="205"/>
      <c r="H155" s="205"/>
      <c r="I155" s="205"/>
      <c r="J155" s="205"/>
      <c r="K155" s="205"/>
      <c r="L155" s="205"/>
      <c r="M155" s="205"/>
      <c r="N155" s="205"/>
      <c r="O155" s="116"/>
      <c r="P155" s="47"/>
      <c r="Q155" s="113"/>
      <c r="R155" s="114" t="s">
        <v>308</v>
      </c>
      <c r="S155" s="115"/>
      <c r="T155" s="205" t="str">
        <f ca="1">IF(ISNA(VLOOKUP($B$150,'Jun.06-07'!$B$2:$L$251,9,0)),"",VLOOKUP($B$150,'Jun.06-07'!$B$2:$L$251,9,0))</f>
        <v/>
      </c>
      <c r="U155" s="205"/>
      <c r="V155" s="205"/>
      <c r="W155" s="205"/>
      <c r="X155" s="205"/>
      <c r="Y155" s="205"/>
      <c r="Z155" s="205"/>
      <c r="AA155" s="205"/>
      <c r="AB155" s="205"/>
      <c r="AC155" s="205"/>
      <c r="AD155" s="116"/>
      <c r="AE155" s="46"/>
    </row>
    <row r="156" spans="1:31" ht="18" x14ac:dyDescent="0.4">
      <c r="A156" s="46"/>
      <c r="B156" s="113"/>
      <c r="C156" s="114" t="s">
        <v>309</v>
      </c>
      <c r="D156" s="47"/>
      <c r="E156" s="205" t="str">
        <f ca="1">IF(ISNA(VLOOKUP($B$150,'Mäd.06-07'!$B$2:$L$251,10,0)),"",VLOOKUP($B$150,'Mäd.06-07'!$B$2:$L$251,10,0))</f>
        <v/>
      </c>
      <c r="F156" s="205"/>
      <c r="G156" s="205"/>
      <c r="H156" s="205"/>
      <c r="I156" s="205"/>
      <c r="J156" s="205"/>
      <c r="K156" s="205"/>
      <c r="L156" s="205"/>
      <c r="M156" s="205"/>
      <c r="N156" s="205"/>
      <c r="O156" s="116"/>
      <c r="P156" s="47"/>
      <c r="Q156" s="113"/>
      <c r="R156" s="114" t="s">
        <v>309</v>
      </c>
      <c r="S156" s="47"/>
      <c r="T156" s="205" t="str">
        <f ca="1">IF(ISNA(VLOOKUP($B$150,'Jun.06-07'!$B$2:$L$251,10,0)),"",VLOOKUP($B$150,'Jun.06-07'!$B$2:$L$251,10,0))</f>
        <v/>
      </c>
      <c r="U156" s="205"/>
      <c r="V156" s="205"/>
      <c r="W156" s="205"/>
      <c r="X156" s="205"/>
      <c r="Y156" s="205"/>
      <c r="Z156" s="205"/>
      <c r="AA156" s="205"/>
      <c r="AB156" s="205"/>
      <c r="AC156" s="205"/>
      <c r="AD156" s="116"/>
      <c r="AE156" s="46"/>
    </row>
    <row r="157" spans="1:31" ht="18" x14ac:dyDescent="0.4">
      <c r="A157" s="46"/>
      <c r="B157" s="113"/>
      <c r="C157" s="114" t="s">
        <v>310</v>
      </c>
      <c r="D157" s="115"/>
      <c r="E157" s="205" t="str">
        <f ca="1">IF(ISNA(VLOOKUP($B$150,'Mäd.06-07'!$B$2:$L$251,11,0)),"",VLOOKUP($B$150,'Mäd.06-07'!$B$2:$L$251,11,0))</f>
        <v/>
      </c>
      <c r="F157" s="205"/>
      <c r="G157" s="205"/>
      <c r="H157" s="205"/>
      <c r="I157" s="205"/>
      <c r="J157" s="205"/>
      <c r="K157" s="205"/>
      <c r="L157" s="205"/>
      <c r="M157" s="205"/>
      <c r="N157" s="205"/>
      <c r="O157" s="116"/>
      <c r="P157" s="47"/>
      <c r="Q157" s="113"/>
      <c r="R157" s="114" t="s">
        <v>310</v>
      </c>
      <c r="S157" s="115"/>
      <c r="T157" s="205" t="str">
        <f ca="1">IF(ISNA(VLOOKUP($B$150,'Jun.06-07'!$B$2:$L$251,11,0)),"",VLOOKUP($B$150,'Jun.06-07'!$B$2:$L$251,11,0))</f>
        <v/>
      </c>
      <c r="U157" s="205"/>
      <c r="V157" s="205"/>
      <c r="W157" s="205"/>
      <c r="X157" s="205"/>
      <c r="Y157" s="205"/>
      <c r="Z157" s="205"/>
      <c r="AA157" s="205"/>
      <c r="AB157" s="205"/>
      <c r="AC157" s="205"/>
      <c r="AD157" s="116"/>
      <c r="AE157" s="46"/>
    </row>
    <row r="158" spans="1:31" ht="15" thickBot="1" x14ac:dyDescent="0.4">
      <c r="A158" s="46"/>
      <c r="B158" s="117"/>
      <c r="C158" s="118"/>
      <c r="D158" s="118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1"/>
      <c r="P158" s="47"/>
      <c r="Q158" s="117"/>
      <c r="R158" s="118"/>
      <c r="S158" s="118"/>
      <c r="T158" s="119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1"/>
      <c r="AE158" s="46"/>
    </row>
    <row r="159" spans="1:31" ht="15" thickBot="1" x14ac:dyDescent="0.4">
      <c r="A159" s="47"/>
      <c r="B159" s="47"/>
      <c r="C159" s="60"/>
      <c r="D159" s="47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47"/>
      <c r="P159" s="47"/>
      <c r="Q159" s="47"/>
      <c r="R159" s="60"/>
      <c r="S159" s="47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47"/>
      <c r="AE159" s="47"/>
    </row>
    <row r="160" spans="1:31" ht="18.5" thickBot="1" x14ac:dyDescent="0.45">
      <c r="A160" s="46"/>
      <c r="B160" s="109">
        <v>10</v>
      </c>
      <c r="C160" s="110" t="s">
        <v>303</v>
      </c>
      <c r="D160" s="111"/>
      <c r="E160" s="204" t="str">
        <f ca="1">IF(ISNA(VLOOKUP($B$160,'Mäd.06-07'!$B$2:$L$251,2,0)),"",VLOOKUP($B$160,'Mäd.06-07'!$B$2:$L$251,2,0))</f>
        <v/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112"/>
      <c r="P160" s="47"/>
      <c r="Q160" s="109">
        <v>10</v>
      </c>
      <c r="R160" s="110" t="s">
        <v>303</v>
      </c>
      <c r="S160" s="111"/>
      <c r="T160" s="204" t="str">
        <f ca="1">IF(ISNA(VLOOKUP($B$160,'Jun.06-07'!$B$2:$L$251,2,0)),"",VLOOKUP($B$160,'Jun.06-07'!$B$2:$L$251,2,0))</f>
        <v/>
      </c>
      <c r="U160" s="204"/>
      <c r="V160" s="204"/>
      <c r="W160" s="204"/>
      <c r="X160" s="204"/>
      <c r="Y160" s="204"/>
      <c r="Z160" s="204"/>
      <c r="AA160" s="204"/>
      <c r="AB160" s="204"/>
      <c r="AC160" s="204"/>
      <c r="AD160" s="112"/>
      <c r="AE160" s="46"/>
    </row>
    <row r="161" spans="1:31" ht="18" x14ac:dyDescent="0.4">
      <c r="A161" s="46"/>
      <c r="B161" s="113"/>
      <c r="C161" s="114" t="s">
        <v>304</v>
      </c>
      <c r="D161" s="115"/>
      <c r="E161" s="205" t="str">
        <f ca="1">IF(ISNA(VLOOKUP($B$160,'Mäd.06-07'!$B$2:$L$251,3,0)),"",VLOOKUP($B$160,'Mäd.06-07'!$B$2:$L$251,3,0))</f>
        <v/>
      </c>
      <c r="F161" s="205"/>
      <c r="G161" s="205"/>
      <c r="H161" s="205"/>
      <c r="I161" s="205"/>
      <c r="J161" s="205"/>
      <c r="K161" s="205"/>
      <c r="L161" s="205"/>
      <c r="M161" s="205"/>
      <c r="N161" s="205"/>
      <c r="O161" s="116"/>
      <c r="P161" s="47"/>
      <c r="Q161" s="113"/>
      <c r="R161" s="114" t="s">
        <v>304</v>
      </c>
      <c r="S161" s="115"/>
      <c r="T161" s="205" t="str">
        <f ca="1">IF(ISNA(VLOOKUP($B$160,'Jun.06-07'!$B$2:$L$251,3,0)),"",VLOOKUP($B$160,'Jun.06-07'!$B$2:$L$251,3,0))</f>
        <v/>
      </c>
      <c r="U161" s="205"/>
      <c r="V161" s="205"/>
      <c r="W161" s="205"/>
      <c r="X161" s="205"/>
      <c r="Y161" s="205"/>
      <c r="Z161" s="205"/>
      <c r="AA161" s="205"/>
      <c r="AB161" s="205"/>
      <c r="AC161" s="205"/>
      <c r="AD161" s="116"/>
      <c r="AE161" s="46"/>
    </row>
    <row r="162" spans="1:31" ht="18" x14ac:dyDescent="0.4">
      <c r="A162" s="46"/>
      <c r="B162" s="113"/>
      <c r="C162" s="114" t="s">
        <v>305</v>
      </c>
      <c r="D162" s="115"/>
      <c r="E162" s="205" t="str">
        <f ca="1">IF(ISNA(VLOOKUP($B$160,'Mäd.06-07'!$B$2:$L$251,6,0)),"",VLOOKUP($B$160,'Mäd.06-07'!$B$2:$L$251,6,0))</f>
        <v/>
      </c>
      <c r="F162" s="205"/>
      <c r="G162" s="205"/>
      <c r="H162" s="205"/>
      <c r="I162" s="205"/>
      <c r="J162" s="205"/>
      <c r="K162" s="205"/>
      <c r="L162" s="205"/>
      <c r="M162" s="205"/>
      <c r="N162" s="205"/>
      <c r="O162" s="116"/>
      <c r="P162" s="47"/>
      <c r="Q162" s="113"/>
      <c r="R162" s="114" t="s">
        <v>305</v>
      </c>
      <c r="S162" s="115"/>
      <c r="T162" s="205" t="str">
        <f ca="1">IF(ISNA(VLOOKUP($B$160,'Jun.06-07'!$B$2:$L$251,6,0)),"",VLOOKUP($B$160,'Jun.06-07'!$B$2:$L$251,6,0))</f>
        <v/>
      </c>
      <c r="U162" s="205"/>
      <c r="V162" s="205"/>
      <c r="W162" s="205"/>
      <c r="X162" s="205"/>
      <c r="Y162" s="205"/>
      <c r="Z162" s="205"/>
      <c r="AA162" s="205"/>
      <c r="AB162" s="205"/>
      <c r="AC162" s="205"/>
      <c r="AD162" s="116"/>
      <c r="AE162" s="46"/>
    </row>
    <row r="163" spans="1:31" ht="18" x14ac:dyDescent="0.4">
      <c r="A163" s="46"/>
      <c r="B163" s="113"/>
      <c r="C163" s="114" t="s">
        <v>306</v>
      </c>
      <c r="D163" s="115"/>
      <c r="E163" s="210" t="str">
        <f ca="1">IF(ISNA(VLOOKUP($B$160,'Mäd.06-07'!$B$2:$L$251,7,0)),"",VLOOKUP($B$160,'Mäd.06-07'!$B$2:$L$251,7,0))</f>
        <v/>
      </c>
      <c r="F163" s="210"/>
      <c r="G163" s="205" t="str">
        <f ca="1">IF(ISNA(VLOOKUP($B$160,'Mäd.06-07'!$B$2:$L$251,8,0)),"",VLOOKUP($B$160,'Mäd.06-07'!$B$2:$L$251,8,0))</f>
        <v/>
      </c>
      <c r="H163" s="205"/>
      <c r="I163" s="205" t="str">
        <f ca="1">IF(ISNA(VLOOKUP($B$53,'Mäd.04-05'!$B$2:$L$251,6,0)),"",VLOOKUP($B$53,'Mäd.04-05'!$B$2:$L$251,6,0))</f>
        <v/>
      </c>
      <c r="J163" s="205"/>
      <c r="K163" s="205" t="str">
        <f ca="1">IF(ISNA(VLOOKUP($B$53,'Mäd.04-05'!$B$2:$L$251,6,0)),"",VLOOKUP($B$53,'Mäd.04-05'!$B$2:$L$251,6,0))</f>
        <v/>
      </c>
      <c r="L163" s="205"/>
      <c r="M163" s="205" t="str">
        <f ca="1">IF(ISNA(VLOOKUP($B$53,'Mäd.04-05'!$B$2:$L$251,6,0)),"",VLOOKUP($B$53,'Mäd.04-05'!$B$2:$L$251,6,0))</f>
        <v/>
      </c>
      <c r="N163" s="205"/>
      <c r="O163" s="116"/>
      <c r="P163" s="47"/>
      <c r="Q163" s="113"/>
      <c r="R163" s="114" t="s">
        <v>306</v>
      </c>
      <c r="S163" s="115"/>
      <c r="T163" s="210" t="str">
        <f ca="1">IF(ISNA(VLOOKUP($B$160,'Jun.06-07'!$B$2:$L$251,7,0)),"",VLOOKUP($B$160,'Jun.06-07'!$B$2:$L$251,7,0))</f>
        <v/>
      </c>
      <c r="U163" s="210"/>
      <c r="V163" s="205" t="str">
        <f ca="1">IF(ISNA(VLOOKUP($B$160,'Jun.06-07'!$B$2:$L$251,8,0)),"",VLOOKUP($B$160,'Jun.06-07'!$B$2:$L$251,8,0))</f>
        <v/>
      </c>
      <c r="W163" s="205"/>
      <c r="X163" s="205" t="str">
        <f ca="1">IF(ISNA(VLOOKUP($B$53,'Mäd.04-05'!$B$2:$L$251,6,0)),"",VLOOKUP($B$53,'Mäd.04-05'!$B$2:$L$251,6,0))</f>
        <v/>
      </c>
      <c r="Y163" s="205"/>
      <c r="Z163" s="205" t="str">
        <f ca="1">IF(ISNA(VLOOKUP($B$53,'Mäd.04-05'!$B$2:$L$251,6,0)),"",VLOOKUP($B$53,'Mäd.04-05'!$B$2:$L$251,6,0))</f>
        <v/>
      </c>
      <c r="AA163" s="205"/>
      <c r="AB163" s="205" t="str">
        <f ca="1">IF(ISNA(VLOOKUP($B$53,'Mäd.04-05'!$B$2:$L$251,6,0)),"",VLOOKUP($B$53,'Mäd.04-05'!$B$2:$L$251,6,0))</f>
        <v/>
      </c>
      <c r="AC163" s="205"/>
      <c r="AD163" s="116"/>
      <c r="AE163" s="46"/>
    </row>
    <row r="164" spans="1:31" ht="18" x14ac:dyDescent="0.4">
      <c r="A164" s="46"/>
      <c r="B164" s="113"/>
      <c r="C164" s="114" t="s">
        <v>307</v>
      </c>
      <c r="D164" s="47"/>
      <c r="E164" s="206" t="str">
        <f ca="1">IF(ISNA(VLOOKUP($B$160,'Mäd.06-07'!$B$2:$L$251,4,0)),"",VLOOKUP($B$160,'Mäd.06-07'!$B$2:$L$251,4,0))</f>
        <v/>
      </c>
      <c r="F164" s="206"/>
      <c r="G164" s="206"/>
      <c r="H164" s="206"/>
      <c r="I164" s="206"/>
      <c r="J164" s="206"/>
      <c r="K164" s="206"/>
      <c r="L164" s="206"/>
      <c r="M164" s="206"/>
      <c r="N164" s="206"/>
      <c r="O164" s="116"/>
      <c r="P164" s="47"/>
      <c r="Q164" s="113"/>
      <c r="R164" s="114" t="s">
        <v>307</v>
      </c>
      <c r="S164" s="47"/>
      <c r="T164" s="206" t="str">
        <f ca="1">IF(ISNA(VLOOKUP($B$160,'Jun.06-07'!$B$2:$L$251,4,0)),"",VLOOKUP($B$160,'Jun.06-07'!$B$2:$L$251,4,0))</f>
        <v/>
      </c>
      <c r="U164" s="206"/>
      <c r="V164" s="206"/>
      <c r="W164" s="206"/>
      <c r="X164" s="206"/>
      <c r="Y164" s="206"/>
      <c r="Z164" s="206"/>
      <c r="AA164" s="206"/>
      <c r="AB164" s="206"/>
      <c r="AC164" s="206"/>
      <c r="AD164" s="116"/>
      <c r="AE164" s="46"/>
    </row>
    <row r="165" spans="1:31" ht="18" x14ac:dyDescent="0.4">
      <c r="A165" s="46"/>
      <c r="B165" s="113"/>
      <c r="C165" s="114" t="s">
        <v>308</v>
      </c>
      <c r="D165" s="115"/>
      <c r="E165" s="205" t="str">
        <f ca="1">IF(ISNA(VLOOKUP($B$160,'Mäd.06-07'!$B$2:$L$251,9,0)),"",VLOOKUP($B$160,'Mäd.06-07'!$B$2:$L$251,9,0))</f>
        <v/>
      </c>
      <c r="F165" s="205"/>
      <c r="G165" s="205"/>
      <c r="H165" s="205"/>
      <c r="I165" s="205"/>
      <c r="J165" s="205"/>
      <c r="K165" s="205"/>
      <c r="L165" s="205"/>
      <c r="M165" s="205"/>
      <c r="N165" s="205"/>
      <c r="O165" s="116"/>
      <c r="P165" s="47"/>
      <c r="Q165" s="113"/>
      <c r="R165" s="114" t="s">
        <v>308</v>
      </c>
      <c r="S165" s="115"/>
      <c r="T165" s="205" t="str">
        <f ca="1">IF(ISNA(VLOOKUP($B$160,'Jun.06-07'!$B$2:$L$251,9,0)),"",VLOOKUP($B$160,'Jun.06-07'!$B$2:$L$251,9,0))</f>
        <v/>
      </c>
      <c r="U165" s="205"/>
      <c r="V165" s="205"/>
      <c r="W165" s="205"/>
      <c r="X165" s="205"/>
      <c r="Y165" s="205"/>
      <c r="Z165" s="205"/>
      <c r="AA165" s="205"/>
      <c r="AB165" s="205"/>
      <c r="AC165" s="205"/>
      <c r="AD165" s="116"/>
      <c r="AE165" s="46"/>
    </row>
    <row r="166" spans="1:31" ht="18" x14ac:dyDescent="0.4">
      <c r="A166" s="46"/>
      <c r="B166" s="113"/>
      <c r="C166" s="114" t="s">
        <v>309</v>
      </c>
      <c r="D166" s="47"/>
      <c r="E166" s="205" t="str">
        <f ca="1">IF(ISNA(VLOOKUP($B$160,'Mäd.06-07'!$B$2:$L$251,10,0)),"",VLOOKUP($B$160,'Mäd.06-07'!$B$2:$L$251,10,0))</f>
        <v/>
      </c>
      <c r="F166" s="205"/>
      <c r="G166" s="205"/>
      <c r="H166" s="205"/>
      <c r="I166" s="205"/>
      <c r="J166" s="205"/>
      <c r="K166" s="205"/>
      <c r="L166" s="205"/>
      <c r="M166" s="205"/>
      <c r="N166" s="205"/>
      <c r="O166" s="116"/>
      <c r="P166" s="47"/>
      <c r="Q166" s="113"/>
      <c r="R166" s="114" t="s">
        <v>309</v>
      </c>
      <c r="S166" s="47"/>
      <c r="T166" s="205" t="str">
        <f ca="1">IF(ISNA(VLOOKUP($B$160,'Jun.06-07'!$B$2:$L$251,10,0)),"",VLOOKUP($B$160,'Jun.06-07'!$B$2:$L$251,10,0))</f>
        <v/>
      </c>
      <c r="U166" s="205"/>
      <c r="V166" s="205"/>
      <c r="W166" s="205"/>
      <c r="X166" s="205"/>
      <c r="Y166" s="205"/>
      <c r="Z166" s="205"/>
      <c r="AA166" s="205"/>
      <c r="AB166" s="205"/>
      <c r="AC166" s="205"/>
      <c r="AD166" s="116"/>
      <c r="AE166" s="46"/>
    </row>
    <row r="167" spans="1:31" ht="18" x14ac:dyDescent="0.4">
      <c r="A167" s="46"/>
      <c r="B167" s="113"/>
      <c r="C167" s="114" t="s">
        <v>310</v>
      </c>
      <c r="D167" s="115"/>
      <c r="E167" s="205" t="str">
        <f ca="1">IF(ISNA(VLOOKUP($B$160,'Mäd.06-07'!$B$2:$L$251,11,0)),"",VLOOKUP($B$160,'Mäd.06-07'!$B$2:$L$251,11,0))</f>
        <v/>
      </c>
      <c r="F167" s="205"/>
      <c r="G167" s="205"/>
      <c r="H167" s="205"/>
      <c r="I167" s="205"/>
      <c r="J167" s="205"/>
      <c r="K167" s="205"/>
      <c r="L167" s="205"/>
      <c r="M167" s="205"/>
      <c r="N167" s="205"/>
      <c r="O167" s="116"/>
      <c r="P167" s="47"/>
      <c r="Q167" s="113"/>
      <c r="R167" s="114" t="s">
        <v>310</v>
      </c>
      <c r="S167" s="115"/>
      <c r="T167" s="205" t="str">
        <f ca="1">IF(ISNA(VLOOKUP($B$160,'Jun.06-07'!$B$2:$L$251,11,0)),"",VLOOKUP($B$160,'Jun.06-07'!$B$2:$L$251,11,0))</f>
        <v/>
      </c>
      <c r="U167" s="205"/>
      <c r="V167" s="205"/>
      <c r="W167" s="205"/>
      <c r="X167" s="205"/>
      <c r="Y167" s="205"/>
      <c r="Z167" s="205"/>
      <c r="AA167" s="205"/>
      <c r="AB167" s="205"/>
      <c r="AC167" s="205"/>
      <c r="AD167" s="116"/>
      <c r="AE167" s="46"/>
    </row>
    <row r="168" spans="1:31" ht="15" thickBot="1" x14ac:dyDescent="0.4">
      <c r="A168" s="46"/>
      <c r="B168" s="117"/>
      <c r="C168" s="118"/>
      <c r="D168" s="118"/>
      <c r="E168" s="119" t="s">
        <v>0</v>
      </c>
      <c r="F168" s="120"/>
      <c r="G168" s="120"/>
      <c r="H168" s="120"/>
      <c r="I168" s="120"/>
      <c r="J168" s="120"/>
      <c r="K168" s="120"/>
      <c r="L168" s="120"/>
      <c r="M168" s="120"/>
      <c r="N168" s="120"/>
      <c r="O168" s="121"/>
      <c r="P168" s="47"/>
      <c r="Q168" s="117"/>
      <c r="R168" s="118"/>
      <c r="S168" s="118"/>
      <c r="T168" s="119" t="s">
        <v>0</v>
      </c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1"/>
      <c r="AE168" s="46"/>
    </row>
    <row r="169" spans="1:31" ht="15" thickBot="1" x14ac:dyDescent="0.4">
      <c r="A169" s="47"/>
      <c r="B169" s="47"/>
      <c r="C169" s="60"/>
      <c r="D169" s="47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47"/>
      <c r="P169" s="47"/>
      <c r="Q169" s="47"/>
      <c r="R169" s="60"/>
      <c r="S169" s="47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47"/>
      <c r="AE169" s="47"/>
    </row>
    <row r="170" spans="1:31" ht="18.5" thickBot="1" x14ac:dyDescent="0.45">
      <c r="A170" s="46"/>
      <c r="B170" s="109">
        <v>11</v>
      </c>
      <c r="C170" s="110" t="s">
        <v>303</v>
      </c>
      <c r="D170" s="111"/>
      <c r="E170" s="204" t="str">
        <f ca="1">IF(ISNA(VLOOKUP($B$170,'Mäd.06-07'!$B$2:$L$251,2,0)),"",VLOOKUP($B$170,'Mäd.06-07'!$B$2:$L$251,2,0))</f>
        <v/>
      </c>
      <c r="F170" s="204"/>
      <c r="G170" s="204"/>
      <c r="H170" s="204"/>
      <c r="I170" s="204"/>
      <c r="J170" s="204"/>
      <c r="K170" s="204"/>
      <c r="L170" s="204"/>
      <c r="M170" s="204"/>
      <c r="N170" s="204"/>
      <c r="O170" s="112"/>
      <c r="P170" s="47"/>
      <c r="Q170" s="109">
        <v>11</v>
      </c>
      <c r="R170" s="110" t="s">
        <v>303</v>
      </c>
      <c r="S170" s="111"/>
      <c r="T170" s="204" t="str">
        <f ca="1">IF(ISNA(VLOOKUP($B$170,'Jun.06-07'!$B$2:$L$251,2,0)),"",VLOOKUP($B$170,'Jun.06-07'!$B$2:$L$251,2,0))</f>
        <v/>
      </c>
      <c r="U170" s="204"/>
      <c r="V170" s="204"/>
      <c r="W170" s="204"/>
      <c r="X170" s="204"/>
      <c r="Y170" s="204"/>
      <c r="Z170" s="204"/>
      <c r="AA170" s="204"/>
      <c r="AB170" s="204"/>
      <c r="AC170" s="204"/>
      <c r="AD170" s="112"/>
      <c r="AE170" s="46"/>
    </row>
    <row r="171" spans="1:31" ht="18" x14ac:dyDescent="0.4">
      <c r="A171" s="46"/>
      <c r="B171" s="113"/>
      <c r="C171" s="114" t="s">
        <v>304</v>
      </c>
      <c r="D171" s="115"/>
      <c r="E171" s="205" t="str">
        <f ca="1">IF(ISNA(VLOOKUP($B$170,'Mäd.06-07'!$B$2:$L$251,3,0)),"",VLOOKUP($B$170,'Mäd.06-07'!$B$2:$L$251,3,0))</f>
        <v/>
      </c>
      <c r="F171" s="205"/>
      <c r="G171" s="205"/>
      <c r="H171" s="205"/>
      <c r="I171" s="205"/>
      <c r="J171" s="205"/>
      <c r="K171" s="205"/>
      <c r="L171" s="205"/>
      <c r="M171" s="205"/>
      <c r="N171" s="205"/>
      <c r="O171" s="116"/>
      <c r="P171" s="47"/>
      <c r="Q171" s="113"/>
      <c r="R171" s="114" t="s">
        <v>304</v>
      </c>
      <c r="S171" s="115"/>
      <c r="T171" s="205" t="str">
        <f ca="1">IF(ISNA(VLOOKUP($B$170,'Jun.06-07'!$B$2:$L$251,3,0)),"",VLOOKUP($B$170,'Jun.06-07'!$B$2:$L$251,3,0))</f>
        <v/>
      </c>
      <c r="U171" s="205"/>
      <c r="V171" s="205"/>
      <c r="W171" s="205"/>
      <c r="X171" s="205"/>
      <c r="Y171" s="205"/>
      <c r="Z171" s="205"/>
      <c r="AA171" s="205"/>
      <c r="AB171" s="205"/>
      <c r="AC171" s="205"/>
      <c r="AD171" s="116"/>
      <c r="AE171" s="46"/>
    </row>
    <row r="172" spans="1:31" ht="18" x14ac:dyDescent="0.4">
      <c r="A172" s="46"/>
      <c r="B172" s="113"/>
      <c r="C172" s="114" t="s">
        <v>305</v>
      </c>
      <c r="D172" s="115"/>
      <c r="E172" s="205" t="str">
        <f ca="1">IF(ISNA(VLOOKUP($B$170,'Mäd.06-07'!$B$2:$L$251,6,0)),"",VLOOKUP($B$170,'Mäd.06-07'!$B$2:$L$251,6,0))</f>
        <v/>
      </c>
      <c r="F172" s="205"/>
      <c r="G172" s="205"/>
      <c r="H172" s="205"/>
      <c r="I172" s="205"/>
      <c r="J172" s="205"/>
      <c r="K172" s="205"/>
      <c r="L172" s="205"/>
      <c r="M172" s="205"/>
      <c r="N172" s="205"/>
      <c r="O172" s="116"/>
      <c r="P172" s="47"/>
      <c r="Q172" s="113"/>
      <c r="R172" s="114" t="s">
        <v>305</v>
      </c>
      <c r="S172" s="115"/>
      <c r="T172" s="205" t="str">
        <f ca="1">IF(ISNA(VLOOKUP($B$170,'Jun.06-07'!$B$2:$L$251,6,0)),"",VLOOKUP($B$170,'Jun.06-07'!$B$2:$L$251,6,0))</f>
        <v/>
      </c>
      <c r="U172" s="205"/>
      <c r="V172" s="205"/>
      <c r="W172" s="205"/>
      <c r="X172" s="205"/>
      <c r="Y172" s="205"/>
      <c r="Z172" s="205"/>
      <c r="AA172" s="205"/>
      <c r="AB172" s="205"/>
      <c r="AC172" s="205"/>
      <c r="AD172" s="116"/>
      <c r="AE172" s="46"/>
    </row>
    <row r="173" spans="1:31" ht="18" x14ac:dyDescent="0.4">
      <c r="A173" s="46"/>
      <c r="B173" s="113"/>
      <c r="C173" s="114" t="s">
        <v>306</v>
      </c>
      <c r="D173" s="115"/>
      <c r="E173" s="210" t="str">
        <f ca="1">IF(ISNA(VLOOKUP($B$170,'Mäd.06-07'!$B$2:$L$251,7,0)),"",VLOOKUP($B$170,'Mäd.06-07'!$B$2:$L$251,7,0))</f>
        <v/>
      </c>
      <c r="F173" s="210"/>
      <c r="G173" s="205" t="str">
        <f ca="1">IF(ISNA(VLOOKUP($B$170,'Mäd.06-07'!$B$2:$L$251,8,0)),"",VLOOKUP($B$170,'Mäd.06-07'!$B$2:$L$251,8,0))</f>
        <v/>
      </c>
      <c r="H173" s="205"/>
      <c r="I173" s="205" t="str">
        <f ca="1">IF(ISNA(VLOOKUP($B$53,'Mäd.04-05'!$B$2:$L$251,6,0)),"",VLOOKUP($B$53,'Mäd.04-05'!$B$2:$L$251,6,0))</f>
        <v/>
      </c>
      <c r="J173" s="205"/>
      <c r="K173" s="205" t="str">
        <f ca="1">IF(ISNA(VLOOKUP($B$53,'Mäd.04-05'!$B$2:$L$251,6,0)),"",VLOOKUP($B$53,'Mäd.04-05'!$B$2:$L$251,6,0))</f>
        <v/>
      </c>
      <c r="L173" s="205"/>
      <c r="M173" s="205" t="str">
        <f ca="1">IF(ISNA(VLOOKUP($B$53,'Mäd.04-05'!$B$2:$L$251,6,0)),"",VLOOKUP($B$53,'Mäd.04-05'!$B$2:$L$251,6,0))</f>
        <v/>
      </c>
      <c r="N173" s="205"/>
      <c r="O173" s="116"/>
      <c r="P173" s="47"/>
      <c r="Q173" s="113"/>
      <c r="R173" s="114" t="s">
        <v>306</v>
      </c>
      <c r="S173" s="115"/>
      <c r="T173" s="210" t="str">
        <f ca="1">IF(ISNA(VLOOKUP($B$170,'Jun.06-07'!$B$2:$L$251,7,0)),"",VLOOKUP($B$170,'Jun.06-07'!$B$2:$L$251,7,0))</f>
        <v/>
      </c>
      <c r="U173" s="210"/>
      <c r="V173" s="205" t="str">
        <f ca="1">IF(ISNA(VLOOKUP($B$170,'Jun.06-07'!$B$2:$L$251,8,0)),"",VLOOKUP($B$170,'Jun.06-07'!$B$2:$L$251,8,0))</f>
        <v/>
      </c>
      <c r="W173" s="205"/>
      <c r="X173" s="205" t="str">
        <f ca="1">IF(ISNA(VLOOKUP($B$53,'Mäd.04-05'!$B$2:$L$251,6,0)),"",VLOOKUP($B$53,'Mäd.04-05'!$B$2:$L$251,6,0))</f>
        <v/>
      </c>
      <c r="Y173" s="205"/>
      <c r="Z173" s="205" t="str">
        <f ca="1">IF(ISNA(VLOOKUP($B$53,'Mäd.04-05'!$B$2:$L$251,6,0)),"",VLOOKUP($B$53,'Mäd.04-05'!$B$2:$L$251,6,0))</f>
        <v/>
      </c>
      <c r="AA173" s="205"/>
      <c r="AB173" s="205" t="str">
        <f ca="1">IF(ISNA(VLOOKUP($B$53,'Mäd.04-05'!$B$2:$L$251,6,0)),"",VLOOKUP($B$53,'Mäd.04-05'!$B$2:$L$251,6,0))</f>
        <v/>
      </c>
      <c r="AC173" s="205"/>
      <c r="AD173" s="116"/>
      <c r="AE173" s="46"/>
    </row>
    <row r="174" spans="1:31" ht="18" x14ac:dyDescent="0.4">
      <c r="A174" s="46"/>
      <c r="B174" s="113"/>
      <c r="C174" s="114" t="s">
        <v>307</v>
      </c>
      <c r="D174" s="47"/>
      <c r="E174" s="206" t="str">
        <f ca="1">IF(ISNA(VLOOKUP($B$170,'Mäd.06-07'!$B$2:$L$251,4,0)),"",VLOOKUP($B$170,'Mäd.06-07'!$B$2:$L$251,4,0))</f>
        <v/>
      </c>
      <c r="F174" s="206"/>
      <c r="G174" s="206"/>
      <c r="H174" s="206"/>
      <c r="I174" s="206"/>
      <c r="J174" s="206"/>
      <c r="K174" s="206"/>
      <c r="L174" s="206"/>
      <c r="M174" s="206"/>
      <c r="N174" s="206"/>
      <c r="O174" s="116"/>
      <c r="P174" s="47"/>
      <c r="Q174" s="113"/>
      <c r="R174" s="114" t="s">
        <v>307</v>
      </c>
      <c r="S174" s="47"/>
      <c r="T174" s="206" t="str">
        <f ca="1">IF(ISNA(VLOOKUP($B$170,'Jun.06-07'!$B$2:$L$251,4,0)),"",VLOOKUP($B$170,'Jun.06-07'!$B$2:$L$251,4,0))</f>
        <v/>
      </c>
      <c r="U174" s="206"/>
      <c r="V174" s="206"/>
      <c r="W174" s="206"/>
      <c r="X174" s="206"/>
      <c r="Y174" s="206"/>
      <c r="Z174" s="206"/>
      <c r="AA174" s="206"/>
      <c r="AB174" s="206"/>
      <c r="AC174" s="206"/>
      <c r="AD174" s="116"/>
      <c r="AE174" s="46"/>
    </row>
    <row r="175" spans="1:31" ht="18" x14ac:dyDescent="0.4">
      <c r="A175" s="46"/>
      <c r="B175" s="113"/>
      <c r="C175" s="114" t="s">
        <v>308</v>
      </c>
      <c r="D175" s="115"/>
      <c r="E175" s="205" t="str">
        <f ca="1">IF(ISNA(VLOOKUP($B$170,'Mäd.06-07'!$B$2:$L$251,9,0)),"",VLOOKUP($B$170,'Mäd.06-07'!$B$2:$L$251,9,0))</f>
        <v/>
      </c>
      <c r="F175" s="205"/>
      <c r="G175" s="205"/>
      <c r="H175" s="205"/>
      <c r="I175" s="205"/>
      <c r="J175" s="205"/>
      <c r="K175" s="205"/>
      <c r="L175" s="205"/>
      <c r="M175" s="205"/>
      <c r="N175" s="205"/>
      <c r="O175" s="116"/>
      <c r="P175" s="47"/>
      <c r="Q175" s="113"/>
      <c r="R175" s="114" t="s">
        <v>308</v>
      </c>
      <c r="S175" s="115"/>
      <c r="T175" s="205" t="str">
        <f ca="1">IF(ISNA(VLOOKUP($B$170,'Jun.06-07'!$B$2:$L$251,9,0)),"",VLOOKUP($B$170,'Jun.06-07'!$B$2:$L$251,9,0))</f>
        <v/>
      </c>
      <c r="U175" s="205"/>
      <c r="V175" s="205"/>
      <c r="W175" s="205"/>
      <c r="X175" s="205"/>
      <c r="Y175" s="205"/>
      <c r="Z175" s="205"/>
      <c r="AA175" s="205"/>
      <c r="AB175" s="205"/>
      <c r="AC175" s="205"/>
      <c r="AD175" s="116"/>
      <c r="AE175" s="46"/>
    </row>
    <row r="176" spans="1:31" ht="18" x14ac:dyDescent="0.4">
      <c r="A176" s="46"/>
      <c r="B176" s="113"/>
      <c r="C176" s="114" t="s">
        <v>309</v>
      </c>
      <c r="D176" s="47"/>
      <c r="E176" s="205" t="str">
        <f ca="1">IF(ISNA(VLOOKUP($B$170,'Mäd.06-07'!$B$2:$L$251,10,0)),"",VLOOKUP($B$170,'Mäd.06-07'!$B$2:$L$251,10,0))</f>
        <v/>
      </c>
      <c r="F176" s="205"/>
      <c r="G176" s="205"/>
      <c r="H176" s="205"/>
      <c r="I176" s="205"/>
      <c r="J176" s="205"/>
      <c r="K176" s="205"/>
      <c r="L176" s="205"/>
      <c r="M176" s="205"/>
      <c r="N176" s="205"/>
      <c r="O176" s="116"/>
      <c r="P176" s="47"/>
      <c r="Q176" s="113"/>
      <c r="R176" s="114" t="s">
        <v>309</v>
      </c>
      <c r="S176" s="47"/>
      <c r="T176" s="205" t="str">
        <f ca="1">IF(ISNA(VLOOKUP($B$170,'Jun.06-07'!$B$2:$L$251,10,0)),"",VLOOKUP($B$170,'Jun.06-07'!$B$2:$L$251,10,0))</f>
        <v/>
      </c>
      <c r="U176" s="205"/>
      <c r="V176" s="205"/>
      <c r="W176" s="205"/>
      <c r="X176" s="205"/>
      <c r="Y176" s="205"/>
      <c r="Z176" s="205"/>
      <c r="AA176" s="205"/>
      <c r="AB176" s="205"/>
      <c r="AC176" s="205"/>
      <c r="AD176" s="116"/>
      <c r="AE176" s="46"/>
    </row>
    <row r="177" spans="1:31" ht="18" x14ac:dyDescent="0.4">
      <c r="A177" s="46"/>
      <c r="B177" s="113"/>
      <c r="C177" s="114" t="s">
        <v>310</v>
      </c>
      <c r="D177" s="115"/>
      <c r="E177" s="205" t="str">
        <f ca="1">IF(ISNA(VLOOKUP($B$170,'Mäd.06-07'!$B$2:$L$251,11,0)),"",VLOOKUP($B$170,'Mäd.06-07'!$B$2:$L$251,11,0))</f>
        <v/>
      </c>
      <c r="F177" s="205"/>
      <c r="G177" s="205"/>
      <c r="H177" s="205"/>
      <c r="I177" s="205"/>
      <c r="J177" s="205"/>
      <c r="K177" s="205"/>
      <c r="L177" s="205"/>
      <c r="M177" s="205"/>
      <c r="N177" s="205"/>
      <c r="O177" s="116"/>
      <c r="P177" s="47"/>
      <c r="Q177" s="113"/>
      <c r="R177" s="114" t="s">
        <v>310</v>
      </c>
      <c r="S177" s="115"/>
      <c r="T177" s="205" t="str">
        <f ca="1">IF(ISNA(VLOOKUP($B$170,'Jun.06-07'!$B$2:$L$251,11,0)),"",VLOOKUP($B$170,'Jun.06-07'!$B$2:$L$251,11,0))</f>
        <v/>
      </c>
      <c r="U177" s="205"/>
      <c r="V177" s="205"/>
      <c r="W177" s="205"/>
      <c r="X177" s="205"/>
      <c r="Y177" s="205"/>
      <c r="Z177" s="205"/>
      <c r="AA177" s="205"/>
      <c r="AB177" s="205"/>
      <c r="AC177" s="205"/>
      <c r="AD177" s="116"/>
      <c r="AE177" s="46"/>
    </row>
    <row r="178" spans="1:31" ht="15" thickBot="1" x14ac:dyDescent="0.4">
      <c r="A178" s="46"/>
      <c r="B178" s="117"/>
      <c r="C178" s="118"/>
      <c r="D178" s="118"/>
      <c r="E178" s="122"/>
      <c r="F178" s="118"/>
      <c r="G178" s="118"/>
      <c r="H178" s="118"/>
      <c r="I178" s="118"/>
      <c r="J178" s="118"/>
      <c r="K178" s="118"/>
      <c r="L178" s="118"/>
      <c r="M178" s="118"/>
      <c r="N178" s="118"/>
      <c r="O178" s="121"/>
      <c r="P178" s="47"/>
      <c r="Q178" s="117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21"/>
      <c r="AE178" s="46"/>
    </row>
    <row r="179" spans="1:31" x14ac:dyDescent="0.35">
      <c r="A179" s="47"/>
      <c r="B179" s="47"/>
      <c r="C179" s="47"/>
      <c r="D179" s="47"/>
      <c r="E179" s="69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60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:31" x14ac:dyDescent="0.35">
      <c r="A180" s="46"/>
      <c r="B180" s="46"/>
      <c r="C180" s="46"/>
      <c r="D180" s="46"/>
      <c r="E180" s="12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62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1:31" x14ac:dyDescent="0.35">
      <c r="A181" s="46"/>
      <c r="B181" s="46"/>
      <c r="C181" s="46"/>
      <c r="D181" s="46"/>
      <c r="E181" s="123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62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1:31" ht="31.5" x14ac:dyDescent="0.65">
      <c r="A182" s="46"/>
      <c r="B182" s="207" t="s">
        <v>348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9"/>
      <c r="Y182" s="47"/>
      <c r="Z182" s="47"/>
      <c r="AA182" s="47"/>
      <c r="AB182" s="47"/>
      <c r="AC182" s="47"/>
      <c r="AD182" s="47"/>
      <c r="AE182" s="46"/>
    </row>
    <row r="183" spans="1:31" x14ac:dyDescent="0.35">
      <c r="A183" s="48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1"/>
      <c r="Y183" s="48"/>
      <c r="Z183" s="48"/>
      <c r="AA183" s="48"/>
      <c r="AB183" s="48"/>
      <c r="AC183" s="48"/>
      <c r="AD183" s="48"/>
      <c r="AE183" s="48"/>
    </row>
    <row r="184" spans="1:31" ht="28" x14ac:dyDescent="0.6">
      <c r="A184" s="46"/>
      <c r="B184" s="52" t="s">
        <v>0</v>
      </c>
      <c r="C184" s="47"/>
      <c r="D184" s="47"/>
      <c r="E184" s="47"/>
      <c r="F184" s="47"/>
      <c r="G184" s="47"/>
      <c r="H184" s="47"/>
      <c r="I184" s="47"/>
      <c r="J184" s="47"/>
      <c r="K184" s="53"/>
      <c r="L184" s="47"/>
      <c r="M184" s="47"/>
      <c r="N184" s="47"/>
      <c r="O184" s="47"/>
      <c r="P184" s="54"/>
      <c r="Q184" s="54"/>
      <c r="R184" s="54"/>
      <c r="S184" s="55"/>
      <c r="T184" s="54"/>
      <c r="U184" s="54"/>
      <c r="V184" s="54"/>
      <c r="W184" s="54"/>
      <c r="X184" s="56"/>
      <c r="Y184" s="47"/>
      <c r="Z184" s="47"/>
      <c r="AA184" s="47"/>
      <c r="AB184" s="47"/>
      <c r="AC184" s="47"/>
      <c r="AD184" s="47"/>
      <c r="AE184" s="46"/>
    </row>
    <row r="185" spans="1:31" x14ac:dyDescent="0.35">
      <c r="A185" s="48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48"/>
      <c r="Z185" s="48"/>
      <c r="AA185" s="48"/>
      <c r="AB185" s="48"/>
      <c r="AC185" s="48"/>
      <c r="AD185" s="48"/>
      <c r="AE185" s="48"/>
    </row>
    <row r="186" spans="1:31" ht="18" x14ac:dyDescent="0.4">
      <c r="A186" s="46"/>
      <c r="B186" s="58" t="s">
        <v>3</v>
      </c>
      <c r="C186" s="220" t="str">
        <f ca="1">IF(CELL("Inhalt",Eingabe!$D$6)="","",CELL("Inhalt",Eingabe!$D$6))</f>
        <v/>
      </c>
      <c r="D186" s="220"/>
      <c r="E186" s="220"/>
      <c r="F186" s="48" t="s">
        <v>4</v>
      </c>
      <c r="H186" s="48"/>
      <c r="I186" s="217" t="str">
        <f ca="1">IF(CELL("Inhalt",Eingabe!$J$6)="","",(CELL("Inhalt",Eingabe!$J$6)))</f>
        <v/>
      </c>
      <c r="J186" s="217"/>
      <c r="K186" s="217"/>
      <c r="L186" s="217"/>
      <c r="M186" s="217"/>
      <c r="N186" s="217"/>
      <c r="O186" s="217"/>
      <c r="P186" s="217"/>
      <c r="Q186" s="60" t="s">
        <v>5</v>
      </c>
      <c r="R186" s="217" t="str">
        <f ca="1">IF(CELL("Inhalt",Eingabe!$S$6)="","",CELL("Inhalt",Eingabe!$S$6))</f>
        <v/>
      </c>
      <c r="S186" s="217"/>
      <c r="T186" s="217"/>
      <c r="U186" s="217"/>
      <c r="V186" s="217"/>
      <c r="W186" s="217"/>
      <c r="X186" s="217"/>
      <c r="Y186" s="46"/>
      <c r="Z186" s="46"/>
      <c r="AA186" s="46"/>
      <c r="AB186" s="46"/>
      <c r="AC186" s="46"/>
      <c r="AD186" s="46"/>
      <c r="AE186" s="46"/>
    </row>
    <row r="187" spans="1:31" x14ac:dyDescent="0.35">
      <c r="A187" s="46"/>
      <c r="B187" s="46"/>
      <c r="C187" s="194" t="s">
        <v>6</v>
      </c>
      <c r="D187" s="194"/>
      <c r="E187" s="194"/>
      <c r="F187" s="61"/>
      <c r="G187" s="46"/>
      <c r="H187" s="46"/>
      <c r="I187" s="194" t="s">
        <v>7</v>
      </c>
      <c r="J187" s="194"/>
      <c r="K187" s="194"/>
      <c r="L187" s="194"/>
      <c r="M187" s="194"/>
      <c r="N187" s="194"/>
      <c r="O187" s="194"/>
      <c r="P187" s="194"/>
      <c r="Q187" s="61"/>
      <c r="R187" s="194" t="s">
        <v>8</v>
      </c>
      <c r="S187" s="194"/>
      <c r="T187" s="194"/>
      <c r="U187" s="194"/>
      <c r="V187" s="194"/>
      <c r="W187" s="194"/>
      <c r="X187" s="194"/>
      <c r="Y187" s="46"/>
      <c r="Z187" s="46"/>
      <c r="AA187" s="46"/>
      <c r="AB187" s="46"/>
      <c r="AC187" s="46"/>
      <c r="AD187" s="46"/>
      <c r="AE187" s="46"/>
    </row>
    <row r="188" spans="1:31" x14ac:dyDescent="0.3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1:31" ht="18" x14ac:dyDescent="0.4">
      <c r="A189" s="48" t="s">
        <v>0</v>
      </c>
      <c r="B189" s="48" t="s">
        <v>9</v>
      </c>
      <c r="C189" s="217" t="str">
        <f ca="1">IF(CELL("Inhalt",Eingabe!$D$9)="","",CELL("Inhalt",Eingabe!$D$9))</f>
        <v/>
      </c>
      <c r="D189" s="217"/>
      <c r="E189" s="217"/>
      <c r="F189" s="217"/>
      <c r="G189" s="217"/>
      <c r="H189" s="217"/>
      <c r="I189" s="217"/>
      <c r="J189" s="62" t="s">
        <v>10</v>
      </c>
      <c r="K189" s="217" t="str">
        <f ca="1">IF(CELL("Inhalt",Eingabe!$L$9)="","",CELL("Inhalt",Eingabe!$L$9))</f>
        <v/>
      </c>
      <c r="L189" s="217"/>
      <c r="M189" s="217"/>
      <c r="N189" s="217"/>
      <c r="O189" s="217"/>
      <c r="P189" s="63" t="s">
        <v>2</v>
      </c>
      <c r="Q189" s="217" t="str">
        <f ca="1">IF(CELL("Inhalt",Eingabe!$R$9)="","",CELL("Inhalt",Eingabe!$R$9))</f>
        <v/>
      </c>
      <c r="R189" s="217"/>
      <c r="S189" s="217"/>
      <c r="T189" s="217"/>
      <c r="U189" s="217"/>
      <c r="V189" s="217"/>
      <c r="W189" s="64" t="s">
        <v>2</v>
      </c>
      <c r="X189" s="217" t="str">
        <f ca="1">IF(CELL("Inhalt",Eingabe!$X$9)="","",(CELL("Inhalt",Eingabe!$X$9)))</f>
        <v/>
      </c>
      <c r="Y189" s="217"/>
      <c r="Z189" s="217"/>
      <c r="AA189" s="217"/>
      <c r="AB189" s="217"/>
      <c r="AC189" s="217"/>
      <c r="AD189" s="46"/>
      <c r="AE189" s="57" t="s">
        <v>11</v>
      </c>
    </row>
    <row r="190" spans="1:31" x14ac:dyDescent="0.35">
      <c r="A190" s="46"/>
      <c r="B190" s="46"/>
      <c r="C190" s="194" t="s">
        <v>12</v>
      </c>
      <c r="D190" s="194"/>
      <c r="E190" s="194"/>
      <c r="F190" s="194"/>
      <c r="G190" s="194"/>
      <c r="H190" s="194"/>
      <c r="I190" s="194"/>
      <c r="J190" s="46"/>
      <c r="K190" s="194" t="s">
        <v>13</v>
      </c>
      <c r="L190" s="194"/>
      <c r="M190" s="194"/>
      <c r="N190" s="194"/>
      <c r="O190" s="194"/>
      <c r="P190" s="62"/>
      <c r="Q190" s="194" t="s">
        <v>14</v>
      </c>
      <c r="R190" s="194"/>
      <c r="S190" s="194"/>
      <c r="T190" s="194"/>
      <c r="U190" s="194"/>
      <c r="V190" s="194"/>
      <c r="W190" s="62"/>
      <c r="X190" s="194" t="s">
        <v>15</v>
      </c>
      <c r="Y190" s="194"/>
      <c r="Z190" s="194"/>
      <c r="AA190" s="194"/>
      <c r="AB190" s="194"/>
      <c r="AC190" s="194"/>
      <c r="AD190" s="61"/>
      <c r="AE190" s="61"/>
    </row>
    <row r="191" spans="1:31" x14ac:dyDescent="0.3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1:31" ht="15.5" x14ac:dyDescent="0.35">
      <c r="A192" s="65"/>
      <c r="B192" s="65" t="s">
        <v>16</v>
      </c>
      <c r="C192" s="65"/>
      <c r="D192" s="65"/>
      <c r="E192" s="66"/>
      <c r="F192" s="66"/>
      <c r="G192" s="67"/>
      <c r="H192" s="67"/>
      <c r="I192" s="67"/>
      <c r="J192" s="67"/>
      <c r="K192" s="68"/>
      <c r="L192" s="66"/>
      <c r="M192" s="66"/>
      <c r="N192" s="66"/>
      <c r="O192" s="66"/>
      <c r="P192" s="66"/>
      <c r="Q192" s="64"/>
      <c r="R192" s="66"/>
      <c r="S192" s="66"/>
      <c r="T192" s="66"/>
      <c r="U192" s="66"/>
      <c r="V192" s="66"/>
      <c r="W192" s="66"/>
      <c r="X192" s="66"/>
      <c r="Y192" s="64"/>
      <c r="Z192" s="66"/>
      <c r="AA192" s="66"/>
      <c r="AB192" s="66"/>
      <c r="AC192" s="66"/>
      <c r="AD192" s="69"/>
      <c r="AE192" s="69"/>
    </row>
    <row r="193" spans="1:31" ht="15" thickBot="1" x14ac:dyDescent="0.4">
      <c r="A193" s="46"/>
      <c r="B193" s="46"/>
      <c r="C193" s="46"/>
      <c r="D193" s="46"/>
      <c r="E193" s="123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62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1:31" ht="18" x14ac:dyDescent="0.4">
      <c r="A194" s="46"/>
      <c r="B194" s="211" t="s">
        <v>301</v>
      </c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3"/>
      <c r="P194" s="47"/>
      <c r="Q194" s="211" t="s">
        <v>302</v>
      </c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3"/>
      <c r="AE194" s="46"/>
    </row>
    <row r="195" spans="1:31" ht="15" thickBot="1" x14ac:dyDescent="0.4">
      <c r="A195" s="46"/>
      <c r="B195" s="214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6"/>
      <c r="P195" s="47"/>
      <c r="Q195" s="102"/>
      <c r="R195" s="103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5"/>
      <c r="AE195" s="46"/>
    </row>
    <row r="196" spans="1:31" ht="15" thickBot="1" x14ac:dyDescent="0.4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106"/>
      <c r="R196" s="107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47"/>
    </row>
    <row r="197" spans="1:31" ht="18.5" thickBot="1" x14ac:dyDescent="0.45">
      <c r="A197" s="46"/>
      <c r="B197" s="109">
        <v>12</v>
      </c>
      <c r="C197" s="110" t="s">
        <v>303</v>
      </c>
      <c r="D197" s="111"/>
      <c r="E197" s="204" t="str">
        <f ca="1">IF(ISNA(VLOOKUP($B$197,'Mäd.06-07'!$B$2:$L$251,2,0)),"",VLOOKUP($B$197,'Mäd.06-07'!$B$2:$L$251,2,0))</f>
        <v/>
      </c>
      <c r="F197" s="204"/>
      <c r="G197" s="204"/>
      <c r="H197" s="204"/>
      <c r="I197" s="204"/>
      <c r="J197" s="204"/>
      <c r="K197" s="204"/>
      <c r="L197" s="204"/>
      <c r="M197" s="204"/>
      <c r="N197" s="204"/>
      <c r="O197" s="112"/>
      <c r="P197" s="47"/>
      <c r="Q197" s="109">
        <v>12</v>
      </c>
      <c r="R197" s="110" t="s">
        <v>303</v>
      </c>
      <c r="S197" s="111"/>
      <c r="T197" s="204" t="str">
        <f ca="1">IF(ISNA(VLOOKUP($B$197,'Jun.06-07'!$B$2:$L$251,2,0)),"",VLOOKUP($B$197,'Jun.06-07'!$B$2:$L$251,2,0))</f>
        <v/>
      </c>
      <c r="U197" s="204"/>
      <c r="V197" s="204"/>
      <c r="W197" s="204"/>
      <c r="X197" s="204"/>
      <c r="Y197" s="204"/>
      <c r="Z197" s="204"/>
      <c r="AA197" s="204"/>
      <c r="AB197" s="204"/>
      <c r="AC197" s="204"/>
      <c r="AD197" s="112"/>
      <c r="AE197" s="46"/>
    </row>
    <row r="198" spans="1:31" ht="18" x14ac:dyDescent="0.4">
      <c r="A198" s="46"/>
      <c r="B198" s="113"/>
      <c r="C198" s="114" t="s">
        <v>304</v>
      </c>
      <c r="D198" s="115"/>
      <c r="E198" s="205" t="str">
        <f ca="1">IF(ISNA(VLOOKUP($B$197,'Mäd.06-07'!$B$2:$L$251,3,0)),"",VLOOKUP($B$197,'Mäd.06-07'!$B$2:$L$251,3,0))</f>
        <v/>
      </c>
      <c r="F198" s="205"/>
      <c r="G198" s="205"/>
      <c r="H198" s="205"/>
      <c r="I198" s="205"/>
      <c r="J198" s="205"/>
      <c r="K198" s="205"/>
      <c r="L198" s="205"/>
      <c r="M198" s="205"/>
      <c r="N198" s="205"/>
      <c r="O198" s="116"/>
      <c r="P198" s="47"/>
      <c r="Q198" s="113"/>
      <c r="R198" s="114" t="s">
        <v>304</v>
      </c>
      <c r="S198" s="115"/>
      <c r="T198" s="205" t="str">
        <f ca="1">IF(ISNA(VLOOKUP($B$197,'Jun.06-07'!$B$2:$L$251,3,0)),"",VLOOKUP($B$197,'Jun.06-07'!$B$2:$L$251,3,0))</f>
        <v/>
      </c>
      <c r="U198" s="205"/>
      <c r="V198" s="205"/>
      <c r="W198" s="205"/>
      <c r="X198" s="205"/>
      <c r="Y198" s="205"/>
      <c r="Z198" s="205"/>
      <c r="AA198" s="205"/>
      <c r="AB198" s="205"/>
      <c r="AC198" s="205"/>
      <c r="AD198" s="116"/>
      <c r="AE198" s="46"/>
    </row>
    <row r="199" spans="1:31" ht="18" x14ac:dyDescent="0.4">
      <c r="A199" s="46"/>
      <c r="B199" s="113"/>
      <c r="C199" s="114" t="s">
        <v>305</v>
      </c>
      <c r="D199" s="115"/>
      <c r="E199" s="205" t="str">
        <f ca="1">IF(ISNA(VLOOKUP($B$197,'Mäd.06-07'!$B$2:$L$251,6,0)),"",VLOOKUP($B$197,'Mäd.06-07'!$B$2:$L$251,6,0))</f>
        <v/>
      </c>
      <c r="F199" s="205"/>
      <c r="G199" s="205"/>
      <c r="H199" s="205"/>
      <c r="I199" s="205"/>
      <c r="J199" s="205"/>
      <c r="K199" s="205"/>
      <c r="L199" s="205"/>
      <c r="M199" s="205"/>
      <c r="N199" s="205"/>
      <c r="O199" s="116"/>
      <c r="P199" s="47"/>
      <c r="Q199" s="113"/>
      <c r="R199" s="114" t="s">
        <v>305</v>
      </c>
      <c r="S199" s="115"/>
      <c r="T199" s="205" t="str">
        <f ca="1">IF(ISNA(VLOOKUP($B$197,'Jun.06-07'!$B$2:$L$251,6,0)),"",VLOOKUP($B$197,'Jun.06-07'!$B$2:$L$251,6,0))</f>
        <v/>
      </c>
      <c r="U199" s="205"/>
      <c r="V199" s="205"/>
      <c r="W199" s="205"/>
      <c r="X199" s="205"/>
      <c r="Y199" s="205"/>
      <c r="Z199" s="205"/>
      <c r="AA199" s="205"/>
      <c r="AB199" s="205"/>
      <c r="AC199" s="205"/>
      <c r="AD199" s="116"/>
      <c r="AE199" s="46"/>
    </row>
    <row r="200" spans="1:31" ht="18" x14ac:dyDescent="0.4">
      <c r="A200" s="46"/>
      <c r="B200" s="113"/>
      <c r="C200" s="114" t="s">
        <v>306</v>
      </c>
      <c r="D200" s="115"/>
      <c r="E200" s="210" t="str">
        <f ca="1">IF(ISNA(VLOOKUP($B$197,'Mäd.06-07'!$B$2:$L$251,7,0)),"",VLOOKUP($B$197,'Mäd.06-07'!$B$2:$L$251,7,0))</f>
        <v/>
      </c>
      <c r="F200" s="210"/>
      <c r="G200" s="205" t="str">
        <f ca="1">IF(ISNA(VLOOKUP($B$197,'Mäd.06-07'!$B$2:$L$251,8,0)),"",VLOOKUP($B$197,'Mäd.06-07'!$B$2:$L$251,8,0))</f>
        <v/>
      </c>
      <c r="H200" s="205"/>
      <c r="I200" s="205" t="str">
        <f ca="1">IF(ISNA(VLOOKUP($B$53,'Mäd.04-05'!$B$2:$L$251,6,0)),"",VLOOKUP($B$53,'Mäd.04-05'!$B$2:$L$251,6,0))</f>
        <v/>
      </c>
      <c r="J200" s="205"/>
      <c r="K200" s="205" t="str">
        <f ca="1">IF(ISNA(VLOOKUP($B$53,'Mäd.04-05'!$B$2:$L$251,6,0)),"",VLOOKUP($B$53,'Mäd.04-05'!$B$2:$L$251,6,0))</f>
        <v/>
      </c>
      <c r="L200" s="205"/>
      <c r="M200" s="205" t="str">
        <f ca="1">IF(ISNA(VLOOKUP($B$53,'Mäd.04-05'!$B$2:$L$251,6,0)),"",VLOOKUP($B$53,'Mäd.04-05'!$B$2:$L$251,6,0))</f>
        <v/>
      </c>
      <c r="N200" s="205"/>
      <c r="O200" s="116"/>
      <c r="P200" s="47"/>
      <c r="Q200" s="113"/>
      <c r="R200" s="114" t="s">
        <v>306</v>
      </c>
      <c r="S200" s="115"/>
      <c r="T200" s="210" t="str">
        <f ca="1">IF(ISNA(VLOOKUP($B$197,'Jun.06-07'!$B$2:$L$251,7,0)),"",VLOOKUP($B$197,'Jun.06-07'!$B$2:$L$251,7,0))</f>
        <v/>
      </c>
      <c r="U200" s="210"/>
      <c r="V200" s="205" t="str">
        <f ca="1">IF(ISNA(VLOOKUP($B$197,'Jun.06-07'!$B$2:$L$251,8,0)),"",VLOOKUP($B$197,'Jun.06-07'!$B$2:$L$251,8,0))</f>
        <v/>
      </c>
      <c r="W200" s="205"/>
      <c r="X200" s="205" t="str">
        <f ca="1">IF(ISNA(VLOOKUP($B$53,'Mäd.04-05'!$B$2:$L$251,6,0)),"",VLOOKUP($B$53,'Mäd.04-05'!$B$2:$L$251,6,0))</f>
        <v/>
      </c>
      <c r="Y200" s="205"/>
      <c r="Z200" s="205" t="str">
        <f ca="1">IF(ISNA(VLOOKUP($B$53,'Mäd.04-05'!$B$2:$L$251,6,0)),"",VLOOKUP($B$53,'Mäd.04-05'!$B$2:$L$251,6,0))</f>
        <v/>
      </c>
      <c r="AA200" s="205"/>
      <c r="AB200" s="205" t="str">
        <f ca="1">IF(ISNA(VLOOKUP($B$53,'Mäd.04-05'!$B$2:$L$251,6,0)),"",VLOOKUP($B$53,'Mäd.04-05'!$B$2:$L$251,6,0))</f>
        <v/>
      </c>
      <c r="AC200" s="205"/>
      <c r="AD200" s="116"/>
      <c r="AE200" s="46"/>
    </row>
    <row r="201" spans="1:31" ht="18" x14ac:dyDescent="0.4">
      <c r="A201" s="46"/>
      <c r="B201" s="113"/>
      <c r="C201" s="114" t="s">
        <v>307</v>
      </c>
      <c r="D201" s="47"/>
      <c r="E201" s="206" t="str">
        <f ca="1">IF(ISNA(VLOOKUP($B$197,'Mäd.06-07'!$B$2:$L$251,4,0)),"",VLOOKUP($B$197,'Mäd.06-07'!$B$2:$L$251,4,0))</f>
        <v/>
      </c>
      <c r="F201" s="206"/>
      <c r="G201" s="206"/>
      <c r="H201" s="206"/>
      <c r="I201" s="206"/>
      <c r="J201" s="206"/>
      <c r="K201" s="206"/>
      <c r="L201" s="206"/>
      <c r="M201" s="206"/>
      <c r="N201" s="206"/>
      <c r="O201" s="116"/>
      <c r="P201" s="47"/>
      <c r="Q201" s="113"/>
      <c r="R201" s="114" t="s">
        <v>307</v>
      </c>
      <c r="S201" s="47"/>
      <c r="T201" s="206" t="str">
        <f ca="1">IF(ISNA(VLOOKUP($B$197,'Jun.06-07'!$B$2:$L$251,4,0)),"",VLOOKUP($B$197,'Jun.06-07'!$B$2:$L$251,4,0))</f>
        <v/>
      </c>
      <c r="U201" s="206"/>
      <c r="V201" s="206"/>
      <c r="W201" s="206"/>
      <c r="X201" s="206"/>
      <c r="Y201" s="206"/>
      <c r="Z201" s="206"/>
      <c r="AA201" s="206"/>
      <c r="AB201" s="206"/>
      <c r="AC201" s="206"/>
      <c r="AD201" s="116"/>
      <c r="AE201" s="46"/>
    </row>
    <row r="202" spans="1:31" ht="18" x14ac:dyDescent="0.4">
      <c r="A202" s="46"/>
      <c r="B202" s="113"/>
      <c r="C202" s="114" t="s">
        <v>308</v>
      </c>
      <c r="D202" s="115"/>
      <c r="E202" s="205" t="str">
        <f ca="1">IF(ISNA(VLOOKUP($B$197,'Mäd.06-07'!$B$2:$L$251,9,0)),"",VLOOKUP($B$197,'Mäd.06-07'!$B$2:$L$251,9,0))</f>
        <v/>
      </c>
      <c r="F202" s="205"/>
      <c r="G202" s="205"/>
      <c r="H202" s="205"/>
      <c r="I202" s="205"/>
      <c r="J202" s="205"/>
      <c r="K202" s="205"/>
      <c r="L202" s="205"/>
      <c r="M202" s="205"/>
      <c r="N202" s="205"/>
      <c r="O202" s="116"/>
      <c r="P202" s="47"/>
      <c r="Q202" s="113"/>
      <c r="R202" s="114" t="s">
        <v>308</v>
      </c>
      <c r="S202" s="115"/>
      <c r="T202" s="205" t="str">
        <f ca="1">IF(ISNA(VLOOKUP($B$197,'Jun.06-07'!$B$2:$L$251,9,0)),"",VLOOKUP($B$197,'Jun.06-07'!$B$2:$L$251,9,0))</f>
        <v/>
      </c>
      <c r="U202" s="205"/>
      <c r="V202" s="205"/>
      <c r="W202" s="205"/>
      <c r="X202" s="205"/>
      <c r="Y202" s="205"/>
      <c r="Z202" s="205"/>
      <c r="AA202" s="205"/>
      <c r="AB202" s="205"/>
      <c r="AC202" s="205"/>
      <c r="AD202" s="116"/>
      <c r="AE202" s="46"/>
    </row>
    <row r="203" spans="1:31" ht="18" x14ac:dyDescent="0.4">
      <c r="A203" s="46"/>
      <c r="B203" s="113"/>
      <c r="C203" s="114" t="s">
        <v>309</v>
      </c>
      <c r="D203" s="47"/>
      <c r="E203" s="205" t="str">
        <f ca="1">IF(ISNA(VLOOKUP($B$197,'Mäd.06-07'!$B$2:$L$251,10,0)),"",VLOOKUP($B$197,'Mäd.06-07'!$B$2:$L$251,10,0))</f>
        <v/>
      </c>
      <c r="F203" s="205"/>
      <c r="G203" s="205"/>
      <c r="H203" s="205"/>
      <c r="I203" s="205"/>
      <c r="J203" s="205"/>
      <c r="K203" s="205"/>
      <c r="L203" s="205"/>
      <c r="M203" s="205"/>
      <c r="N203" s="205"/>
      <c r="O203" s="116"/>
      <c r="P203" s="47"/>
      <c r="Q203" s="113"/>
      <c r="R203" s="114" t="s">
        <v>309</v>
      </c>
      <c r="S203" s="47"/>
      <c r="T203" s="205" t="str">
        <f ca="1">IF(ISNA(VLOOKUP($B$197,'Jun.06-07'!$B$2:$L$251,10,0)),"",VLOOKUP($B$197,'Jun.06-07'!$B$2:$L$251,10,0))</f>
        <v/>
      </c>
      <c r="U203" s="205"/>
      <c r="V203" s="205"/>
      <c r="W203" s="205"/>
      <c r="X203" s="205"/>
      <c r="Y203" s="205"/>
      <c r="Z203" s="205"/>
      <c r="AA203" s="205"/>
      <c r="AB203" s="205"/>
      <c r="AC203" s="205"/>
      <c r="AD203" s="116"/>
      <c r="AE203" s="46"/>
    </row>
    <row r="204" spans="1:31" ht="18" x14ac:dyDescent="0.4">
      <c r="A204" s="46"/>
      <c r="B204" s="113"/>
      <c r="C204" s="114" t="s">
        <v>310</v>
      </c>
      <c r="D204" s="115"/>
      <c r="E204" s="205" t="str">
        <f ca="1">IF(ISNA(VLOOKUP($B$197,'Mäd.06-07'!$B$2:$L$251,11,0)),"",VLOOKUP($B$197,'Mäd.06-07'!$B$2:$L$251,11,0))</f>
        <v/>
      </c>
      <c r="F204" s="205"/>
      <c r="G204" s="205"/>
      <c r="H204" s="205"/>
      <c r="I204" s="205"/>
      <c r="J204" s="205"/>
      <c r="K204" s="205"/>
      <c r="L204" s="205"/>
      <c r="M204" s="205"/>
      <c r="N204" s="205"/>
      <c r="O204" s="116"/>
      <c r="P204" s="47"/>
      <c r="Q204" s="113"/>
      <c r="R204" s="114" t="s">
        <v>310</v>
      </c>
      <c r="S204" s="115"/>
      <c r="T204" s="205" t="str">
        <f ca="1">IF(ISNA(VLOOKUP($B$197,'Jun.06-07'!$B$2:$L$251,11,0)),"",VLOOKUP($B$197,'Jun.06-07'!$B$2:$L$251,11,0))</f>
        <v/>
      </c>
      <c r="U204" s="205"/>
      <c r="V204" s="205"/>
      <c r="W204" s="205"/>
      <c r="X204" s="205"/>
      <c r="Y204" s="205"/>
      <c r="Z204" s="205"/>
      <c r="AA204" s="205"/>
      <c r="AB204" s="205"/>
      <c r="AC204" s="205"/>
      <c r="AD204" s="116"/>
      <c r="AE204" s="46"/>
    </row>
    <row r="205" spans="1:31" ht="15" thickBot="1" x14ac:dyDescent="0.4">
      <c r="A205" s="46"/>
      <c r="B205" s="117"/>
      <c r="C205" s="118"/>
      <c r="D205" s="118"/>
      <c r="E205" s="119"/>
      <c r="F205" s="120"/>
      <c r="G205" s="120"/>
      <c r="H205" s="120"/>
      <c r="I205" s="120"/>
      <c r="J205" s="120"/>
      <c r="K205" s="120"/>
      <c r="L205" s="120"/>
      <c r="M205" s="120"/>
      <c r="N205" s="120"/>
      <c r="O205" s="121"/>
      <c r="P205" s="47"/>
      <c r="Q205" s="117"/>
      <c r="R205" s="118"/>
      <c r="S205" s="118"/>
      <c r="T205" s="119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1"/>
      <c r="AE205" s="46"/>
    </row>
    <row r="206" spans="1:31" ht="15" thickBot="1" x14ac:dyDescent="0.4">
      <c r="A206" s="47"/>
      <c r="B206" s="47"/>
      <c r="C206" s="60"/>
      <c r="D206" s="47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47"/>
      <c r="P206" s="47"/>
      <c r="Q206" s="47"/>
      <c r="R206" s="60"/>
      <c r="S206" s="47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47"/>
      <c r="AE206" s="47"/>
    </row>
    <row r="207" spans="1:31" ht="18.5" thickBot="1" x14ac:dyDescent="0.45">
      <c r="A207" s="46"/>
      <c r="B207" s="109">
        <v>13</v>
      </c>
      <c r="C207" s="110" t="s">
        <v>303</v>
      </c>
      <c r="D207" s="111"/>
      <c r="E207" s="204" t="str">
        <f ca="1">IF(ISNA(VLOOKUP($B$207,'Mäd.06-07'!$B$2:$L$251,2,0)),"",VLOOKUP($B$207,'Mäd.06-07'!$B$2:$L$251,2,0))</f>
        <v/>
      </c>
      <c r="F207" s="204"/>
      <c r="G207" s="204"/>
      <c r="H207" s="204"/>
      <c r="I207" s="204"/>
      <c r="J207" s="204"/>
      <c r="K207" s="204"/>
      <c r="L207" s="204"/>
      <c r="M207" s="204"/>
      <c r="N207" s="204"/>
      <c r="O207" s="112"/>
      <c r="P207" s="47"/>
      <c r="Q207" s="109">
        <v>13</v>
      </c>
      <c r="R207" s="110" t="s">
        <v>303</v>
      </c>
      <c r="S207" s="111"/>
      <c r="T207" s="204" t="str">
        <f ca="1">IF(ISNA(VLOOKUP($B$207,'Jun.06-07'!$B$2:$L$251,2,0)),"",VLOOKUP($B$207,'Jun.06-07'!$B$2:$L$251,2,0))</f>
        <v/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112"/>
      <c r="AE207" s="46"/>
    </row>
    <row r="208" spans="1:31" ht="18" x14ac:dyDescent="0.4">
      <c r="A208" s="46"/>
      <c r="B208" s="113"/>
      <c r="C208" s="114" t="s">
        <v>304</v>
      </c>
      <c r="D208" s="115"/>
      <c r="E208" s="205" t="str">
        <f ca="1">IF(ISNA(VLOOKUP($B$207,'Mäd.06-07'!$B$2:$L$251,3,0)),"",VLOOKUP($B$207,'Mäd.06-07'!$B$2:$L$251,3,0))</f>
        <v/>
      </c>
      <c r="F208" s="205"/>
      <c r="G208" s="205"/>
      <c r="H208" s="205"/>
      <c r="I208" s="205"/>
      <c r="J208" s="205"/>
      <c r="K208" s="205"/>
      <c r="L208" s="205"/>
      <c r="M208" s="205"/>
      <c r="N208" s="205"/>
      <c r="O208" s="116"/>
      <c r="P208" s="47"/>
      <c r="Q208" s="113"/>
      <c r="R208" s="114" t="s">
        <v>304</v>
      </c>
      <c r="S208" s="115"/>
      <c r="T208" s="205" t="str">
        <f ca="1">IF(ISNA(VLOOKUP($B$207,'Jun.06-07'!$B$2:$L$251,3,0)),"",VLOOKUP($B$207,'Jun.06-07'!$B$2:$L$251,3,0))</f>
        <v/>
      </c>
      <c r="U208" s="205"/>
      <c r="V208" s="205"/>
      <c r="W208" s="205"/>
      <c r="X208" s="205"/>
      <c r="Y208" s="205"/>
      <c r="Z208" s="205"/>
      <c r="AA208" s="205"/>
      <c r="AB208" s="205"/>
      <c r="AC208" s="205"/>
      <c r="AD208" s="116"/>
      <c r="AE208" s="46"/>
    </row>
    <row r="209" spans="1:31" ht="18" x14ac:dyDescent="0.4">
      <c r="A209" s="46"/>
      <c r="B209" s="113"/>
      <c r="C209" s="114" t="s">
        <v>305</v>
      </c>
      <c r="D209" s="115"/>
      <c r="E209" s="205" t="str">
        <f ca="1">IF(ISNA(VLOOKUP($B$207,'Mäd.06-07'!$B$2:$L$251,6,0)),"",VLOOKUP($B$207,'Mäd.06-07'!$B$2:$L$251,6,0))</f>
        <v/>
      </c>
      <c r="F209" s="205"/>
      <c r="G209" s="205"/>
      <c r="H209" s="205"/>
      <c r="I209" s="205"/>
      <c r="J209" s="205"/>
      <c r="K209" s="205"/>
      <c r="L209" s="205"/>
      <c r="M209" s="205"/>
      <c r="N209" s="205"/>
      <c r="O209" s="116"/>
      <c r="P209" s="47"/>
      <c r="Q209" s="113"/>
      <c r="R209" s="114" t="s">
        <v>305</v>
      </c>
      <c r="S209" s="115"/>
      <c r="T209" s="205" t="str">
        <f ca="1">IF(ISNA(VLOOKUP($B$207,'Jun.06-07'!$B$2:$L$251,6,0)),"",VLOOKUP($B$207,'Jun.06-07'!$B$2:$L$251,6,0))</f>
        <v/>
      </c>
      <c r="U209" s="205"/>
      <c r="V209" s="205"/>
      <c r="W209" s="205"/>
      <c r="X209" s="205"/>
      <c r="Y209" s="205"/>
      <c r="Z209" s="205"/>
      <c r="AA209" s="205"/>
      <c r="AB209" s="205"/>
      <c r="AC209" s="205"/>
      <c r="AD209" s="116"/>
      <c r="AE209" s="46"/>
    </row>
    <row r="210" spans="1:31" ht="18" x14ac:dyDescent="0.4">
      <c r="A210" s="46"/>
      <c r="B210" s="113"/>
      <c r="C210" s="114" t="s">
        <v>306</v>
      </c>
      <c r="D210" s="115"/>
      <c r="E210" s="210" t="str">
        <f ca="1">IF(ISNA(VLOOKUP($B$207,'Mäd.06-07'!$B$2:$L$251,7,0)),"",VLOOKUP($B$207,'Mäd.06-07'!$B$2:$L$251,7,0))</f>
        <v/>
      </c>
      <c r="F210" s="210"/>
      <c r="G210" s="205" t="str">
        <f ca="1">IF(ISNA(VLOOKUP($B$207,'Mäd.06-07'!$B$2:$L$251,8,0)),"",VLOOKUP($B$207,'Mäd.06-07'!$B$2:$L$251,8,0))</f>
        <v/>
      </c>
      <c r="H210" s="205"/>
      <c r="I210" s="205" t="str">
        <f ca="1">IF(ISNA(VLOOKUP($B$53,'Mäd.04-05'!$B$2:$L$251,6,0)),"",VLOOKUP($B$53,'Mäd.04-05'!$B$2:$L$251,6,0))</f>
        <v/>
      </c>
      <c r="J210" s="205"/>
      <c r="K210" s="205" t="str">
        <f ca="1">IF(ISNA(VLOOKUP($B$53,'Mäd.04-05'!$B$2:$L$251,6,0)),"",VLOOKUP($B$53,'Mäd.04-05'!$B$2:$L$251,6,0))</f>
        <v/>
      </c>
      <c r="L210" s="205"/>
      <c r="M210" s="205" t="str">
        <f ca="1">IF(ISNA(VLOOKUP($B$53,'Mäd.04-05'!$B$2:$L$251,6,0)),"",VLOOKUP($B$53,'Mäd.04-05'!$B$2:$L$251,6,0))</f>
        <v/>
      </c>
      <c r="N210" s="205"/>
      <c r="O210" s="116"/>
      <c r="P210" s="47"/>
      <c r="Q210" s="113"/>
      <c r="R210" s="114" t="s">
        <v>306</v>
      </c>
      <c r="S210" s="115"/>
      <c r="T210" s="210" t="str">
        <f ca="1">IF(ISNA(VLOOKUP($B$207,'Jun.06-07'!$B$2:$L$251,7,0)),"",VLOOKUP($B$207,'Jun.06-07'!$B$2:$L$251,7,0))</f>
        <v/>
      </c>
      <c r="U210" s="210"/>
      <c r="V210" s="205" t="str">
        <f ca="1">IF(ISNA(VLOOKUP($B$207,'Jun.06-07'!$B$2:$L$251,8,0)),"",VLOOKUP($B$207,'Jun.06-07'!$B$2:$L$251,8,0))</f>
        <v/>
      </c>
      <c r="W210" s="205"/>
      <c r="X210" s="205" t="str">
        <f ca="1">IF(ISNA(VLOOKUP($B$53,'Mäd.04-05'!$B$2:$L$251,6,0)),"",VLOOKUP($B$53,'Mäd.04-05'!$B$2:$L$251,6,0))</f>
        <v/>
      </c>
      <c r="Y210" s="205"/>
      <c r="Z210" s="205" t="str">
        <f ca="1">IF(ISNA(VLOOKUP($B$53,'Mäd.04-05'!$B$2:$L$251,6,0)),"",VLOOKUP($B$53,'Mäd.04-05'!$B$2:$L$251,6,0))</f>
        <v/>
      </c>
      <c r="AA210" s="205"/>
      <c r="AB210" s="205" t="str">
        <f ca="1">IF(ISNA(VLOOKUP($B$53,'Mäd.04-05'!$B$2:$L$251,6,0)),"",VLOOKUP($B$53,'Mäd.04-05'!$B$2:$L$251,6,0))</f>
        <v/>
      </c>
      <c r="AC210" s="205"/>
      <c r="AD210" s="116"/>
      <c r="AE210" s="46"/>
    </row>
    <row r="211" spans="1:31" ht="18" x14ac:dyDescent="0.4">
      <c r="A211" s="46"/>
      <c r="B211" s="113"/>
      <c r="C211" s="114" t="s">
        <v>307</v>
      </c>
      <c r="D211" s="47"/>
      <c r="E211" s="206" t="str">
        <f ca="1">IF(ISNA(VLOOKUP($B$207,'Mäd.06-07'!$B$2:$L$251,4,0)),"",VLOOKUP($B$207,'Mäd.06-07'!$B$2:$L$251,4,0))</f>
        <v/>
      </c>
      <c r="F211" s="206"/>
      <c r="G211" s="206"/>
      <c r="H211" s="206"/>
      <c r="I211" s="206"/>
      <c r="J211" s="206"/>
      <c r="K211" s="206"/>
      <c r="L211" s="206"/>
      <c r="M211" s="206"/>
      <c r="N211" s="206"/>
      <c r="O211" s="116"/>
      <c r="P211" s="47"/>
      <c r="Q211" s="113"/>
      <c r="R211" s="114" t="s">
        <v>307</v>
      </c>
      <c r="S211" s="47"/>
      <c r="T211" s="206" t="str">
        <f ca="1">IF(ISNA(VLOOKUP($B$207,'Jun.06-07'!$B$2:$L$251,4,0)),"",VLOOKUP($B$207,'Jun.06-07'!$B$2:$L$251,4,0))</f>
        <v/>
      </c>
      <c r="U211" s="206"/>
      <c r="V211" s="206"/>
      <c r="W211" s="206"/>
      <c r="X211" s="206"/>
      <c r="Y211" s="206"/>
      <c r="Z211" s="206"/>
      <c r="AA211" s="206"/>
      <c r="AB211" s="206"/>
      <c r="AC211" s="206"/>
      <c r="AD211" s="116"/>
      <c r="AE211" s="46"/>
    </row>
    <row r="212" spans="1:31" ht="18" x14ac:dyDescent="0.4">
      <c r="A212" s="46"/>
      <c r="B212" s="113"/>
      <c r="C212" s="114" t="s">
        <v>308</v>
      </c>
      <c r="D212" s="115"/>
      <c r="E212" s="205" t="str">
        <f ca="1">IF(ISNA(VLOOKUP($B$207,'Mäd.06-07'!$B$2:$L$251,9,0)),"",VLOOKUP($B$207,'Mäd.06-07'!$B$2:$L$251,9,0))</f>
        <v/>
      </c>
      <c r="F212" s="205"/>
      <c r="G212" s="205"/>
      <c r="H212" s="205"/>
      <c r="I212" s="205"/>
      <c r="J212" s="205"/>
      <c r="K212" s="205"/>
      <c r="L212" s="205"/>
      <c r="M212" s="205"/>
      <c r="N212" s="205"/>
      <c r="O212" s="116"/>
      <c r="P212" s="47"/>
      <c r="Q212" s="113"/>
      <c r="R212" s="114" t="s">
        <v>308</v>
      </c>
      <c r="S212" s="115"/>
      <c r="T212" s="205" t="str">
        <f ca="1">IF(ISNA(VLOOKUP($B$207,'Jun.06-07'!$B$2:$L$251,9,0)),"",VLOOKUP($B$207,'Jun.06-07'!$B$2:$L$251,9,0))</f>
        <v/>
      </c>
      <c r="U212" s="205"/>
      <c r="V212" s="205"/>
      <c r="W212" s="205"/>
      <c r="X212" s="205"/>
      <c r="Y212" s="205"/>
      <c r="Z212" s="205"/>
      <c r="AA212" s="205"/>
      <c r="AB212" s="205"/>
      <c r="AC212" s="205"/>
      <c r="AD212" s="116"/>
      <c r="AE212" s="46"/>
    </row>
    <row r="213" spans="1:31" ht="18" x14ac:dyDescent="0.4">
      <c r="A213" s="46"/>
      <c r="B213" s="113"/>
      <c r="C213" s="114" t="s">
        <v>309</v>
      </c>
      <c r="D213" s="47"/>
      <c r="E213" s="205" t="str">
        <f ca="1">IF(ISNA(VLOOKUP($B$207,'Mäd.06-07'!$B$2:$L$251,10,0)),"",VLOOKUP($B$207,'Mäd.06-07'!$B$2:$L$251,10,0))</f>
        <v/>
      </c>
      <c r="F213" s="205"/>
      <c r="G213" s="205"/>
      <c r="H213" s="205"/>
      <c r="I213" s="205"/>
      <c r="J213" s="205"/>
      <c r="K213" s="205"/>
      <c r="L213" s="205"/>
      <c r="M213" s="205"/>
      <c r="N213" s="205"/>
      <c r="O213" s="116"/>
      <c r="P213" s="47"/>
      <c r="Q213" s="113"/>
      <c r="R213" s="114" t="s">
        <v>309</v>
      </c>
      <c r="S213" s="47"/>
      <c r="T213" s="205" t="str">
        <f ca="1">IF(ISNA(VLOOKUP($B$207,'Jun.06-07'!$B$2:$L$251,10,0)),"",VLOOKUP($B$207,'Jun.06-07'!$B$2:$L$251,10,0))</f>
        <v/>
      </c>
      <c r="U213" s="205"/>
      <c r="V213" s="205"/>
      <c r="W213" s="205"/>
      <c r="X213" s="205"/>
      <c r="Y213" s="205"/>
      <c r="Z213" s="205"/>
      <c r="AA213" s="205"/>
      <c r="AB213" s="205"/>
      <c r="AC213" s="205"/>
      <c r="AD213" s="116"/>
      <c r="AE213" s="46"/>
    </row>
    <row r="214" spans="1:31" ht="18" x14ac:dyDescent="0.4">
      <c r="A214" s="46"/>
      <c r="B214" s="113"/>
      <c r="C214" s="114" t="s">
        <v>310</v>
      </c>
      <c r="D214" s="115"/>
      <c r="E214" s="205" t="str">
        <f ca="1">IF(ISNA(VLOOKUP($B$207,'Mäd.06-07'!$B$2:$L$251,11,0)),"",VLOOKUP($B$207,'Mäd.06-07'!$B$2:$L$251,11,0))</f>
        <v/>
      </c>
      <c r="F214" s="205"/>
      <c r="G214" s="205"/>
      <c r="H214" s="205"/>
      <c r="I214" s="205"/>
      <c r="J214" s="205"/>
      <c r="K214" s="205"/>
      <c r="L214" s="205"/>
      <c r="M214" s="205"/>
      <c r="N214" s="205"/>
      <c r="O214" s="116"/>
      <c r="P214" s="47"/>
      <c r="Q214" s="113"/>
      <c r="R214" s="114" t="s">
        <v>310</v>
      </c>
      <c r="S214" s="115"/>
      <c r="T214" s="205" t="str">
        <f ca="1">IF(ISNA(VLOOKUP($B$207,'Jun.06-07'!$B$2:$L$251,11,0)),"",VLOOKUP($B$207,'Jun.06-07'!$B$2:$L$251,11,0))</f>
        <v/>
      </c>
      <c r="U214" s="205"/>
      <c r="V214" s="205"/>
      <c r="W214" s="205"/>
      <c r="X214" s="205"/>
      <c r="Y214" s="205"/>
      <c r="Z214" s="205"/>
      <c r="AA214" s="205"/>
      <c r="AB214" s="205"/>
      <c r="AC214" s="205"/>
      <c r="AD214" s="116"/>
      <c r="AE214" s="46"/>
    </row>
    <row r="215" spans="1:31" ht="15" thickBot="1" x14ac:dyDescent="0.4">
      <c r="A215" s="46"/>
      <c r="B215" s="117"/>
      <c r="C215" s="118"/>
      <c r="D215" s="118"/>
      <c r="E215" s="119"/>
      <c r="F215" s="120"/>
      <c r="G215" s="120"/>
      <c r="H215" s="120"/>
      <c r="I215" s="120"/>
      <c r="J215" s="120"/>
      <c r="K215" s="120"/>
      <c r="L215" s="120"/>
      <c r="M215" s="120"/>
      <c r="N215" s="120"/>
      <c r="O215" s="121"/>
      <c r="P215" s="47"/>
      <c r="Q215" s="117"/>
      <c r="R215" s="118"/>
      <c r="S215" s="118"/>
      <c r="T215" s="119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1"/>
      <c r="AE215" s="46"/>
    </row>
    <row r="216" spans="1:31" ht="15" thickBot="1" x14ac:dyDescent="0.4">
      <c r="A216" s="47"/>
      <c r="B216" s="47"/>
      <c r="C216" s="60"/>
      <c r="D216" s="47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47"/>
      <c r="P216" s="47"/>
      <c r="Q216" s="47"/>
      <c r="R216" s="60"/>
      <c r="S216" s="47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47"/>
      <c r="AE216" s="47"/>
    </row>
    <row r="217" spans="1:31" ht="18.5" thickBot="1" x14ac:dyDescent="0.45">
      <c r="A217" s="46"/>
      <c r="B217" s="109">
        <v>14</v>
      </c>
      <c r="C217" s="110" t="s">
        <v>303</v>
      </c>
      <c r="D217" s="111"/>
      <c r="E217" s="204" t="str">
        <f ca="1">IF(ISNA(VLOOKUP($B$217,'Mäd.06-07'!$B$2:$L$251,2,0)),"",VLOOKUP($B$217,'Mäd.06-07'!$B$2:$L$251,2,0))</f>
        <v/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112"/>
      <c r="P217" s="47"/>
      <c r="Q217" s="109">
        <v>14</v>
      </c>
      <c r="R217" s="110" t="s">
        <v>303</v>
      </c>
      <c r="S217" s="111"/>
      <c r="T217" s="204" t="str">
        <f ca="1">IF(ISNA(VLOOKUP($B$217,'Jun.06-07'!$B$2:$L$251,2,0)),"",VLOOKUP($B$217,'Jun.06-07'!$B$2:$L$251,2,0))</f>
        <v/>
      </c>
      <c r="U217" s="204"/>
      <c r="V217" s="204"/>
      <c r="W217" s="204"/>
      <c r="X217" s="204"/>
      <c r="Y217" s="204"/>
      <c r="Z217" s="204"/>
      <c r="AA217" s="204"/>
      <c r="AB217" s="204"/>
      <c r="AC217" s="204"/>
      <c r="AD217" s="112"/>
      <c r="AE217" s="46"/>
    </row>
    <row r="218" spans="1:31" ht="18" x14ac:dyDescent="0.4">
      <c r="A218" s="46"/>
      <c r="B218" s="113"/>
      <c r="C218" s="114" t="s">
        <v>304</v>
      </c>
      <c r="D218" s="115"/>
      <c r="E218" s="205" t="str">
        <f ca="1">IF(ISNA(VLOOKUP($B$217,'Mäd.06-07'!$B$2:$L$251,3,0)),"",VLOOKUP($B$217,'Mäd.06-07'!$B$2:$L$251,3,0))</f>
        <v/>
      </c>
      <c r="F218" s="205"/>
      <c r="G218" s="205"/>
      <c r="H218" s="205"/>
      <c r="I218" s="205"/>
      <c r="J218" s="205"/>
      <c r="K218" s="205"/>
      <c r="L218" s="205"/>
      <c r="M218" s="205"/>
      <c r="N218" s="205"/>
      <c r="O218" s="116"/>
      <c r="P218" s="47"/>
      <c r="Q218" s="113"/>
      <c r="R218" s="114" t="s">
        <v>304</v>
      </c>
      <c r="S218" s="115"/>
      <c r="T218" s="205" t="str">
        <f ca="1">IF(ISNA(VLOOKUP($B$217,'Jun.06-07'!$B$2:$L$251,3,0)),"",VLOOKUP($B$217,'Jun.06-07'!$B$2:$L$251,3,0))</f>
        <v/>
      </c>
      <c r="U218" s="205"/>
      <c r="V218" s="205"/>
      <c r="W218" s="205"/>
      <c r="X218" s="205"/>
      <c r="Y218" s="205"/>
      <c r="Z218" s="205"/>
      <c r="AA218" s="205"/>
      <c r="AB218" s="205"/>
      <c r="AC218" s="205"/>
      <c r="AD218" s="116"/>
      <c r="AE218" s="46"/>
    </row>
    <row r="219" spans="1:31" ht="18" x14ac:dyDescent="0.4">
      <c r="A219" s="46"/>
      <c r="B219" s="113"/>
      <c r="C219" s="114" t="s">
        <v>305</v>
      </c>
      <c r="D219" s="115"/>
      <c r="E219" s="205" t="str">
        <f ca="1">IF(ISNA(VLOOKUP($B$217,'Mäd.06-07'!$B$2:$L$251,6,0)),"",VLOOKUP($B$217,'Mäd.06-07'!$B$2:$L$251,6,0))</f>
        <v/>
      </c>
      <c r="F219" s="205"/>
      <c r="G219" s="205"/>
      <c r="H219" s="205"/>
      <c r="I219" s="205"/>
      <c r="J219" s="205"/>
      <c r="K219" s="205"/>
      <c r="L219" s="205"/>
      <c r="M219" s="205"/>
      <c r="N219" s="205"/>
      <c r="O219" s="116"/>
      <c r="P219" s="47"/>
      <c r="Q219" s="113"/>
      <c r="R219" s="114" t="s">
        <v>305</v>
      </c>
      <c r="S219" s="115"/>
      <c r="T219" s="205" t="str">
        <f ca="1">IF(ISNA(VLOOKUP($B$217,'Jun.06-07'!$B$2:$L$251,6,0)),"",VLOOKUP($B$217,'Jun.06-07'!$B$2:$L$251,6,0))</f>
        <v/>
      </c>
      <c r="U219" s="205"/>
      <c r="V219" s="205"/>
      <c r="W219" s="205"/>
      <c r="X219" s="205"/>
      <c r="Y219" s="205"/>
      <c r="Z219" s="205"/>
      <c r="AA219" s="205"/>
      <c r="AB219" s="205"/>
      <c r="AC219" s="205"/>
      <c r="AD219" s="116"/>
      <c r="AE219" s="46"/>
    </row>
    <row r="220" spans="1:31" ht="18" x14ac:dyDescent="0.4">
      <c r="A220" s="46"/>
      <c r="B220" s="113"/>
      <c r="C220" s="114" t="s">
        <v>306</v>
      </c>
      <c r="D220" s="115"/>
      <c r="E220" s="210" t="str">
        <f ca="1">IF(ISNA(VLOOKUP($B$217,'Mäd.06-07'!$B$2:$L$251,7,0)),"",VLOOKUP($B$217,'Mäd.06-07'!$B$2:$L$251,7,0))</f>
        <v/>
      </c>
      <c r="F220" s="210"/>
      <c r="G220" s="205" t="str">
        <f ca="1">IF(ISNA(VLOOKUP($B$217,'Mäd.06-07'!$B$2:$L$251,8,0)),"",VLOOKUP($B$217,'Mäd.06-07'!$B$2:$L$251,8,0))</f>
        <v/>
      </c>
      <c r="H220" s="205"/>
      <c r="I220" s="205" t="str">
        <f ca="1">IF(ISNA(VLOOKUP($B$53,'Mäd.04-05'!$B$2:$L$251,6,0)),"",VLOOKUP($B$53,'Mäd.04-05'!$B$2:$L$251,6,0))</f>
        <v/>
      </c>
      <c r="J220" s="205"/>
      <c r="K220" s="205" t="str">
        <f ca="1">IF(ISNA(VLOOKUP($B$53,'Mäd.04-05'!$B$2:$L$251,6,0)),"",VLOOKUP($B$53,'Mäd.04-05'!$B$2:$L$251,6,0))</f>
        <v/>
      </c>
      <c r="L220" s="205"/>
      <c r="M220" s="205" t="str">
        <f ca="1">IF(ISNA(VLOOKUP($B$53,'Mäd.04-05'!$B$2:$L$251,6,0)),"",VLOOKUP($B$53,'Mäd.04-05'!$B$2:$L$251,6,0))</f>
        <v/>
      </c>
      <c r="N220" s="205"/>
      <c r="O220" s="116"/>
      <c r="P220" s="47"/>
      <c r="Q220" s="113"/>
      <c r="R220" s="114" t="s">
        <v>306</v>
      </c>
      <c r="S220" s="115"/>
      <c r="T220" s="210" t="str">
        <f ca="1">IF(ISNA(VLOOKUP($B$217,'Jun.06-07'!$B$2:$L$251,7,0)),"",VLOOKUP($B$217,'Jun.06-07'!$B$2:$L$251,7,0))</f>
        <v/>
      </c>
      <c r="U220" s="210"/>
      <c r="V220" s="205" t="str">
        <f ca="1">IF(ISNA(VLOOKUP($B$217,'Jun.06-07'!$B$2:$L$251,8,0)),"",VLOOKUP($B$217,'Jun.06-07'!$B$2:$L$251,8,0))</f>
        <v/>
      </c>
      <c r="W220" s="205"/>
      <c r="X220" s="205" t="str">
        <f ca="1">IF(ISNA(VLOOKUP($B$53,'Mäd.04-05'!$B$2:$L$251,6,0)),"",VLOOKUP($B$53,'Mäd.04-05'!$B$2:$L$251,6,0))</f>
        <v/>
      </c>
      <c r="Y220" s="205"/>
      <c r="Z220" s="205" t="str">
        <f ca="1">IF(ISNA(VLOOKUP($B$53,'Mäd.04-05'!$B$2:$L$251,6,0)),"",VLOOKUP($B$53,'Mäd.04-05'!$B$2:$L$251,6,0))</f>
        <v/>
      </c>
      <c r="AA220" s="205"/>
      <c r="AB220" s="205" t="str">
        <f ca="1">IF(ISNA(VLOOKUP($B$53,'Mäd.04-05'!$B$2:$L$251,6,0)),"",VLOOKUP($B$53,'Mäd.04-05'!$B$2:$L$251,6,0))</f>
        <v/>
      </c>
      <c r="AC220" s="205"/>
      <c r="AD220" s="116"/>
      <c r="AE220" s="46"/>
    </row>
    <row r="221" spans="1:31" ht="18" x14ac:dyDescent="0.4">
      <c r="A221" s="46"/>
      <c r="B221" s="113"/>
      <c r="C221" s="114" t="s">
        <v>307</v>
      </c>
      <c r="D221" s="47"/>
      <c r="E221" s="206" t="str">
        <f ca="1">IF(ISNA(VLOOKUP($B$217,'Mäd.06-07'!$B$2:$L$251,4,0)),"",VLOOKUP($B$217,'Mäd.06-07'!$B$2:$L$251,4,0))</f>
        <v/>
      </c>
      <c r="F221" s="206"/>
      <c r="G221" s="206"/>
      <c r="H221" s="206"/>
      <c r="I221" s="206"/>
      <c r="J221" s="206"/>
      <c r="K221" s="206"/>
      <c r="L221" s="206"/>
      <c r="M221" s="206"/>
      <c r="N221" s="206"/>
      <c r="O221" s="116"/>
      <c r="P221" s="47"/>
      <c r="Q221" s="113"/>
      <c r="R221" s="114" t="s">
        <v>307</v>
      </c>
      <c r="S221" s="47"/>
      <c r="T221" s="206" t="str">
        <f ca="1">IF(ISNA(VLOOKUP($B$217,'Jun.06-07'!$B$2:$L$251,4,0)),"",VLOOKUP($B$217,'Jun.06-07'!$B$2:$L$251,4,0))</f>
        <v/>
      </c>
      <c r="U221" s="206"/>
      <c r="V221" s="206"/>
      <c r="W221" s="206"/>
      <c r="X221" s="206"/>
      <c r="Y221" s="206"/>
      <c r="Z221" s="206"/>
      <c r="AA221" s="206"/>
      <c r="AB221" s="206"/>
      <c r="AC221" s="206"/>
      <c r="AD221" s="116"/>
      <c r="AE221" s="46"/>
    </row>
    <row r="222" spans="1:31" ht="18" x14ac:dyDescent="0.4">
      <c r="A222" s="46"/>
      <c r="B222" s="113"/>
      <c r="C222" s="114" t="s">
        <v>308</v>
      </c>
      <c r="D222" s="115"/>
      <c r="E222" s="205" t="str">
        <f ca="1">IF(ISNA(VLOOKUP($B$217,'Mäd.06-07'!$B$2:$L$251,9,0)),"",VLOOKUP($B$217,'Mäd.06-07'!$B$2:$L$251,9,0))</f>
        <v/>
      </c>
      <c r="F222" s="205"/>
      <c r="G222" s="205"/>
      <c r="H222" s="205"/>
      <c r="I222" s="205"/>
      <c r="J222" s="205"/>
      <c r="K222" s="205"/>
      <c r="L222" s="205"/>
      <c r="M222" s="205"/>
      <c r="N222" s="205"/>
      <c r="O222" s="116"/>
      <c r="P222" s="47"/>
      <c r="Q222" s="113"/>
      <c r="R222" s="114" t="s">
        <v>308</v>
      </c>
      <c r="S222" s="115"/>
      <c r="T222" s="205" t="str">
        <f ca="1">IF(ISNA(VLOOKUP($B$217,'Jun.06-07'!$B$2:$L$251,9,0)),"",VLOOKUP($B$217,'Jun.06-07'!$B$2:$L$251,9,0))</f>
        <v/>
      </c>
      <c r="U222" s="205"/>
      <c r="V222" s="205"/>
      <c r="W222" s="205"/>
      <c r="X222" s="205"/>
      <c r="Y222" s="205"/>
      <c r="Z222" s="205"/>
      <c r="AA222" s="205"/>
      <c r="AB222" s="205"/>
      <c r="AC222" s="205"/>
      <c r="AD222" s="116"/>
      <c r="AE222" s="46"/>
    </row>
    <row r="223" spans="1:31" ht="18" x14ac:dyDescent="0.4">
      <c r="A223" s="46"/>
      <c r="B223" s="113"/>
      <c r="C223" s="114" t="s">
        <v>309</v>
      </c>
      <c r="D223" s="47"/>
      <c r="E223" s="205" t="str">
        <f ca="1">IF(ISNA(VLOOKUP($B$217,'Mäd.06-07'!$B$2:$L$251,10,0)),"",VLOOKUP($B$217,'Mäd.06-07'!$B$2:$L$251,10,0))</f>
        <v/>
      </c>
      <c r="F223" s="205"/>
      <c r="G223" s="205"/>
      <c r="H223" s="205"/>
      <c r="I223" s="205"/>
      <c r="J223" s="205"/>
      <c r="K223" s="205"/>
      <c r="L223" s="205"/>
      <c r="M223" s="205"/>
      <c r="N223" s="205"/>
      <c r="O223" s="116"/>
      <c r="P223" s="47"/>
      <c r="Q223" s="113"/>
      <c r="R223" s="114" t="s">
        <v>309</v>
      </c>
      <c r="S223" s="47"/>
      <c r="T223" s="205" t="str">
        <f ca="1">IF(ISNA(VLOOKUP($B$217,'Jun.06-07'!$B$2:$L$251,10,0)),"",VLOOKUP($B$217,'Jun.06-07'!$B$2:$L$251,10,0))</f>
        <v/>
      </c>
      <c r="U223" s="205"/>
      <c r="V223" s="205"/>
      <c r="W223" s="205"/>
      <c r="X223" s="205"/>
      <c r="Y223" s="205"/>
      <c r="Z223" s="205"/>
      <c r="AA223" s="205"/>
      <c r="AB223" s="205"/>
      <c r="AC223" s="205"/>
      <c r="AD223" s="116"/>
      <c r="AE223" s="46"/>
    </row>
    <row r="224" spans="1:31" ht="18" x14ac:dyDescent="0.4">
      <c r="A224" s="46"/>
      <c r="B224" s="113"/>
      <c r="C224" s="114" t="s">
        <v>310</v>
      </c>
      <c r="D224" s="115"/>
      <c r="E224" s="205" t="str">
        <f ca="1">IF(ISNA(VLOOKUP($B$217,'Mäd.06-07'!$B$2:$L$251,11,0)),"",VLOOKUP($B$217,'Mäd.06-07'!$B$2:$L$251,11,0))</f>
        <v/>
      </c>
      <c r="F224" s="205"/>
      <c r="G224" s="205"/>
      <c r="H224" s="205"/>
      <c r="I224" s="205"/>
      <c r="J224" s="205"/>
      <c r="K224" s="205"/>
      <c r="L224" s="205"/>
      <c r="M224" s="205"/>
      <c r="N224" s="205"/>
      <c r="O224" s="116"/>
      <c r="P224" s="47"/>
      <c r="Q224" s="113"/>
      <c r="R224" s="114" t="s">
        <v>310</v>
      </c>
      <c r="S224" s="115"/>
      <c r="T224" s="205" t="str">
        <f ca="1">IF(ISNA(VLOOKUP($B$217,'Jun.06-07'!$B$2:$L$251,11,0)),"",VLOOKUP($B$217,'Jun.06-07'!$B$2:$L$251,11,0))</f>
        <v/>
      </c>
      <c r="U224" s="205"/>
      <c r="V224" s="205"/>
      <c r="W224" s="205"/>
      <c r="X224" s="205"/>
      <c r="Y224" s="205"/>
      <c r="Z224" s="205"/>
      <c r="AA224" s="205"/>
      <c r="AB224" s="205"/>
      <c r="AC224" s="205"/>
      <c r="AD224" s="116"/>
      <c r="AE224" s="46"/>
    </row>
    <row r="225" spans="1:31" ht="15" thickBot="1" x14ac:dyDescent="0.4">
      <c r="A225" s="46"/>
      <c r="B225" s="117"/>
      <c r="C225" s="118"/>
      <c r="D225" s="118"/>
      <c r="E225" s="119" t="s">
        <v>0</v>
      </c>
      <c r="F225" s="120"/>
      <c r="G225" s="120"/>
      <c r="H225" s="120"/>
      <c r="I225" s="120"/>
      <c r="J225" s="120"/>
      <c r="K225" s="120"/>
      <c r="L225" s="120"/>
      <c r="M225" s="120"/>
      <c r="N225" s="120"/>
      <c r="O225" s="121"/>
      <c r="P225" s="47"/>
      <c r="Q225" s="117"/>
      <c r="R225" s="118"/>
      <c r="S225" s="118"/>
      <c r="T225" s="119" t="s">
        <v>0</v>
      </c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1"/>
      <c r="AE225" s="46"/>
    </row>
    <row r="226" spans="1:31" ht="15" thickBot="1" x14ac:dyDescent="0.4">
      <c r="A226" s="47"/>
      <c r="B226" s="47"/>
      <c r="C226" s="60"/>
      <c r="D226" s="47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47"/>
      <c r="P226" s="47"/>
      <c r="Q226" s="47"/>
      <c r="R226" s="60"/>
      <c r="S226" s="47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47"/>
      <c r="AE226" s="47"/>
    </row>
    <row r="227" spans="1:31" ht="18.5" thickBot="1" x14ac:dyDescent="0.45">
      <c r="A227" s="46"/>
      <c r="B227" s="109">
        <v>15</v>
      </c>
      <c r="C227" s="110" t="s">
        <v>303</v>
      </c>
      <c r="D227" s="111"/>
      <c r="E227" s="204" t="str">
        <f ca="1">IF(ISNA(VLOOKUP($B$227,'Mäd.06-07'!$B$2:$L$251,2,0)),"",VLOOKUP($B$227,'Mäd.06-07'!$B$2:$L$251,2,0))</f>
        <v/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112"/>
      <c r="P227" s="47"/>
      <c r="Q227" s="109">
        <v>15</v>
      </c>
      <c r="R227" s="110" t="s">
        <v>303</v>
      </c>
      <c r="S227" s="111"/>
      <c r="T227" s="204" t="str">
        <f ca="1">IF(ISNA(VLOOKUP($B$227,'Jun.06-07'!$B$2:$L$251,2,0)),"",VLOOKUP($B$227,'Jun.06-07'!$B$2:$L$251,2,0))</f>
        <v/>
      </c>
      <c r="U227" s="204"/>
      <c r="V227" s="204"/>
      <c r="W227" s="204"/>
      <c r="X227" s="204"/>
      <c r="Y227" s="204"/>
      <c r="Z227" s="204"/>
      <c r="AA227" s="204"/>
      <c r="AB227" s="204"/>
      <c r="AC227" s="204"/>
      <c r="AD227" s="112"/>
      <c r="AE227" s="46"/>
    </row>
    <row r="228" spans="1:31" ht="18" x14ac:dyDescent="0.4">
      <c r="A228" s="46"/>
      <c r="B228" s="113"/>
      <c r="C228" s="114" t="s">
        <v>304</v>
      </c>
      <c r="D228" s="115"/>
      <c r="E228" s="205" t="str">
        <f ca="1">IF(ISNA(VLOOKUP($B$227,'Mäd.06-07'!$B$2:$L$251,3,0)),"",VLOOKUP($B$227,'Mäd.06-07'!$B$2:$L$251,3,0))</f>
        <v/>
      </c>
      <c r="F228" s="205"/>
      <c r="G228" s="205"/>
      <c r="H228" s="205"/>
      <c r="I228" s="205"/>
      <c r="J228" s="205"/>
      <c r="K228" s="205"/>
      <c r="L228" s="205"/>
      <c r="M228" s="205"/>
      <c r="N228" s="205"/>
      <c r="O228" s="116"/>
      <c r="P228" s="47"/>
      <c r="Q228" s="113"/>
      <c r="R228" s="114" t="s">
        <v>304</v>
      </c>
      <c r="S228" s="115"/>
      <c r="T228" s="205" t="str">
        <f ca="1">IF(ISNA(VLOOKUP($B$227,'Jun.06-07'!$B$2:$L$251,3,0)),"",VLOOKUP($B$227,'Jun.06-07'!$B$2:$L$251,3,0))</f>
        <v/>
      </c>
      <c r="U228" s="205"/>
      <c r="V228" s="205"/>
      <c r="W228" s="205"/>
      <c r="X228" s="205"/>
      <c r="Y228" s="205"/>
      <c r="Z228" s="205"/>
      <c r="AA228" s="205"/>
      <c r="AB228" s="205"/>
      <c r="AC228" s="205"/>
      <c r="AD228" s="116"/>
      <c r="AE228" s="46"/>
    </row>
    <row r="229" spans="1:31" ht="18" x14ac:dyDescent="0.4">
      <c r="A229" s="46"/>
      <c r="B229" s="113"/>
      <c r="C229" s="114" t="s">
        <v>305</v>
      </c>
      <c r="D229" s="115"/>
      <c r="E229" s="205" t="str">
        <f ca="1">IF(ISNA(VLOOKUP($B$227,'Mäd.06-07'!$B$2:$L$251,6,0)),"",VLOOKUP($B$227,'Mäd.06-07'!$B$2:$L$251,6,0))</f>
        <v/>
      </c>
      <c r="F229" s="205"/>
      <c r="G229" s="205"/>
      <c r="H229" s="205"/>
      <c r="I229" s="205"/>
      <c r="J229" s="205"/>
      <c r="K229" s="205"/>
      <c r="L229" s="205"/>
      <c r="M229" s="205"/>
      <c r="N229" s="205"/>
      <c r="O229" s="116"/>
      <c r="P229" s="47"/>
      <c r="Q229" s="113"/>
      <c r="R229" s="114" t="s">
        <v>305</v>
      </c>
      <c r="S229" s="115"/>
      <c r="T229" s="205" t="str">
        <f ca="1">IF(ISNA(VLOOKUP($B$227,'Jun.06-07'!$B$2:$L$251,6,0)),"",VLOOKUP($B$227,'Jun.06-07'!$B$2:$L$251,6,0))</f>
        <v/>
      </c>
      <c r="U229" s="205"/>
      <c r="V229" s="205"/>
      <c r="W229" s="205"/>
      <c r="X229" s="205"/>
      <c r="Y229" s="205"/>
      <c r="Z229" s="205"/>
      <c r="AA229" s="205"/>
      <c r="AB229" s="205"/>
      <c r="AC229" s="205"/>
      <c r="AD229" s="116"/>
      <c r="AE229" s="46"/>
    </row>
    <row r="230" spans="1:31" ht="18" x14ac:dyDescent="0.4">
      <c r="A230" s="46"/>
      <c r="B230" s="113"/>
      <c r="C230" s="114" t="s">
        <v>306</v>
      </c>
      <c r="D230" s="115"/>
      <c r="E230" s="210" t="str">
        <f ca="1">IF(ISNA(VLOOKUP($B$227,'Mäd.06-07'!$B$2:$L$251,7,0)),"",VLOOKUP($B$227,'Mäd.06-07'!$B$2:$L$251,7,0))</f>
        <v/>
      </c>
      <c r="F230" s="210"/>
      <c r="G230" s="205" t="str">
        <f ca="1">IF(ISNA(VLOOKUP($B$227,'Mäd.06-07'!$B$2:$L$251,8,0)),"",VLOOKUP($B$227,'Mäd.06-07'!$B$2:$L$251,8,0))</f>
        <v/>
      </c>
      <c r="H230" s="205"/>
      <c r="I230" s="205" t="str">
        <f ca="1">IF(ISNA(VLOOKUP($B$53,'Mäd.04-05'!$B$2:$L$251,6,0)),"",VLOOKUP($B$53,'Mäd.04-05'!$B$2:$L$251,6,0))</f>
        <v/>
      </c>
      <c r="J230" s="205"/>
      <c r="K230" s="205" t="str">
        <f ca="1">IF(ISNA(VLOOKUP($B$53,'Mäd.04-05'!$B$2:$L$251,6,0)),"",VLOOKUP($B$53,'Mäd.04-05'!$B$2:$L$251,6,0))</f>
        <v/>
      </c>
      <c r="L230" s="205"/>
      <c r="M230" s="205" t="str">
        <f ca="1">IF(ISNA(VLOOKUP($B$53,'Mäd.04-05'!$B$2:$L$251,6,0)),"",VLOOKUP($B$53,'Mäd.04-05'!$B$2:$L$251,6,0))</f>
        <v/>
      </c>
      <c r="N230" s="205"/>
      <c r="O230" s="116"/>
      <c r="P230" s="47"/>
      <c r="Q230" s="113"/>
      <c r="R230" s="114" t="s">
        <v>306</v>
      </c>
      <c r="S230" s="115"/>
      <c r="T230" s="210" t="str">
        <f ca="1">IF(ISNA(VLOOKUP($B$227,'Jun.06-07'!$B$2:$L$251,7,0)),"",VLOOKUP($B$227,'Jun.06-07'!$B$2:$L$251,7,0))</f>
        <v/>
      </c>
      <c r="U230" s="210"/>
      <c r="V230" s="205" t="str">
        <f ca="1">IF(ISNA(VLOOKUP($B$227,'Jun.06-07'!$B$2:$L$251,8,0)),"",VLOOKUP($B$227,'Jun.06-07'!$B$2:$L$251,8,0))</f>
        <v/>
      </c>
      <c r="W230" s="205"/>
      <c r="X230" s="205" t="str">
        <f ca="1">IF(ISNA(VLOOKUP($B$53,'Mäd.04-05'!$B$2:$L$251,6,0)),"",VLOOKUP($B$53,'Mäd.04-05'!$B$2:$L$251,6,0))</f>
        <v/>
      </c>
      <c r="Y230" s="205"/>
      <c r="Z230" s="205" t="str">
        <f ca="1">IF(ISNA(VLOOKUP($B$53,'Mäd.04-05'!$B$2:$L$251,6,0)),"",VLOOKUP($B$53,'Mäd.04-05'!$B$2:$L$251,6,0))</f>
        <v/>
      </c>
      <c r="AA230" s="205"/>
      <c r="AB230" s="205" t="str">
        <f ca="1">IF(ISNA(VLOOKUP($B$53,'Mäd.04-05'!$B$2:$L$251,6,0)),"",VLOOKUP($B$53,'Mäd.04-05'!$B$2:$L$251,6,0))</f>
        <v/>
      </c>
      <c r="AC230" s="205"/>
      <c r="AD230" s="116"/>
      <c r="AE230" s="46"/>
    </row>
    <row r="231" spans="1:31" ht="18" x14ac:dyDescent="0.4">
      <c r="A231" s="46"/>
      <c r="B231" s="113"/>
      <c r="C231" s="114" t="s">
        <v>307</v>
      </c>
      <c r="D231" s="47"/>
      <c r="E231" s="206" t="str">
        <f ca="1">IF(ISNA(VLOOKUP($B$227,'Mäd.06-07'!$B$2:$L$251,4,0)),"",VLOOKUP($B$227,'Mäd.06-07'!$B$2:$L$251,4,0))</f>
        <v/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116"/>
      <c r="P231" s="47"/>
      <c r="Q231" s="113"/>
      <c r="R231" s="114" t="s">
        <v>307</v>
      </c>
      <c r="S231" s="47"/>
      <c r="T231" s="206" t="str">
        <f ca="1">IF(ISNA(VLOOKUP($B$227,'Jun.06-07'!$B$2:$L$251,4,0)),"",VLOOKUP($B$227,'Jun.06-07'!$B$2:$L$251,4,0))</f>
        <v/>
      </c>
      <c r="U231" s="206"/>
      <c r="V231" s="206"/>
      <c r="W231" s="206"/>
      <c r="X231" s="206"/>
      <c r="Y231" s="206"/>
      <c r="Z231" s="206"/>
      <c r="AA231" s="206"/>
      <c r="AB231" s="206"/>
      <c r="AC231" s="206"/>
      <c r="AD231" s="116"/>
      <c r="AE231" s="46"/>
    </row>
    <row r="232" spans="1:31" ht="18" x14ac:dyDescent="0.4">
      <c r="A232" s="46"/>
      <c r="B232" s="113"/>
      <c r="C232" s="114" t="s">
        <v>308</v>
      </c>
      <c r="D232" s="115"/>
      <c r="E232" s="205" t="str">
        <f ca="1">IF(ISNA(VLOOKUP($B$227,'Mäd.06-07'!$B$2:$L$251,9,0)),"",VLOOKUP($B$227,'Mäd.06-07'!$B$2:$L$251,9,0))</f>
        <v/>
      </c>
      <c r="F232" s="205"/>
      <c r="G232" s="205"/>
      <c r="H232" s="205"/>
      <c r="I232" s="205"/>
      <c r="J232" s="205"/>
      <c r="K232" s="205"/>
      <c r="L232" s="205"/>
      <c r="M232" s="205"/>
      <c r="N232" s="205"/>
      <c r="O232" s="116"/>
      <c r="P232" s="47"/>
      <c r="Q232" s="113"/>
      <c r="R232" s="114" t="s">
        <v>308</v>
      </c>
      <c r="S232" s="115"/>
      <c r="T232" s="205" t="str">
        <f ca="1">IF(ISNA(VLOOKUP($B$227,'Jun.06-07'!$B$2:$L$251,9,0)),"",VLOOKUP($B$227,'Jun.06-07'!$B$2:$L$251,9,0))</f>
        <v/>
      </c>
      <c r="U232" s="205"/>
      <c r="V232" s="205"/>
      <c r="W232" s="205"/>
      <c r="X232" s="205"/>
      <c r="Y232" s="205"/>
      <c r="Z232" s="205"/>
      <c r="AA232" s="205"/>
      <c r="AB232" s="205"/>
      <c r="AC232" s="205"/>
      <c r="AD232" s="116"/>
      <c r="AE232" s="46"/>
    </row>
    <row r="233" spans="1:31" ht="18" x14ac:dyDescent="0.4">
      <c r="A233" s="46"/>
      <c r="B233" s="113"/>
      <c r="C233" s="114" t="s">
        <v>309</v>
      </c>
      <c r="D233" s="47"/>
      <c r="E233" s="205" t="str">
        <f ca="1">IF(ISNA(VLOOKUP($B$227,'Mäd.06-07'!$B$2:$L$251,10,0)),"",VLOOKUP($B$227,'Mäd.06-07'!$B$2:$L$251,10,0))</f>
        <v/>
      </c>
      <c r="F233" s="205"/>
      <c r="G233" s="205"/>
      <c r="H233" s="205"/>
      <c r="I233" s="205"/>
      <c r="J233" s="205"/>
      <c r="K233" s="205"/>
      <c r="L233" s="205"/>
      <c r="M233" s="205"/>
      <c r="N233" s="205"/>
      <c r="O233" s="116"/>
      <c r="P233" s="47"/>
      <c r="Q233" s="113"/>
      <c r="R233" s="114" t="s">
        <v>309</v>
      </c>
      <c r="S233" s="47"/>
      <c r="T233" s="205" t="str">
        <f ca="1">IF(ISNA(VLOOKUP($B$227,'Jun.06-07'!$B$2:$L$251,10,0)),"",VLOOKUP($B$227,'Jun.06-07'!$B$2:$L$251,10,0))</f>
        <v/>
      </c>
      <c r="U233" s="205"/>
      <c r="V233" s="205"/>
      <c r="W233" s="205"/>
      <c r="X233" s="205"/>
      <c r="Y233" s="205"/>
      <c r="Z233" s="205"/>
      <c r="AA233" s="205"/>
      <c r="AB233" s="205"/>
      <c r="AC233" s="205"/>
      <c r="AD233" s="116"/>
      <c r="AE233" s="46"/>
    </row>
    <row r="234" spans="1:31" ht="18" x14ac:dyDescent="0.4">
      <c r="A234" s="46"/>
      <c r="B234" s="113"/>
      <c r="C234" s="114" t="s">
        <v>310</v>
      </c>
      <c r="D234" s="115"/>
      <c r="E234" s="205" t="str">
        <f ca="1">IF(ISNA(VLOOKUP($B$227,'Mäd.06-07'!$B$2:$L$251,11,0)),"",VLOOKUP($B$227,'Mäd.06-07'!$B$2:$L$251,11,0))</f>
        <v/>
      </c>
      <c r="F234" s="205"/>
      <c r="G234" s="205"/>
      <c r="H234" s="205"/>
      <c r="I234" s="205"/>
      <c r="J234" s="205"/>
      <c r="K234" s="205"/>
      <c r="L234" s="205"/>
      <c r="M234" s="205"/>
      <c r="N234" s="205"/>
      <c r="O234" s="116"/>
      <c r="P234" s="47"/>
      <c r="Q234" s="113"/>
      <c r="R234" s="114" t="s">
        <v>310</v>
      </c>
      <c r="S234" s="115"/>
      <c r="T234" s="205" t="str">
        <f ca="1">IF(ISNA(VLOOKUP($B$227,'Jun.06-07'!$B$2:$L$251,11,0)),"",VLOOKUP($B$227,'Jun.06-07'!$B$2:$L$251,11,0))</f>
        <v/>
      </c>
      <c r="U234" s="205"/>
      <c r="V234" s="205"/>
      <c r="W234" s="205"/>
      <c r="X234" s="205"/>
      <c r="Y234" s="205"/>
      <c r="Z234" s="205"/>
      <c r="AA234" s="205"/>
      <c r="AB234" s="205"/>
      <c r="AC234" s="205"/>
      <c r="AD234" s="116"/>
      <c r="AE234" s="46"/>
    </row>
    <row r="235" spans="1:31" ht="15" thickBot="1" x14ac:dyDescent="0.4">
      <c r="A235" s="46"/>
      <c r="B235" s="117"/>
      <c r="C235" s="118"/>
      <c r="D235" s="118"/>
      <c r="E235" s="122"/>
      <c r="F235" s="118"/>
      <c r="G235" s="118"/>
      <c r="H235" s="118"/>
      <c r="I235" s="118"/>
      <c r="J235" s="118"/>
      <c r="K235" s="118"/>
      <c r="L235" s="118"/>
      <c r="M235" s="118"/>
      <c r="N235" s="118"/>
      <c r="O235" s="121"/>
      <c r="P235" s="47"/>
      <c r="Q235" s="117"/>
      <c r="R235" s="118"/>
      <c r="S235" s="118"/>
      <c r="T235" s="122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21"/>
      <c r="AE235" s="46"/>
    </row>
    <row r="236" spans="1:31" ht="15" thickBot="1" x14ac:dyDescent="0.4">
      <c r="A236" s="47"/>
      <c r="B236" s="47"/>
      <c r="C236" s="60"/>
      <c r="D236" s="47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47"/>
      <c r="P236" s="47"/>
      <c r="Q236" s="47"/>
      <c r="R236" s="60"/>
      <c r="S236" s="47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47"/>
      <c r="AE236" s="47"/>
    </row>
    <row r="237" spans="1:31" ht="18.5" thickBot="1" x14ac:dyDescent="0.45">
      <c r="A237" s="46"/>
      <c r="B237" s="109">
        <v>16</v>
      </c>
      <c r="C237" s="110" t="s">
        <v>303</v>
      </c>
      <c r="D237" s="111"/>
      <c r="E237" s="204" t="str">
        <f ca="1">IF(ISNA(VLOOKUP($B$237,'Mäd.06-07'!$B$2:$L$251,2,0)),"",VLOOKUP($B$237,'Mäd.06-07'!$B$2:$L$251,2,0))</f>
        <v/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112"/>
      <c r="P237" s="47"/>
      <c r="Q237" s="109">
        <v>16</v>
      </c>
      <c r="R237" s="110" t="s">
        <v>303</v>
      </c>
      <c r="S237" s="111"/>
      <c r="T237" s="204" t="str">
        <f ca="1">IF(ISNA(VLOOKUP($B$237,'Jun.06-07'!$B$2:$L$251,2,0)),"",VLOOKUP($B$237,'Jun.06-07'!$B$2:$L$251,2,0))</f>
        <v/>
      </c>
      <c r="U237" s="204"/>
      <c r="V237" s="204"/>
      <c r="W237" s="204"/>
      <c r="X237" s="204"/>
      <c r="Y237" s="204"/>
      <c r="Z237" s="204"/>
      <c r="AA237" s="204"/>
      <c r="AB237" s="204"/>
      <c r="AC237" s="204"/>
      <c r="AD237" s="112"/>
      <c r="AE237" s="46"/>
    </row>
    <row r="238" spans="1:31" ht="18" x14ac:dyDescent="0.4">
      <c r="A238" s="46"/>
      <c r="B238" s="113"/>
      <c r="C238" s="114" t="s">
        <v>304</v>
      </c>
      <c r="D238" s="115"/>
      <c r="E238" s="205" t="str">
        <f ca="1">IF(ISNA(VLOOKUP($B$237,'Mäd.06-07'!$B$2:$L$251,3,0)),"",VLOOKUP($B$237,'Mäd.06-07'!$B$2:$L$251,3,0))</f>
        <v/>
      </c>
      <c r="F238" s="205"/>
      <c r="G238" s="205"/>
      <c r="H238" s="205"/>
      <c r="I238" s="205"/>
      <c r="J238" s="205"/>
      <c r="K238" s="205"/>
      <c r="L238" s="205"/>
      <c r="M238" s="205"/>
      <c r="N238" s="205"/>
      <c r="O238" s="116"/>
      <c r="P238" s="47"/>
      <c r="Q238" s="113"/>
      <c r="R238" s="114" t="s">
        <v>304</v>
      </c>
      <c r="S238" s="115"/>
      <c r="T238" s="205" t="str">
        <f ca="1">IF(ISNA(VLOOKUP($B$237,'Jun.06-07'!$B$2:$L$251,3,0)),"",VLOOKUP($B$237,'Jun.06-07'!$B$2:$L$251,3,0))</f>
        <v/>
      </c>
      <c r="U238" s="205"/>
      <c r="V238" s="205"/>
      <c r="W238" s="205"/>
      <c r="X238" s="205"/>
      <c r="Y238" s="205"/>
      <c r="Z238" s="205"/>
      <c r="AA238" s="205"/>
      <c r="AB238" s="205"/>
      <c r="AC238" s="205"/>
      <c r="AD238" s="116"/>
      <c r="AE238" s="46"/>
    </row>
    <row r="239" spans="1:31" ht="18" x14ac:dyDescent="0.4">
      <c r="A239" s="46"/>
      <c r="B239" s="113"/>
      <c r="C239" s="114" t="s">
        <v>305</v>
      </c>
      <c r="D239" s="115"/>
      <c r="E239" s="205" t="str">
        <f ca="1">IF(ISNA(VLOOKUP($B$237,'Mäd.06-07'!$B$2:$L$251,6,0)),"",VLOOKUP($B$237,'Mäd.06-07'!$B$2:$L$251,6,0))</f>
        <v/>
      </c>
      <c r="F239" s="205"/>
      <c r="G239" s="205"/>
      <c r="H239" s="205"/>
      <c r="I239" s="205"/>
      <c r="J239" s="205"/>
      <c r="K239" s="205"/>
      <c r="L239" s="205"/>
      <c r="M239" s="205"/>
      <c r="N239" s="205"/>
      <c r="O239" s="116"/>
      <c r="P239" s="47"/>
      <c r="Q239" s="113"/>
      <c r="R239" s="114" t="s">
        <v>305</v>
      </c>
      <c r="S239" s="115"/>
      <c r="T239" s="205" t="str">
        <f ca="1">IF(ISNA(VLOOKUP($B$237,'Jun.06-07'!$B$2:$L$251,6,0)),"",VLOOKUP($B$237,'Jun.06-07'!$B$2:$L$251,6,0))</f>
        <v/>
      </c>
      <c r="U239" s="205"/>
      <c r="V239" s="205"/>
      <c r="W239" s="205"/>
      <c r="X239" s="205"/>
      <c r="Y239" s="205"/>
      <c r="Z239" s="205"/>
      <c r="AA239" s="205"/>
      <c r="AB239" s="205"/>
      <c r="AC239" s="205"/>
      <c r="AD239" s="116"/>
      <c r="AE239" s="46"/>
    </row>
    <row r="240" spans="1:31" ht="18" x14ac:dyDescent="0.4">
      <c r="A240" s="46"/>
      <c r="B240" s="113"/>
      <c r="C240" s="114" t="s">
        <v>306</v>
      </c>
      <c r="D240" s="115"/>
      <c r="E240" s="210" t="str">
        <f ca="1">IF(ISNA(VLOOKUP($B$237,'Mäd.06-07'!$B$2:$L$251,7,0)),"",VLOOKUP($B$237,'Mäd.06-07'!$B$2:$L$251,7,0))</f>
        <v/>
      </c>
      <c r="F240" s="210"/>
      <c r="G240" s="205" t="str">
        <f ca="1">IF(ISNA(VLOOKUP($B$237,'Mäd.06-07'!$B$2:$L$251,8,0)),"",VLOOKUP($B$237,'Mäd.06-07'!$B$2:$L$251,8,0))</f>
        <v/>
      </c>
      <c r="H240" s="205"/>
      <c r="I240" s="205" t="str">
        <f ca="1">IF(ISNA(VLOOKUP($B$53,'Mäd.04-05'!$B$2:$L$251,6,0)),"",VLOOKUP($B$53,'Mäd.04-05'!$B$2:$L$251,6,0))</f>
        <v/>
      </c>
      <c r="J240" s="205"/>
      <c r="K240" s="205" t="str">
        <f ca="1">IF(ISNA(VLOOKUP($B$53,'Mäd.04-05'!$B$2:$L$251,6,0)),"",VLOOKUP($B$53,'Mäd.04-05'!$B$2:$L$251,6,0))</f>
        <v/>
      </c>
      <c r="L240" s="205"/>
      <c r="M240" s="205" t="str">
        <f ca="1">IF(ISNA(VLOOKUP($B$53,'Mäd.04-05'!$B$2:$L$251,6,0)),"",VLOOKUP($B$53,'Mäd.04-05'!$B$2:$L$251,6,0))</f>
        <v/>
      </c>
      <c r="N240" s="205"/>
      <c r="O240" s="116"/>
      <c r="P240" s="47"/>
      <c r="Q240" s="113"/>
      <c r="R240" s="114" t="s">
        <v>306</v>
      </c>
      <c r="S240" s="115"/>
      <c r="T240" s="210" t="str">
        <f ca="1">IF(ISNA(VLOOKUP($B$237,'Jun.06-07'!$B$2:$L$251,7,0)),"",VLOOKUP($B$237,'Jun.06-07'!$B$2:$L$251,7,0))</f>
        <v/>
      </c>
      <c r="U240" s="210"/>
      <c r="V240" s="205" t="str">
        <f ca="1">IF(ISNA(VLOOKUP($B$237,'Jun.06-07'!$B$2:$L$251,8,0)),"",VLOOKUP($B$237,'Jun.06-07'!$B$2:$L$251,8,0))</f>
        <v/>
      </c>
      <c r="W240" s="205"/>
      <c r="X240" s="205" t="str">
        <f ca="1">IF(ISNA(VLOOKUP($B$53,'Mäd.04-05'!$B$2:$L$251,6,0)),"",VLOOKUP($B$53,'Mäd.04-05'!$B$2:$L$251,6,0))</f>
        <v/>
      </c>
      <c r="Y240" s="205"/>
      <c r="Z240" s="205" t="str">
        <f ca="1">IF(ISNA(VLOOKUP($B$53,'Mäd.04-05'!$B$2:$L$251,6,0)),"",VLOOKUP($B$53,'Mäd.04-05'!$B$2:$L$251,6,0))</f>
        <v/>
      </c>
      <c r="AA240" s="205"/>
      <c r="AB240" s="205" t="str">
        <f ca="1">IF(ISNA(VLOOKUP($B$53,'Mäd.04-05'!$B$2:$L$251,6,0)),"",VLOOKUP($B$53,'Mäd.04-05'!$B$2:$L$251,6,0))</f>
        <v/>
      </c>
      <c r="AC240" s="205"/>
      <c r="AD240" s="116"/>
      <c r="AE240" s="46"/>
    </row>
    <row r="241" spans="1:31" ht="18" x14ac:dyDescent="0.4">
      <c r="A241" s="46"/>
      <c r="B241" s="113"/>
      <c r="C241" s="114" t="s">
        <v>307</v>
      </c>
      <c r="D241" s="47"/>
      <c r="E241" s="206" t="str">
        <f ca="1">IF(ISNA(VLOOKUP($B$237,'Mäd.06-07'!$B$2:$L$251,4,0)),"",VLOOKUP($B$237,'Mäd.06-07'!$B$2:$L$251,4,0))</f>
        <v/>
      </c>
      <c r="F241" s="206"/>
      <c r="G241" s="206"/>
      <c r="H241" s="206"/>
      <c r="I241" s="206"/>
      <c r="J241" s="206"/>
      <c r="K241" s="206"/>
      <c r="L241" s="206"/>
      <c r="M241" s="206"/>
      <c r="N241" s="206"/>
      <c r="O241" s="116"/>
      <c r="P241" s="47"/>
      <c r="Q241" s="113"/>
      <c r="R241" s="114" t="s">
        <v>307</v>
      </c>
      <c r="S241" s="47"/>
      <c r="T241" s="206" t="str">
        <f ca="1">IF(ISNA(VLOOKUP($B$237,'Jun.06-07'!$B$2:$L$251,4,0)),"",VLOOKUP($B$237,'Jun.06-07'!$B$2:$L$251,4,0))</f>
        <v/>
      </c>
      <c r="U241" s="206"/>
      <c r="V241" s="206"/>
      <c r="W241" s="206"/>
      <c r="X241" s="206"/>
      <c r="Y241" s="206"/>
      <c r="Z241" s="206"/>
      <c r="AA241" s="206"/>
      <c r="AB241" s="206"/>
      <c r="AC241" s="206"/>
      <c r="AD241" s="116"/>
      <c r="AE241" s="46"/>
    </row>
    <row r="242" spans="1:31" ht="18" x14ac:dyDescent="0.4">
      <c r="A242" s="46"/>
      <c r="B242" s="113"/>
      <c r="C242" s="114" t="s">
        <v>308</v>
      </c>
      <c r="D242" s="115"/>
      <c r="E242" s="205" t="str">
        <f ca="1">IF(ISNA(VLOOKUP($B$237,'Mäd.06-07'!$B$2:$L$251,9,0)),"",VLOOKUP($B$237,'Mäd.06-07'!$B$2:$L$251,9,0))</f>
        <v/>
      </c>
      <c r="F242" s="205"/>
      <c r="G242" s="205"/>
      <c r="H242" s="205"/>
      <c r="I242" s="205"/>
      <c r="J242" s="205"/>
      <c r="K242" s="205"/>
      <c r="L242" s="205"/>
      <c r="M242" s="205"/>
      <c r="N242" s="205"/>
      <c r="O242" s="116"/>
      <c r="P242" s="47"/>
      <c r="Q242" s="113"/>
      <c r="R242" s="114" t="s">
        <v>308</v>
      </c>
      <c r="S242" s="115"/>
      <c r="T242" s="205" t="str">
        <f ca="1">IF(ISNA(VLOOKUP($B$237,'Jun.06-07'!$B$2:$L$251,9,0)),"",VLOOKUP($B$237,'Jun.06-07'!$B$2:$L$251,9,0))</f>
        <v/>
      </c>
      <c r="U242" s="205"/>
      <c r="V242" s="205"/>
      <c r="W242" s="205"/>
      <c r="X242" s="205"/>
      <c r="Y242" s="205"/>
      <c r="Z242" s="205"/>
      <c r="AA242" s="205"/>
      <c r="AB242" s="205"/>
      <c r="AC242" s="205"/>
      <c r="AD242" s="116"/>
      <c r="AE242" s="46"/>
    </row>
    <row r="243" spans="1:31" ht="18" x14ac:dyDescent="0.4">
      <c r="A243" s="46"/>
      <c r="B243" s="113"/>
      <c r="C243" s="114" t="s">
        <v>309</v>
      </c>
      <c r="D243" s="47"/>
      <c r="E243" s="205" t="str">
        <f ca="1">IF(ISNA(VLOOKUP($B$237,'Mäd.06-07'!$B$2:$L$251,10,0)),"",VLOOKUP($B$237,'Mäd.06-07'!$B$2:$L$251,10,0))</f>
        <v/>
      </c>
      <c r="F243" s="205"/>
      <c r="G243" s="205"/>
      <c r="H243" s="205"/>
      <c r="I243" s="205"/>
      <c r="J243" s="205"/>
      <c r="K243" s="205"/>
      <c r="L243" s="205"/>
      <c r="M243" s="205"/>
      <c r="N243" s="205"/>
      <c r="O243" s="116"/>
      <c r="P243" s="47"/>
      <c r="Q243" s="113"/>
      <c r="R243" s="114" t="s">
        <v>309</v>
      </c>
      <c r="S243" s="47"/>
      <c r="T243" s="205" t="str">
        <f ca="1">IF(ISNA(VLOOKUP($B$237,'Jun.06-07'!$B$2:$L$251,10,0)),"",VLOOKUP($B$237,'Jun.06-07'!$B$2:$L$251,10,0))</f>
        <v/>
      </c>
      <c r="U243" s="205"/>
      <c r="V243" s="205"/>
      <c r="W243" s="205"/>
      <c r="X243" s="205"/>
      <c r="Y243" s="205"/>
      <c r="Z243" s="205"/>
      <c r="AA243" s="205"/>
      <c r="AB243" s="205"/>
      <c r="AC243" s="205"/>
      <c r="AD243" s="116"/>
      <c r="AE243" s="46"/>
    </row>
    <row r="244" spans="1:31" ht="18" x14ac:dyDescent="0.4">
      <c r="A244" s="46"/>
      <c r="B244" s="113"/>
      <c r="C244" s="114" t="s">
        <v>310</v>
      </c>
      <c r="D244" s="115"/>
      <c r="E244" s="205" t="str">
        <f ca="1">IF(ISNA(VLOOKUP($B$237,'Mäd.06-07'!$B$2:$L$251,11,0)),"",VLOOKUP($B$237,'Mäd.06-07'!$B$2:$L$251,11,0))</f>
        <v/>
      </c>
      <c r="F244" s="205"/>
      <c r="G244" s="205"/>
      <c r="H244" s="205"/>
      <c r="I244" s="205"/>
      <c r="J244" s="205"/>
      <c r="K244" s="205"/>
      <c r="L244" s="205"/>
      <c r="M244" s="205"/>
      <c r="N244" s="205"/>
      <c r="O244" s="116"/>
      <c r="P244" s="47"/>
      <c r="Q244" s="113"/>
      <c r="R244" s="114" t="s">
        <v>310</v>
      </c>
      <c r="S244" s="115"/>
      <c r="T244" s="205" t="str">
        <f ca="1">IF(ISNA(VLOOKUP($B$237,'Jun.06-07'!$B$2:$L$251,11,0)),"",VLOOKUP($B$237,'Jun.06-07'!$B$2:$L$251,11,0))</f>
        <v/>
      </c>
      <c r="U244" s="205"/>
      <c r="V244" s="205"/>
      <c r="W244" s="205"/>
      <c r="X244" s="205"/>
      <c r="Y244" s="205"/>
      <c r="Z244" s="205"/>
      <c r="AA244" s="205"/>
      <c r="AB244" s="205"/>
      <c r="AC244" s="205"/>
      <c r="AD244" s="116"/>
      <c r="AE244" s="46"/>
    </row>
    <row r="245" spans="1:31" ht="15" thickBot="1" x14ac:dyDescent="0.4">
      <c r="A245" s="47"/>
      <c r="B245" s="117"/>
      <c r="C245" s="118"/>
      <c r="D245" s="118"/>
      <c r="E245" s="122"/>
      <c r="F245" s="118"/>
      <c r="G245" s="118"/>
      <c r="H245" s="118"/>
      <c r="I245" s="118"/>
      <c r="J245" s="118"/>
      <c r="K245" s="118"/>
      <c r="L245" s="118"/>
      <c r="M245" s="118"/>
      <c r="N245" s="118"/>
      <c r="O245" s="121"/>
      <c r="P245" s="47"/>
      <c r="Q245" s="117"/>
      <c r="R245" s="124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21"/>
      <c r="AE245" s="47"/>
    </row>
    <row r="246" spans="1:31" x14ac:dyDescent="0.35">
      <c r="A246" s="46"/>
      <c r="B246" s="46"/>
      <c r="C246" s="46"/>
      <c r="D246" s="46"/>
      <c r="E246" s="123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62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</row>
  </sheetData>
  <sheetProtection algorithmName="SHA-512" hashValue="3KLb2Gg+UY6mekvIhd+3TlyjjdhybnGVLY5ULBaZ3c0yYUVVX9t+EGRgDthP1aZTsYYikVCLWehJ3SJnJmEj5A==" saltValue="5z+mVaan1Gv8C5sjht/7Tg==" spinCount="100000" sheet="1" objects="1" scenarios="1" selectLockedCells="1" selectUnlockedCells="1"/>
  <mergeCells count="373">
    <mergeCell ref="E240:F240"/>
    <mergeCell ref="G240:N240"/>
    <mergeCell ref="T240:U240"/>
    <mergeCell ref="V240:AC240"/>
    <mergeCell ref="E244:N244"/>
    <mergeCell ref="T244:AC244"/>
    <mergeCell ref="E241:N241"/>
    <mergeCell ref="T241:AC241"/>
    <mergeCell ref="E242:N242"/>
    <mergeCell ref="T242:AC242"/>
    <mergeCell ref="E243:N243"/>
    <mergeCell ref="T243:AC243"/>
    <mergeCell ref="E233:N233"/>
    <mergeCell ref="T233:AC233"/>
    <mergeCell ref="E234:N234"/>
    <mergeCell ref="T234:AC234"/>
    <mergeCell ref="E237:N237"/>
    <mergeCell ref="T237:AC237"/>
    <mergeCell ref="E238:N238"/>
    <mergeCell ref="T238:AC238"/>
    <mergeCell ref="E239:N239"/>
    <mergeCell ref="T239:AC239"/>
    <mergeCell ref="E229:N229"/>
    <mergeCell ref="T229:AC229"/>
    <mergeCell ref="E230:F230"/>
    <mergeCell ref="G230:N230"/>
    <mergeCell ref="T230:U230"/>
    <mergeCell ref="V230:AC230"/>
    <mergeCell ref="E231:N231"/>
    <mergeCell ref="T231:AC231"/>
    <mergeCell ref="E232:N232"/>
    <mergeCell ref="T232:AC232"/>
    <mergeCell ref="E222:N222"/>
    <mergeCell ref="T222:AC222"/>
    <mergeCell ref="E223:N223"/>
    <mergeCell ref="T223:AC223"/>
    <mergeCell ref="E224:N224"/>
    <mergeCell ref="T224:AC224"/>
    <mergeCell ref="E227:N227"/>
    <mergeCell ref="T227:AC227"/>
    <mergeCell ref="E228:N228"/>
    <mergeCell ref="T228:AC228"/>
    <mergeCell ref="E218:N218"/>
    <mergeCell ref="T218:AC218"/>
    <mergeCell ref="E219:N219"/>
    <mergeCell ref="T219:AC219"/>
    <mergeCell ref="E220:F220"/>
    <mergeCell ref="G220:N220"/>
    <mergeCell ref="T220:U220"/>
    <mergeCell ref="V220:AC220"/>
    <mergeCell ref="E221:N221"/>
    <mergeCell ref="T221:AC221"/>
    <mergeCell ref="E211:N211"/>
    <mergeCell ref="T211:AC211"/>
    <mergeCell ref="E212:N212"/>
    <mergeCell ref="T212:AC212"/>
    <mergeCell ref="E213:N213"/>
    <mergeCell ref="T213:AC213"/>
    <mergeCell ref="E214:N214"/>
    <mergeCell ref="T214:AC214"/>
    <mergeCell ref="E217:N217"/>
    <mergeCell ref="T217:AC217"/>
    <mergeCell ref="E204:N204"/>
    <mergeCell ref="T204:AC204"/>
    <mergeCell ref="E207:N207"/>
    <mergeCell ref="T207:AC207"/>
    <mergeCell ref="E208:N208"/>
    <mergeCell ref="T208:AC208"/>
    <mergeCell ref="E209:N209"/>
    <mergeCell ref="T209:AC209"/>
    <mergeCell ref="E210:F210"/>
    <mergeCell ref="G210:N210"/>
    <mergeCell ref="T210:U210"/>
    <mergeCell ref="V210:AC210"/>
    <mergeCell ref="E200:F200"/>
    <mergeCell ref="G200:N200"/>
    <mergeCell ref="T200:U200"/>
    <mergeCell ref="V200:AC200"/>
    <mergeCell ref="E201:N201"/>
    <mergeCell ref="T201:AC201"/>
    <mergeCell ref="E202:N202"/>
    <mergeCell ref="T202:AC202"/>
    <mergeCell ref="E203:N203"/>
    <mergeCell ref="T203:AC203"/>
    <mergeCell ref="B194:O194"/>
    <mergeCell ref="Q194:AD194"/>
    <mergeCell ref="B195:O195"/>
    <mergeCell ref="E197:N197"/>
    <mergeCell ref="T197:AC197"/>
    <mergeCell ref="E198:N198"/>
    <mergeCell ref="T198:AC198"/>
    <mergeCell ref="E199:N199"/>
    <mergeCell ref="T199:AC199"/>
    <mergeCell ref="C187:E187"/>
    <mergeCell ref="I187:P187"/>
    <mergeCell ref="R187:X187"/>
    <mergeCell ref="C189:I189"/>
    <mergeCell ref="K189:O189"/>
    <mergeCell ref="Q189:V189"/>
    <mergeCell ref="X189:AC189"/>
    <mergeCell ref="C190:I190"/>
    <mergeCell ref="K190:O190"/>
    <mergeCell ref="Q190:V190"/>
    <mergeCell ref="X190:AC190"/>
    <mergeCell ref="E175:N175"/>
    <mergeCell ref="T175:AC175"/>
    <mergeCell ref="E176:N176"/>
    <mergeCell ref="T176:AC176"/>
    <mergeCell ref="E177:N177"/>
    <mergeCell ref="T177:AC177"/>
    <mergeCell ref="B182:X182"/>
    <mergeCell ref="C186:E186"/>
    <mergeCell ref="I186:P186"/>
    <mergeCell ref="R186:X186"/>
    <mergeCell ref="E171:N171"/>
    <mergeCell ref="T171:AC171"/>
    <mergeCell ref="E172:N172"/>
    <mergeCell ref="T172:AC172"/>
    <mergeCell ref="E173:F173"/>
    <mergeCell ref="G173:N173"/>
    <mergeCell ref="T173:U173"/>
    <mergeCell ref="V173:AC173"/>
    <mergeCell ref="E174:N174"/>
    <mergeCell ref="T174:AC174"/>
    <mergeCell ref="E164:N164"/>
    <mergeCell ref="T164:AC164"/>
    <mergeCell ref="E165:N165"/>
    <mergeCell ref="T165:AC165"/>
    <mergeCell ref="E166:N166"/>
    <mergeCell ref="T166:AC166"/>
    <mergeCell ref="E167:N167"/>
    <mergeCell ref="T167:AC167"/>
    <mergeCell ref="E170:N170"/>
    <mergeCell ref="T170:AC170"/>
    <mergeCell ref="E157:N157"/>
    <mergeCell ref="T157:AC157"/>
    <mergeCell ref="E160:N160"/>
    <mergeCell ref="T160:AC160"/>
    <mergeCell ref="E161:N161"/>
    <mergeCell ref="T161:AC161"/>
    <mergeCell ref="E162:N162"/>
    <mergeCell ref="T162:AC162"/>
    <mergeCell ref="E163:F163"/>
    <mergeCell ref="G163:N163"/>
    <mergeCell ref="T163:U163"/>
    <mergeCell ref="V163:AC163"/>
    <mergeCell ref="E153:F153"/>
    <mergeCell ref="G153:N153"/>
    <mergeCell ref="T153:U153"/>
    <mergeCell ref="V153:AC153"/>
    <mergeCell ref="E154:N154"/>
    <mergeCell ref="T154:AC154"/>
    <mergeCell ref="E155:N155"/>
    <mergeCell ref="T155:AC155"/>
    <mergeCell ref="E156:N156"/>
    <mergeCell ref="T156:AC156"/>
    <mergeCell ref="E146:N146"/>
    <mergeCell ref="T146:AC146"/>
    <mergeCell ref="E147:N147"/>
    <mergeCell ref="T147:AC147"/>
    <mergeCell ref="E150:N150"/>
    <mergeCell ref="T150:AC150"/>
    <mergeCell ref="E151:N151"/>
    <mergeCell ref="T151:AC151"/>
    <mergeCell ref="E152:N152"/>
    <mergeCell ref="T152:AC152"/>
    <mergeCell ref="E142:N142"/>
    <mergeCell ref="T142:AC142"/>
    <mergeCell ref="E143:F143"/>
    <mergeCell ref="G143:N143"/>
    <mergeCell ref="T143:U143"/>
    <mergeCell ref="V143:AC143"/>
    <mergeCell ref="E144:N144"/>
    <mergeCell ref="T144:AC144"/>
    <mergeCell ref="E145:N145"/>
    <mergeCell ref="T145:AC145"/>
    <mergeCell ref="E135:N135"/>
    <mergeCell ref="T135:AC135"/>
    <mergeCell ref="E136:N136"/>
    <mergeCell ref="T136:AC136"/>
    <mergeCell ref="E137:N137"/>
    <mergeCell ref="T137:AC137"/>
    <mergeCell ref="E140:N140"/>
    <mergeCell ref="T140:AC140"/>
    <mergeCell ref="E141:N141"/>
    <mergeCell ref="T141:AC141"/>
    <mergeCell ref="E131:N131"/>
    <mergeCell ref="T131:AC131"/>
    <mergeCell ref="E132:N132"/>
    <mergeCell ref="T132:AC132"/>
    <mergeCell ref="E133:F133"/>
    <mergeCell ref="G133:N133"/>
    <mergeCell ref="T133:U133"/>
    <mergeCell ref="V133:AC133"/>
    <mergeCell ref="E134:N134"/>
    <mergeCell ref="T134:AC134"/>
    <mergeCell ref="E124:N124"/>
    <mergeCell ref="T124:AC124"/>
    <mergeCell ref="E125:N125"/>
    <mergeCell ref="T125:AC125"/>
    <mergeCell ref="E126:N126"/>
    <mergeCell ref="T126:AC126"/>
    <mergeCell ref="E127:N127"/>
    <mergeCell ref="T127:AC127"/>
    <mergeCell ref="E130:N130"/>
    <mergeCell ref="T130:AC130"/>
    <mergeCell ref="E117:N117"/>
    <mergeCell ref="T117:AC117"/>
    <mergeCell ref="E120:N120"/>
    <mergeCell ref="T120:AC120"/>
    <mergeCell ref="E121:N121"/>
    <mergeCell ref="T121:AC121"/>
    <mergeCell ref="E122:N122"/>
    <mergeCell ref="T122:AC122"/>
    <mergeCell ref="E123:F123"/>
    <mergeCell ref="G123:N123"/>
    <mergeCell ref="T123:U123"/>
    <mergeCell ref="V123:AC123"/>
    <mergeCell ref="E113:F113"/>
    <mergeCell ref="G113:N113"/>
    <mergeCell ref="T113:U113"/>
    <mergeCell ref="V113:AC113"/>
    <mergeCell ref="E114:N114"/>
    <mergeCell ref="T114:AC114"/>
    <mergeCell ref="E115:N115"/>
    <mergeCell ref="T115:AC115"/>
    <mergeCell ref="E116:N116"/>
    <mergeCell ref="T116:AC116"/>
    <mergeCell ref="B107:O107"/>
    <mergeCell ref="Q107:AD107"/>
    <mergeCell ref="B108:O108"/>
    <mergeCell ref="E110:N110"/>
    <mergeCell ref="T110:AC110"/>
    <mergeCell ref="E111:N111"/>
    <mergeCell ref="T111:AC111"/>
    <mergeCell ref="E112:N112"/>
    <mergeCell ref="T112:AC112"/>
    <mergeCell ref="C100:E100"/>
    <mergeCell ref="I100:P100"/>
    <mergeCell ref="R100:X100"/>
    <mergeCell ref="C102:I102"/>
    <mergeCell ref="K102:O102"/>
    <mergeCell ref="Q102:V102"/>
    <mergeCell ref="X102:AC102"/>
    <mergeCell ref="C103:I103"/>
    <mergeCell ref="K103:O103"/>
    <mergeCell ref="Q103:V103"/>
    <mergeCell ref="X103:AC103"/>
    <mergeCell ref="E88:N88"/>
    <mergeCell ref="T88:AC88"/>
    <mergeCell ref="E89:N89"/>
    <mergeCell ref="T89:AC89"/>
    <mergeCell ref="E90:N90"/>
    <mergeCell ref="T90:AC90"/>
    <mergeCell ref="B95:X95"/>
    <mergeCell ref="C99:E99"/>
    <mergeCell ref="I99:P99"/>
    <mergeCell ref="R99:X99"/>
    <mergeCell ref="E84:N84"/>
    <mergeCell ref="T84:AC84"/>
    <mergeCell ref="E85:N85"/>
    <mergeCell ref="T85:AC85"/>
    <mergeCell ref="E86:F86"/>
    <mergeCell ref="G86:N86"/>
    <mergeCell ref="T86:U86"/>
    <mergeCell ref="V86:AC86"/>
    <mergeCell ref="E87:N87"/>
    <mergeCell ref="T87:AC87"/>
    <mergeCell ref="E77:N77"/>
    <mergeCell ref="T77:AC77"/>
    <mergeCell ref="E78:N78"/>
    <mergeCell ref="T78:AC78"/>
    <mergeCell ref="E79:N79"/>
    <mergeCell ref="T79:AC79"/>
    <mergeCell ref="E80:N80"/>
    <mergeCell ref="T80:AC80"/>
    <mergeCell ref="E83:N83"/>
    <mergeCell ref="T83:AC83"/>
    <mergeCell ref="E70:N70"/>
    <mergeCell ref="T70:AC70"/>
    <mergeCell ref="E73:N73"/>
    <mergeCell ref="T73:AC73"/>
    <mergeCell ref="E74:N74"/>
    <mergeCell ref="T74:AC74"/>
    <mergeCell ref="E75:N75"/>
    <mergeCell ref="T75:AC75"/>
    <mergeCell ref="E76:F76"/>
    <mergeCell ref="G76:N76"/>
    <mergeCell ref="T76:U76"/>
    <mergeCell ref="V76:AC76"/>
    <mergeCell ref="E66:F66"/>
    <mergeCell ref="G66:N66"/>
    <mergeCell ref="T66:U66"/>
    <mergeCell ref="V66:AC66"/>
    <mergeCell ref="E67:N67"/>
    <mergeCell ref="T67:AC67"/>
    <mergeCell ref="E68:N68"/>
    <mergeCell ref="T68:AC68"/>
    <mergeCell ref="E69:N69"/>
    <mergeCell ref="T69:AC69"/>
    <mergeCell ref="E59:N59"/>
    <mergeCell ref="T59:AC59"/>
    <mergeCell ref="E60:N60"/>
    <mergeCell ref="T60:AC60"/>
    <mergeCell ref="E63:N63"/>
    <mergeCell ref="T63:AC63"/>
    <mergeCell ref="E64:N64"/>
    <mergeCell ref="T64:AC64"/>
    <mergeCell ref="E65:N65"/>
    <mergeCell ref="T65:AC65"/>
    <mergeCell ref="E55:N55"/>
    <mergeCell ref="T55:AC55"/>
    <mergeCell ref="E56:F56"/>
    <mergeCell ref="G56:N56"/>
    <mergeCell ref="T56:U56"/>
    <mergeCell ref="V56:AC56"/>
    <mergeCell ref="E57:N57"/>
    <mergeCell ref="T57:AC57"/>
    <mergeCell ref="E58:N58"/>
    <mergeCell ref="T58:AC58"/>
    <mergeCell ref="J46:L46"/>
    <mergeCell ref="Q46:S46"/>
    <mergeCell ref="X46:Z46"/>
    <mergeCell ref="B50:O50"/>
    <mergeCell ref="Q50:AD50"/>
    <mergeCell ref="B51:O51"/>
    <mergeCell ref="E53:N53"/>
    <mergeCell ref="T53:AC53"/>
    <mergeCell ref="E54:N54"/>
    <mergeCell ref="T54:AC54"/>
    <mergeCell ref="X34:Y34"/>
    <mergeCell ref="AB34:AC34"/>
    <mergeCell ref="X35:Y35"/>
    <mergeCell ref="AB35:AC35"/>
    <mergeCell ref="X37:Y37"/>
    <mergeCell ref="AB37:AC37"/>
    <mergeCell ref="X38:Y38"/>
    <mergeCell ref="AB38:AC38"/>
    <mergeCell ref="J45:L45"/>
    <mergeCell ref="Q45:S45"/>
    <mergeCell ref="V45:W45"/>
    <mergeCell ref="X45:Z45"/>
    <mergeCell ref="G21:N21"/>
    <mergeCell ref="V21:AC21"/>
    <mergeCell ref="G23:N23"/>
    <mergeCell ref="V23:AC23"/>
    <mergeCell ref="G25:N25"/>
    <mergeCell ref="V25:AC25"/>
    <mergeCell ref="G27:N27"/>
    <mergeCell ref="V27:AC27"/>
    <mergeCell ref="B29:E29"/>
    <mergeCell ref="G29:N29"/>
    <mergeCell ref="C10:I10"/>
    <mergeCell ref="K10:O10"/>
    <mergeCell ref="Q10:V10"/>
    <mergeCell ref="X10:AC10"/>
    <mergeCell ref="B15:N15"/>
    <mergeCell ref="Q15:AD15"/>
    <mergeCell ref="G17:N17"/>
    <mergeCell ref="V17:AC17"/>
    <mergeCell ref="G19:N19"/>
    <mergeCell ref="V19:AC19"/>
    <mergeCell ref="B2:X2"/>
    <mergeCell ref="C6:E6"/>
    <mergeCell ref="I6:P6"/>
    <mergeCell ref="R6:X6"/>
    <mergeCell ref="C7:E7"/>
    <mergeCell ref="I7:P7"/>
    <mergeCell ref="R7:X7"/>
    <mergeCell ref="C9:I9"/>
    <mergeCell ref="K9:O9"/>
    <mergeCell ref="Q9:V9"/>
    <mergeCell ref="X9:AC9"/>
  </mergeCells>
  <pageMargins left="0.7" right="0.7" top="0.78740157499999996" bottom="0.78740157499999996" header="0.3" footer="0.3"/>
  <pageSetup paperSize="9" scale="46" orientation="portrait" horizontalDpi="4294967294" r:id="rId1"/>
  <rowBreaks count="2" manualBreakCount="2">
    <brk id="92" max="30" man="1"/>
    <brk id="179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246"/>
  <sheetViews>
    <sheetView showZeros="0" view="pageBreakPreview" zoomScale="80" zoomScaleNormal="80" zoomScaleSheetLayoutView="80" workbookViewId="0">
      <selection activeCell="B183" sqref="B183"/>
    </sheetView>
  </sheetViews>
  <sheetFormatPr baseColWidth="10" defaultRowHeight="14.5" x14ac:dyDescent="0.35"/>
  <cols>
    <col min="1" max="1" width="3.6328125" customWidth="1"/>
    <col min="2" max="3" width="5.6328125" customWidth="1"/>
    <col min="4" max="5" width="8.90625" customWidth="1"/>
    <col min="6" max="6" width="1.36328125" customWidth="1"/>
    <col min="7" max="9" width="5.6328125" customWidth="1"/>
    <col min="10" max="10" width="6.6328125" customWidth="1"/>
    <col min="11" max="11" width="6.54296875" customWidth="1"/>
    <col min="12" max="14" width="5.6328125" customWidth="1"/>
    <col min="15" max="15" width="1.36328125" customWidth="1"/>
    <col min="16" max="16" width="10.08984375" customWidth="1"/>
    <col min="17" max="18" width="5.6328125" customWidth="1"/>
    <col min="19" max="20" width="8.90625" customWidth="1"/>
    <col min="21" max="21" width="1.36328125" customWidth="1"/>
    <col min="22" max="22" width="5.6328125" customWidth="1"/>
    <col min="23" max="23" width="6.54296875" customWidth="1"/>
    <col min="24" max="24" width="5.6328125" customWidth="1"/>
    <col min="25" max="25" width="6.6328125" customWidth="1"/>
    <col min="26" max="29" width="5.6328125" customWidth="1"/>
    <col min="30" max="30" width="1.36328125" customWidth="1"/>
    <col min="31" max="31" width="3.6328125" customWidth="1"/>
  </cols>
  <sheetData>
    <row r="1" spans="1:31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31.5" x14ac:dyDescent="0.65">
      <c r="A2" s="46"/>
      <c r="B2" s="207" t="s">
        <v>349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  <c r="Y2" s="47"/>
      <c r="Z2" s="47"/>
      <c r="AA2" s="47"/>
      <c r="AB2" s="47"/>
      <c r="AC2" s="47"/>
      <c r="AD2" s="47"/>
      <c r="AE2" s="46"/>
    </row>
    <row r="3" spans="1:31" x14ac:dyDescent="0.35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8"/>
      <c r="Z3" s="48"/>
      <c r="AA3" s="48"/>
      <c r="AB3" s="48"/>
      <c r="AC3" s="48"/>
      <c r="AD3" s="48"/>
      <c r="AE3" s="48"/>
    </row>
    <row r="4" spans="1:31" ht="28" x14ac:dyDescent="0.6">
      <c r="A4" s="46"/>
      <c r="B4" s="52" t="s">
        <v>0</v>
      </c>
      <c r="C4" s="47"/>
      <c r="D4" s="47"/>
      <c r="E4" s="47"/>
      <c r="F4" s="47"/>
      <c r="G4" s="47"/>
      <c r="H4" s="47"/>
      <c r="I4" s="47"/>
      <c r="J4" s="47"/>
      <c r="K4" s="53"/>
      <c r="L4" s="47"/>
      <c r="M4" s="47"/>
      <c r="N4" s="47"/>
      <c r="O4" s="47"/>
      <c r="P4" s="54"/>
      <c r="Q4" s="54"/>
      <c r="R4" s="54"/>
      <c r="S4" s="55"/>
      <c r="T4" s="54"/>
      <c r="U4" s="54"/>
      <c r="V4" s="54"/>
      <c r="W4" s="54"/>
      <c r="X4" s="56"/>
      <c r="Y4" s="47"/>
      <c r="Z4" s="47"/>
      <c r="AA4" s="47"/>
      <c r="AB4" s="47"/>
      <c r="AC4" s="47"/>
      <c r="AD4" s="47"/>
      <c r="AE4" s="46"/>
    </row>
    <row r="5" spans="1:31" x14ac:dyDescent="0.35">
      <c r="A5" s="4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48"/>
      <c r="Z5" s="48"/>
      <c r="AA5" s="48"/>
      <c r="AB5" s="48"/>
      <c r="AC5" s="48"/>
      <c r="AD5" s="48"/>
      <c r="AE5" s="48"/>
    </row>
    <row r="6" spans="1:31" ht="18" x14ac:dyDescent="0.4">
      <c r="A6" s="46"/>
      <c r="B6" s="58" t="s">
        <v>3</v>
      </c>
      <c r="C6" s="220" t="str">
        <f ca="1">IF(CELL("Inhalt",Eingabe!$D$6)="","",CELL("Inhalt",Eingabe!$D$6))</f>
        <v/>
      </c>
      <c r="D6" s="220"/>
      <c r="E6" s="220"/>
      <c r="F6" s="58" t="s">
        <v>311</v>
      </c>
      <c r="H6" s="48"/>
      <c r="I6" s="217" t="str">
        <f ca="1">IF(CELL("Inhalt",Eingabe!$J$6)="","",CELL("Inhalt",Eingabe!$J$6))</f>
        <v/>
      </c>
      <c r="J6" s="217"/>
      <c r="K6" s="217"/>
      <c r="L6" s="217"/>
      <c r="M6" s="217"/>
      <c r="N6" s="217"/>
      <c r="O6" s="217"/>
      <c r="P6" s="217"/>
      <c r="Q6" s="60" t="s">
        <v>5</v>
      </c>
      <c r="R6" s="217" t="str">
        <f ca="1">IF(CELL("Inhalt",Eingabe!$S$6)="","",CELL("Inhalt",Eingabe!$S$6))</f>
        <v/>
      </c>
      <c r="S6" s="217"/>
      <c r="T6" s="217"/>
      <c r="U6" s="217"/>
      <c r="V6" s="217"/>
      <c r="W6" s="217"/>
      <c r="X6" s="217"/>
      <c r="Y6" s="46"/>
      <c r="Z6" s="46"/>
      <c r="AA6" s="46"/>
      <c r="AB6" s="46"/>
      <c r="AC6" s="46"/>
      <c r="AD6" s="46"/>
      <c r="AE6" s="46"/>
    </row>
    <row r="7" spans="1:31" x14ac:dyDescent="0.35">
      <c r="A7" s="46"/>
      <c r="B7" s="46"/>
      <c r="C7" s="194" t="s">
        <v>6</v>
      </c>
      <c r="D7" s="194"/>
      <c r="E7" s="194"/>
      <c r="F7" s="61"/>
      <c r="G7" s="62"/>
      <c r="H7" s="46"/>
      <c r="I7" s="194" t="s">
        <v>7</v>
      </c>
      <c r="J7" s="194"/>
      <c r="K7" s="194"/>
      <c r="L7" s="194"/>
      <c r="M7" s="194"/>
      <c r="N7" s="194"/>
      <c r="O7" s="194"/>
      <c r="P7" s="194"/>
      <c r="Q7" s="61"/>
      <c r="R7" s="194" t="s">
        <v>8</v>
      </c>
      <c r="S7" s="194"/>
      <c r="T7" s="194"/>
      <c r="U7" s="194"/>
      <c r="V7" s="194"/>
      <c r="W7" s="194"/>
      <c r="X7" s="194"/>
      <c r="Y7" s="46"/>
      <c r="Z7" s="46"/>
      <c r="AA7" s="46"/>
      <c r="AB7" s="46"/>
      <c r="AC7" s="46"/>
      <c r="AD7" s="46"/>
      <c r="AE7" s="46"/>
    </row>
    <row r="8" spans="1:31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18" x14ac:dyDescent="0.4">
      <c r="A9" s="48" t="s">
        <v>0</v>
      </c>
      <c r="B9" s="62" t="s">
        <v>9</v>
      </c>
      <c r="C9" s="217" t="str">
        <f ca="1">IF(CELL("Inhalt",Eingabe!$D$9)="","",CELL("inhalt",Eingabe!$D$9))</f>
        <v/>
      </c>
      <c r="D9" s="217"/>
      <c r="E9" s="217"/>
      <c r="F9" s="217"/>
      <c r="G9" s="217"/>
      <c r="H9" s="217"/>
      <c r="I9" s="217"/>
      <c r="J9" s="62" t="s">
        <v>10</v>
      </c>
      <c r="K9" s="217" t="str">
        <f ca="1">IF(CELL("Inhalt",Eingabe!$L$9)="","",CELL("Inhalt",Eingabe!$L$9))</f>
        <v/>
      </c>
      <c r="L9" s="217"/>
      <c r="M9" s="217"/>
      <c r="N9" s="217"/>
      <c r="O9" s="217"/>
      <c r="P9" s="63" t="s">
        <v>2</v>
      </c>
      <c r="Q9" s="217" t="str">
        <f ca="1">IF(CELL("Inhalt",Eingabe!$R$9)="","",CELL("Inhalt",Eingabe!$R$9))</f>
        <v/>
      </c>
      <c r="R9" s="217"/>
      <c r="S9" s="217"/>
      <c r="T9" s="217"/>
      <c r="U9" s="217"/>
      <c r="V9" s="217"/>
      <c r="W9" s="64" t="s">
        <v>2</v>
      </c>
      <c r="X9" s="217" t="str">
        <f ca="1">IF(CELL("Inhalt",Eingabe!$X$9)="","",CELL("Inhalt",Eingabe!$X$9))</f>
        <v/>
      </c>
      <c r="Y9" s="217"/>
      <c r="Z9" s="217"/>
      <c r="AA9" s="217"/>
      <c r="AB9" s="217"/>
      <c r="AC9" s="217"/>
      <c r="AD9" s="46"/>
      <c r="AE9" s="57" t="s">
        <v>11</v>
      </c>
    </row>
    <row r="10" spans="1:31" x14ac:dyDescent="0.35">
      <c r="A10" s="46"/>
      <c r="B10" s="46"/>
      <c r="C10" s="194" t="s">
        <v>12</v>
      </c>
      <c r="D10" s="194"/>
      <c r="E10" s="194"/>
      <c r="F10" s="194"/>
      <c r="G10" s="194"/>
      <c r="H10" s="194"/>
      <c r="I10" s="194"/>
      <c r="J10" s="46"/>
      <c r="K10" s="194" t="s">
        <v>13</v>
      </c>
      <c r="L10" s="194"/>
      <c r="M10" s="194"/>
      <c r="N10" s="194"/>
      <c r="O10" s="194"/>
      <c r="P10" s="62"/>
      <c r="Q10" s="194" t="s">
        <v>14</v>
      </c>
      <c r="R10" s="194"/>
      <c r="S10" s="194"/>
      <c r="T10" s="194"/>
      <c r="U10" s="194"/>
      <c r="V10" s="194"/>
      <c r="W10" s="62"/>
      <c r="X10" s="194" t="s">
        <v>15</v>
      </c>
      <c r="Y10" s="194"/>
      <c r="Z10" s="194"/>
      <c r="AA10" s="194"/>
      <c r="AB10" s="194"/>
      <c r="AC10" s="194"/>
      <c r="AD10" s="61"/>
      <c r="AE10" s="61"/>
    </row>
    <row r="11" spans="1:31" x14ac:dyDescent="0.3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ht="15.5" x14ac:dyDescent="0.35">
      <c r="A12" s="65"/>
      <c r="B12" s="65" t="s">
        <v>16</v>
      </c>
      <c r="C12" s="65"/>
      <c r="D12" s="65"/>
      <c r="E12" s="66"/>
      <c r="F12" s="66"/>
      <c r="G12" s="67"/>
      <c r="H12" s="67"/>
      <c r="I12" s="67"/>
      <c r="J12" s="67"/>
      <c r="K12" s="68"/>
      <c r="L12" s="66"/>
      <c r="M12" s="66"/>
      <c r="N12" s="66"/>
      <c r="O12" s="66"/>
      <c r="P12" s="66"/>
      <c r="Q12" s="64"/>
      <c r="R12" s="66"/>
      <c r="S12" s="66"/>
      <c r="T12" s="66"/>
      <c r="U12" s="66"/>
      <c r="V12" s="66"/>
      <c r="W12" s="66"/>
      <c r="X12" s="66"/>
      <c r="Y12" s="64"/>
      <c r="Z12" s="66"/>
      <c r="AA12" s="66"/>
      <c r="AB12" s="66"/>
      <c r="AC12" s="66"/>
      <c r="AD12" s="69"/>
      <c r="AE12" s="69"/>
    </row>
    <row r="13" spans="1:3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48"/>
      <c r="AE13" s="48"/>
    </row>
    <row r="14" spans="1:31" x14ac:dyDescent="0.35">
      <c r="A14" s="57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57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57"/>
    </row>
    <row r="15" spans="1:31" ht="24" x14ac:dyDescent="0.5">
      <c r="A15" s="46"/>
      <c r="B15" s="195" t="s">
        <v>17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74"/>
      <c r="P15" s="75"/>
      <c r="Q15" s="195" t="s">
        <v>18</v>
      </c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46"/>
    </row>
    <row r="16" spans="1:31" x14ac:dyDescent="0.35">
      <c r="A16" s="48"/>
      <c r="B16" s="7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7"/>
      <c r="P16" s="57"/>
      <c r="Q16" s="7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7"/>
      <c r="AE16" s="48"/>
    </row>
    <row r="17" spans="1:31" ht="18" x14ac:dyDescent="0.4">
      <c r="A17" s="46"/>
      <c r="B17" s="78" t="s">
        <v>19</v>
      </c>
      <c r="C17" s="57"/>
      <c r="D17" s="57"/>
      <c r="E17" s="57"/>
      <c r="F17" s="57"/>
      <c r="G17" s="217" t="str">
        <f ca="1">IF(CELL("Inhalt",Eingabe!$H$17)="","",CELL("Inhalt",Eingabe!$H$17))</f>
        <v/>
      </c>
      <c r="H17" s="217"/>
      <c r="I17" s="217"/>
      <c r="J17" s="217"/>
      <c r="K17" s="217"/>
      <c r="L17" s="217"/>
      <c r="M17" s="217"/>
      <c r="N17" s="217"/>
      <c r="O17" s="79"/>
      <c r="P17" s="67"/>
      <c r="Q17" s="78" t="s">
        <v>20</v>
      </c>
      <c r="R17" s="57"/>
      <c r="S17" s="57"/>
      <c r="T17" s="57"/>
      <c r="U17" s="57"/>
      <c r="V17" s="217" t="str">
        <f ca="1">IF(CELL("Inhalt",Eingabe!$W$17)="","",CELL("Inhalt",Eingabe!$W$17))</f>
        <v/>
      </c>
      <c r="W17" s="217"/>
      <c r="X17" s="217"/>
      <c r="Y17" s="217"/>
      <c r="Z17" s="217"/>
      <c r="AA17" s="217"/>
      <c r="AB17" s="217"/>
      <c r="AC17" s="217"/>
      <c r="AD17" s="80"/>
      <c r="AE17" s="46"/>
    </row>
    <row r="18" spans="1:31" x14ac:dyDescent="0.35">
      <c r="A18" s="48"/>
      <c r="B18" s="76"/>
      <c r="C18" s="57"/>
      <c r="D18" s="57"/>
      <c r="E18" s="57" t="s"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77"/>
      <c r="P18" s="57"/>
      <c r="Q18" s="76"/>
      <c r="R18" s="57"/>
      <c r="S18" s="57"/>
      <c r="T18" s="57" t="s">
        <v>0</v>
      </c>
      <c r="U18" s="57"/>
      <c r="V18" s="57"/>
      <c r="W18" s="57"/>
      <c r="X18" s="57"/>
      <c r="Y18" s="57"/>
      <c r="Z18" s="57"/>
      <c r="AA18" s="57"/>
      <c r="AB18" s="57"/>
      <c r="AC18" s="57"/>
      <c r="AD18" s="77"/>
      <c r="AE18" s="48"/>
    </row>
    <row r="19" spans="1:31" ht="18" x14ac:dyDescent="0.4">
      <c r="A19" s="46"/>
      <c r="B19" s="76" t="s">
        <v>21</v>
      </c>
      <c r="C19" s="57"/>
      <c r="D19" s="57"/>
      <c r="E19" s="57"/>
      <c r="F19" s="47"/>
      <c r="G19" s="217" t="str">
        <f ca="1">IF(CELL("Inhalt",Eingabe!$H$19)="","",CELL("Inhalt",Eingabe!$H$19))</f>
        <v/>
      </c>
      <c r="H19" s="217"/>
      <c r="I19" s="217"/>
      <c r="J19" s="217"/>
      <c r="K19" s="217"/>
      <c r="L19" s="217"/>
      <c r="M19" s="217"/>
      <c r="N19" s="217"/>
      <c r="O19" s="79"/>
      <c r="P19" s="67"/>
      <c r="Q19" s="76" t="s">
        <v>21</v>
      </c>
      <c r="R19" s="57"/>
      <c r="S19" s="57"/>
      <c r="T19" s="57"/>
      <c r="U19" s="47"/>
      <c r="V19" s="217" t="str">
        <f ca="1">IF(CELL("Inhalt",Eingabe!$W$19)="","",CELL("Inhalt",Eingabe!$W$19))</f>
        <v/>
      </c>
      <c r="W19" s="217"/>
      <c r="X19" s="217"/>
      <c r="Y19" s="217"/>
      <c r="Z19" s="217"/>
      <c r="AA19" s="217"/>
      <c r="AB19" s="217"/>
      <c r="AC19" s="217"/>
      <c r="AD19" s="80"/>
      <c r="AE19" s="46"/>
    </row>
    <row r="20" spans="1:31" x14ac:dyDescent="0.35">
      <c r="A20" s="48"/>
      <c r="B20" s="7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77"/>
      <c r="P20" s="57"/>
      <c r="Q20" s="7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77"/>
      <c r="AE20" s="48"/>
    </row>
    <row r="21" spans="1:31" ht="18" x14ac:dyDescent="0.4">
      <c r="A21" s="46"/>
      <c r="B21" s="78" t="s">
        <v>22</v>
      </c>
      <c r="C21" s="47"/>
      <c r="D21" s="47"/>
      <c r="E21" s="47"/>
      <c r="F21" s="47"/>
      <c r="G21" s="217" t="str">
        <f ca="1">IF(CELL("Inhalt",Eingabe!$H$21)="","",CELL("Inhalt",Eingabe!$H$21))</f>
        <v/>
      </c>
      <c r="H21" s="217"/>
      <c r="I21" s="217"/>
      <c r="J21" s="217"/>
      <c r="K21" s="217"/>
      <c r="L21" s="217"/>
      <c r="M21" s="217"/>
      <c r="N21" s="217"/>
      <c r="O21" s="79"/>
      <c r="P21" s="67"/>
      <c r="Q21" s="78" t="s">
        <v>22</v>
      </c>
      <c r="R21" s="47"/>
      <c r="S21" s="47"/>
      <c r="T21" s="47"/>
      <c r="U21" s="47"/>
      <c r="V21" s="217" t="str">
        <f ca="1">IF(CELL("INHALT",Eingabe!$W$21)="","",CELL("INHALT",Eingabe!$W$21))</f>
        <v/>
      </c>
      <c r="W21" s="217"/>
      <c r="X21" s="217"/>
      <c r="Y21" s="217"/>
      <c r="Z21" s="217"/>
      <c r="AA21" s="217"/>
      <c r="AB21" s="217"/>
      <c r="AC21" s="217"/>
      <c r="AD21" s="80"/>
      <c r="AE21" s="46"/>
    </row>
    <row r="22" spans="1:31" x14ac:dyDescent="0.35">
      <c r="A22" s="48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7"/>
      <c r="P22" s="57"/>
      <c r="Q22" s="76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77"/>
      <c r="AE22" s="48"/>
    </row>
    <row r="23" spans="1:31" ht="18" x14ac:dyDescent="0.4">
      <c r="A23" s="46"/>
      <c r="B23" s="78" t="s">
        <v>23</v>
      </c>
      <c r="C23" s="47"/>
      <c r="D23" s="47"/>
      <c r="E23" s="47"/>
      <c r="F23" s="47"/>
      <c r="G23" s="217" t="str">
        <f ca="1">IF(CELL("Inhalt",Eingabe!$H$23)="","",CELL("Inhalt",Eingabe!$H$23))</f>
        <v/>
      </c>
      <c r="H23" s="217"/>
      <c r="I23" s="217"/>
      <c r="J23" s="217"/>
      <c r="K23" s="217"/>
      <c r="L23" s="217"/>
      <c r="M23" s="217"/>
      <c r="N23" s="217"/>
      <c r="O23" s="79"/>
      <c r="P23" s="67"/>
      <c r="Q23" s="78" t="s">
        <v>23</v>
      </c>
      <c r="R23" s="47"/>
      <c r="S23" s="47"/>
      <c r="T23" s="47"/>
      <c r="U23" s="47"/>
      <c r="V23" s="217" t="str">
        <f ca="1">IF(CELL("INHALT",Eingabe!$W$23)="","",CELL("INHALT",Eingabe!$W$23))</f>
        <v/>
      </c>
      <c r="W23" s="217"/>
      <c r="X23" s="217"/>
      <c r="Y23" s="217"/>
      <c r="Z23" s="217"/>
      <c r="AA23" s="217"/>
      <c r="AB23" s="217"/>
      <c r="AC23" s="217"/>
      <c r="AD23" s="80"/>
      <c r="AE23" s="46"/>
    </row>
    <row r="24" spans="1:31" x14ac:dyDescent="0.35">
      <c r="A24" s="48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7"/>
      <c r="P24" s="57"/>
      <c r="Q24" s="7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77"/>
      <c r="AE24" s="48"/>
    </row>
    <row r="25" spans="1:31" ht="18" x14ac:dyDescent="0.4">
      <c r="A25" s="46"/>
      <c r="B25" s="78" t="s">
        <v>24</v>
      </c>
      <c r="C25" s="47"/>
      <c r="D25" s="47"/>
      <c r="E25" s="47"/>
      <c r="F25" s="47"/>
      <c r="G25" s="217" t="str">
        <f ca="1">IF(CELL("Inhalt",Eingabe!$H$25)="","",CELL("Inhalt",Eingabe!$H$25))</f>
        <v/>
      </c>
      <c r="H25" s="217"/>
      <c r="I25" s="217"/>
      <c r="J25" s="217"/>
      <c r="K25" s="217"/>
      <c r="L25" s="217"/>
      <c r="M25" s="217"/>
      <c r="N25" s="217"/>
      <c r="O25" s="79"/>
      <c r="P25" s="81"/>
      <c r="Q25" s="78" t="s">
        <v>24</v>
      </c>
      <c r="R25" s="47"/>
      <c r="S25" s="47"/>
      <c r="T25" s="47"/>
      <c r="U25" s="47"/>
      <c r="V25" s="217" t="str">
        <f ca="1">IF(CELL("INHALT",Eingabe!$W$25)="","",CELL("INHALT",Eingabe!$W$25))</f>
        <v/>
      </c>
      <c r="W25" s="217"/>
      <c r="X25" s="217"/>
      <c r="Y25" s="217"/>
      <c r="Z25" s="217"/>
      <c r="AA25" s="217"/>
      <c r="AB25" s="217"/>
      <c r="AC25" s="217"/>
      <c r="AD25" s="80"/>
      <c r="AE25" s="46"/>
    </row>
    <row r="26" spans="1:31" x14ac:dyDescent="0.35">
      <c r="A26" s="48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7"/>
      <c r="P26" s="57"/>
      <c r="Q26" s="7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77"/>
      <c r="AE26" s="48"/>
    </row>
    <row r="27" spans="1:31" ht="18" x14ac:dyDescent="0.4">
      <c r="A27" s="46"/>
      <c r="B27" s="78" t="s">
        <v>25</v>
      </c>
      <c r="C27" s="47"/>
      <c r="D27" s="47"/>
      <c r="E27" s="47"/>
      <c r="F27" s="47"/>
      <c r="G27" s="217" t="str">
        <f ca="1">IF(CELL("Inhalt",Eingabe!$H$27)="","",CELL("Inhalt",Eingabe!$H$27))</f>
        <v/>
      </c>
      <c r="H27" s="217"/>
      <c r="I27" s="217"/>
      <c r="J27" s="217"/>
      <c r="K27" s="217"/>
      <c r="L27" s="217"/>
      <c r="M27" s="217"/>
      <c r="N27" s="217"/>
      <c r="O27" s="79"/>
      <c r="P27" s="67"/>
      <c r="Q27" s="78" t="s">
        <v>26</v>
      </c>
      <c r="R27" s="47"/>
      <c r="S27" s="47"/>
      <c r="T27" s="47"/>
      <c r="U27" s="47"/>
      <c r="V27" s="217" t="str">
        <f ca="1">IF(CELL("INHALT",Eingabe!$W$27)="","",CELL("INHALT",Eingabe!$W$27))</f>
        <v/>
      </c>
      <c r="W27" s="217"/>
      <c r="X27" s="217"/>
      <c r="Y27" s="217"/>
      <c r="Z27" s="217"/>
      <c r="AA27" s="217"/>
      <c r="AB27" s="217"/>
      <c r="AC27" s="217"/>
      <c r="AD27" s="80"/>
      <c r="AE27" s="46"/>
    </row>
    <row r="28" spans="1:31" x14ac:dyDescent="0.35">
      <c r="A28" s="48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77"/>
      <c r="P28" s="57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48"/>
    </row>
    <row r="29" spans="1:31" ht="18" x14ac:dyDescent="0.4">
      <c r="A29" s="46"/>
      <c r="B29" s="218" t="s">
        <v>27</v>
      </c>
      <c r="C29" s="219"/>
      <c r="D29" s="219"/>
      <c r="E29" s="219"/>
      <c r="F29" s="152"/>
      <c r="G29" s="217" t="str">
        <f ca="1">IF(CELL("Inhalt",Eingabe!$H$29)="","",CELL("Inhalt",Eingabe!$H$29))</f>
        <v/>
      </c>
      <c r="H29" s="217"/>
      <c r="I29" s="217"/>
      <c r="J29" s="217"/>
      <c r="K29" s="217"/>
      <c r="L29" s="217"/>
      <c r="M29" s="217"/>
      <c r="N29" s="217"/>
      <c r="O29" s="79"/>
      <c r="P29" s="67"/>
      <c r="Q29" s="46"/>
      <c r="R29" s="62"/>
      <c r="S29" s="46"/>
      <c r="T29" s="46"/>
      <c r="U29" s="152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x14ac:dyDescent="0.35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x14ac:dyDescent="0.3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2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x14ac:dyDescent="0.3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2"/>
      <c r="S32" s="46"/>
      <c r="T32" s="46"/>
      <c r="U32" s="46"/>
      <c r="V32" s="46"/>
      <c r="W32" s="46"/>
      <c r="X32" s="46"/>
      <c r="Y32" s="46"/>
      <c r="Z32" s="47"/>
      <c r="AA32" s="47"/>
      <c r="AB32" s="46"/>
      <c r="AC32" s="46"/>
      <c r="AD32" s="46"/>
      <c r="AE32" s="46"/>
    </row>
    <row r="33" spans="1:31" x14ac:dyDescent="0.35">
      <c r="A33" s="57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57"/>
    </row>
    <row r="34" spans="1:31" ht="21" x14ac:dyDescent="0.4">
      <c r="A34" s="47"/>
      <c r="B34" s="83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69"/>
      <c r="R34" s="68"/>
      <c r="S34" s="84"/>
      <c r="T34" s="84"/>
      <c r="U34" s="84"/>
      <c r="V34" s="84"/>
      <c r="W34" s="47"/>
      <c r="X34" s="217" t="str">
        <f ca="1">IF(CELL("INHALT",Eingabe!$X$34)="","",CELL("INHALT",Eingabe!$X$34))</f>
        <v/>
      </c>
      <c r="Y34" s="217"/>
      <c r="Z34" s="47"/>
      <c r="AA34" s="47"/>
      <c r="AB34" s="217" t="str">
        <f ca="1">IF(CELL("INHALT",Eingabe!$AB$34)="","",CELL("INHALT",Eingabe!$AB$34))</f>
        <v/>
      </c>
      <c r="AC34" s="217"/>
      <c r="AD34" s="85"/>
      <c r="AE34" s="47"/>
    </row>
    <row r="35" spans="1:31" ht="21" x14ac:dyDescent="0.4">
      <c r="A35" s="69"/>
      <c r="B35" s="86"/>
      <c r="C35" s="61" t="s">
        <v>0</v>
      </c>
      <c r="D35" s="61" t="s">
        <v>0</v>
      </c>
      <c r="E35" s="61" t="s">
        <v>0</v>
      </c>
      <c r="F35" s="61"/>
      <c r="G35" s="61"/>
      <c r="H35" s="69"/>
      <c r="I35" s="69"/>
      <c r="J35" s="61" t="s"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 t="s">
        <v>0</v>
      </c>
      <c r="U35" s="61"/>
      <c r="V35" s="61"/>
      <c r="W35" s="61"/>
      <c r="X35" s="203" t="s">
        <v>29</v>
      </c>
      <c r="Y35" s="203"/>
      <c r="Z35" s="69"/>
      <c r="AA35" s="69"/>
      <c r="AB35" s="203" t="s">
        <v>30</v>
      </c>
      <c r="AC35" s="203"/>
      <c r="AD35" s="87"/>
      <c r="AE35" s="69"/>
    </row>
    <row r="36" spans="1:31" ht="21" x14ac:dyDescent="0.4">
      <c r="A36" s="48"/>
      <c r="B36" s="8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48"/>
      <c r="AA36" s="48"/>
      <c r="AB36" s="57"/>
      <c r="AC36" s="57"/>
      <c r="AD36" s="77"/>
      <c r="AE36" s="48"/>
    </row>
    <row r="37" spans="1:31" ht="21" x14ac:dyDescent="0.4">
      <c r="A37" s="47"/>
      <c r="B37" s="83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69"/>
      <c r="R37" s="68"/>
      <c r="S37" s="84"/>
      <c r="T37" s="84"/>
      <c r="U37" s="84"/>
      <c r="V37" s="84"/>
      <c r="W37" s="47"/>
      <c r="X37" s="217" t="str">
        <f ca="1">IF(CELL("INHALT",Eingabe!$X$37)="","",CELL("INHALT",Eingabe!$X$37))</f>
        <v/>
      </c>
      <c r="Y37" s="217"/>
      <c r="Z37" s="47"/>
      <c r="AA37" s="47"/>
      <c r="AB37" s="217" t="str">
        <f ca="1">IF(CELL("INHALT",Eingabe!$AB$37)="","",CELL("INHALT",Eingabe!$AB$37))</f>
        <v/>
      </c>
      <c r="AC37" s="217"/>
      <c r="AD37" s="85"/>
      <c r="AE37" s="47"/>
    </row>
    <row r="38" spans="1:31" ht="21" x14ac:dyDescent="0.4">
      <c r="A38" s="47"/>
      <c r="B38" s="83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69"/>
      <c r="R38" s="68"/>
      <c r="S38" s="84"/>
      <c r="T38" s="84"/>
      <c r="U38" s="84"/>
      <c r="V38" s="84"/>
      <c r="W38" s="84"/>
      <c r="X38" s="200" t="s">
        <v>29</v>
      </c>
      <c r="Y38" s="200"/>
      <c r="Z38" s="47"/>
      <c r="AA38" s="47"/>
      <c r="AB38" s="200" t="s">
        <v>30</v>
      </c>
      <c r="AC38" s="200"/>
      <c r="AD38" s="85"/>
      <c r="AE38" s="47"/>
    </row>
    <row r="39" spans="1:31" x14ac:dyDescent="0.35">
      <c r="A39" s="5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7"/>
    </row>
    <row r="40" spans="1:31" x14ac:dyDescent="0.35">
      <c r="A40" s="69"/>
      <c r="B40" s="69"/>
      <c r="C40" s="61" t="s">
        <v>0</v>
      </c>
      <c r="D40" s="61" t="s">
        <v>0</v>
      </c>
      <c r="E40" s="61" t="s">
        <v>0</v>
      </c>
      <c r="F40" s="61"/>
      <c r="G40" s="61"/>
      <c r="H40" s="69"/>
      <c r="I40" s="69"/>
      <c r="J40" s="61" t="s"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 t="s">
        <v>0</v>
      </c>
      <c r="U40" s="61"/>
      <c r="V40" s="61"/>
      <c r="W40" s="61"/>
      <c r="X40" s="61"/>
      <c r="Y40" s="61"/>
      <c r="Z40" s="61" t="s">
        <v>0</v>
      </c>
      <c r="AA40" s="61"/>
      <c r="AB40" s="61"/>
      <c r="AC40" s="61" t="s">
        <v>0</v>
      </c>
      <c r="AD40" s="69"/>
      <c r="AE40" s="69"/>
    </row>
    <row r="41" spans="1:31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x14ac:dyDescent="0.35">
      <c r="A44" s="46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2"/>
      <c r="AE44" s="46"/>
    </row>
    <row r="45" spans="1:31" ht="24" x14ac:dyDescent="0.5">
      <c r="A45" s="46"/>
      <c r="B45" s="93" t="s">
        <v>297</v>
      </c>
      <c r="C45" s="47"/>
      <c r="D45" s="47"/>
      <c r="E45" s="47"/>
      <c r="F45" s="47"/>
      <c r="G45" s="47"/>
      <c r="H45" s="47"/>
      <c r="I45" s="47"/>
      <c r="J45" s="223">
        <f ca="1">SUM($Q$45+$X$45)</f>
        <v>0</v>
      </c>
      <c r="K45" s="223"/>
      <c r="L45" s="223"/>
      <c r="M45" s="47"/>
      <c r="N45" s="47"/>
      <c r="O45" s="94" t="s">
        <v>298</v>
      </c>
      <c r="P45" s="47"/>
      <c r="Q45" s="223">
        <f ca="1">COUNTIF('Mäd.08-'!F2:F251,"M")</f>
        <v>0</v>
      </c>
      <c r="R45" s="223"/>
      <c r="S45" s="223"/>
      <c r="T45" s="47"/>
      <c r="U45" s="47"/>
      <c r="V45" s="221" t="s">
        <v>299</v>
      </c>
      <c r="W45" s="221"/>
      <c r="X45" s="223">
        <f ca="1">COUNTIF('Jun.08-'!F2:F251,"J")</f>
        <v>0</v>
      </c>
      <c r="Y45" s="223"/>
      <c r="Z45" s="223"/>
      <c r="AA45" s="47"/>
      <c r="AB45" s="47"/>
      <c r="AC45" s="47"/>
      <c r="AD45" s="79"/>
      <c r="AE45" s="46"/>
    </row>
    <row r="46" spans="1:31" x14ac:dyDescent="0.35">
      <c r="A46" s="46"/>
      <c r="B46" s="78"/>
      <c r="C46" s="47"/>
      <c r="D46" s="47"/>
      <c r="E46" s="47"/>
      <c r="F46" s="47"/>
      <c r="G46" s="47"/>
      <c r="H46" s="47"/>
      <c r="I46" s="47" t="s">
        <v>0</v>
      </c>
      <c r="J46" s="222" t="s">
        <v>346</v>
      </c>
      <c r="K46" s="222"/>
      <c r="L46" s="222"/>
      <c r="M46" s="47"/>
      <c r="N46" s="47"/>
      <c r="O46" s="95"/>
      <c r="P46" s="60"/>
      <c r="Q46" s="222" t="s">
        <v>346</v>
      </c>
      <c r="R46" s="222"/>
      <c r="S46" s="222"/>
      <c r="T46" s="47"/>
      <c r="U46" s="47"/>
      <c r="V46" s="60"/>
      <c r="W46" s="47"/>
      <c r="X46" s="222" t="s">
        <v>346</v>
      </c>
      <c r="Y46" s="222"/>
      <c r="Z46" s="222"/>
      <c r="AA46" s="47"/>
      <c r="AB46" s="47"/>
      <c r="AC46" s="47"/>
      <c r="AD46" s="79"/>
      <c r="AE46" s="46"/>
    </row>
    <row r="47" spans="1:31" x14ac:dyDescent="0.35">
      <c r="A47" s="4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  <c r="R47" s="99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0"/>
      <c r="AE47" s="46"/>
    </row>
    <row r="48" spans="1:31" x14ac:dyDescent="0.3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01"/>
      <c r="R48" s="62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15" thickBot="1" x14ac:dyDescent="0.4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01"/>
      <c r="R49" s="62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8" x14ac:dyDescent="0.4">
      <c r="A50" s="46"/>
      <c r="B50" s="211" t="s">
        <v>301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3"/>
      <c r="P50" s="47"/>
      <c r="Q50" s="211" t="s">
        <v>302</v>
      </c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3"/>
      <c r="AE50" s="46"/>
    </row>
    <row r="51" spans="1:31" ht="15" thickBot="1" x14ac:dyDescent="0.4">
      <c r="A51" s="46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47"/>
      <c r="Q51" s="102"/>
      <c r="R51" s="103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5"/>
      <c r="AE51" s="46"/>
    </row>
    <row r="52" spans="1:31" ht="15" thickBot="1" x14ac:dyDescent="0.4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106"/>
      <c r="R52" s="107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47"/>
    </row>
    <row r="53" spans="1:31" ht="18.5" thickBot="1" x14ac:dyDescent="0.45">
      <c r="A53" s="46"/>
      <c r="B53" s="109">
        <v>1</v>
      </c>
      <c r="C53" s="110" t="s">
        <v>303</v>
      </c>
      <c r="D53" s="111"/>
      <c r="E53" s="204" t="str">
        <f ca="1">IF(ISNA(VLOOKUP($B$53,'Mäd.08-'!$B$2:$L$251,2,0)),"",VLOOKUP($B$53,'Mäd.08-'!$B$2:$L$251,2,0))</f>
        <v/>
      </c>
      <c r="F53" s="204"/>
      <c r="G53" s="204"/>
      <c r="H53" s="204"/>
      <c r="I53" s="204"/>
      <c r="J53" s="204"/>
      <c r="K53" s="204"/>
      <c r="L53" s="204"/>
      <c r="M53" s="204"/>
      <c r="N53" s="204"/>
      <c r="O53" s="112"/>
      <c r="P53" s="47"/>
      <c r="Q53" s="109">
        <v>1</v>
      </c>
      <c r="R53" s="110" t="s">
        <v>303</v>
      </c>
      <c r="S53" s="111"/>
      <c r="T53" s="204" t="str">
        <f ca="1">IF(ISNA(VLOOKUP($B$53,'Jun.08-'!$B$2:$L$251,2,0)),"",VLOOKUP($B$53,'Jun.08-'!$B$2:$L$251,2,0))</f>
        <v/>
      </c>
      <c r="U53" s="204"/>
      <c r="V53" s="204"/>
      <c r="W53" s="204"/>
      <c r="X53" s="204"/>
      <c r="Y53" s="204"/>
      <c r="Z53" s="204"/>
      <c r="AA53" s="204"/>
      <c r="AB53" s="204"/>
      <c r="AC53" s="204"/>
      <c r="AD53" s="112"/>
      <c r="AE53" s="46"/>
    </row>
    <row r="54" spans="1:31" ht="18" x14ac:dyDescent="0.4">
      <c r="A54" s="46"/>
      <c r="B54" s="113"/>
      <c r="C54" s="114" t="s">
        <v>304</v>
      </c>
      <c r="D54" s="115"/>
      <c r="E54" s="205" t="str">
        <f ca="1">IF(ISNA(VLOOKUP($B$53,'Mäd.08-'!$B$2:$L$251,3,0)),"",VLOOKUP($B$53,'Mäd.08-'!$B$2:$L$251,3,0))</f>
        <v/>
      </c>
      <c r="F54" s="205"/>
      <c r="G54" s="205"/>
      <c r="H54" s="205"/>
      <c r="I54" s="205"/>
      <c r="J54" s="205"/>
      <c r="K54" s="205"/>
      <c r="L54" s="205"/>
      <c r="M54" s="205"/>
      <c r="N54" s="205"/>
      <c r="O54" s="116"/>
      <c r="P54" s="47"/>
      <c r="Q54" s="113"/>
      <c r="R54" s="114" t="s">
        <v>304</v>
      </c>
      <c r="S54" s="115"/>
      <c r="T54" s="205" t="str">
        <f ca="1">IF(ISNA(VLOOKUP($B$53,'Jun.08-'!$B$2:$L$251,3,0)),"",VLOOKUP($B$53,'Jun.08-'!$B$2:$L$251,3,0))</f>
        <v/>
      </c>
      <c r="U54" s="205"/>
      <c r="V54" s="205"/>
      <c r="W54" s="205"/>
      <c r="X54" s="205"/>
      <c r="Y54" s="205"/>
      <c r="Z54" s="205"/>
      <c r="AA54" s="205"/>
      <c r="AB54" s="205"/>
      <c r="AC54" s="205"/>
      <c r="AD54" s="116"/>
      <c r="AE54" s="46"/>
    </row>
    <row r="55" spans="1:31" ht="18" x14ac:dyDescent="0.4">
      <c r="A55" s="46"/>
      <c r="B55" s="113"/>
      <c r="C55" s="114" t="s">
        <v>305</v>
      </c>
      <c r="D55" s="115"/>
      <c r="E55" s="205" t="str">
        <f ca="1">IF(ISNA(VLOOKUP($B$53,'Mäd.08-'!$B$2:$L$251,6,0)),"",VLOOKUP($B$53,'Mäd.08-'!$B$2:$L$251,6,0))</f>
        <v/>
      </c>
      <c r="F55" s="205"/>
      <c r="G55" s="205"/>
      <c r="H55" s="205"/>
      <c r="I55" s="205"/>
      <c r="J55" s="205"/>
      <c r="K55" s="205"/>
      <c r="L55" s="205"/>
      <c r="M55" s="205"/>
      <c r="N55" s="205"/>
      <c r="O55" s="116"/>
      <c r="P55" s="47"/>
      <c r="Q55" s="113"/>
      <c r="R55" s="114" t="s">
        <v>305</v>
      </c>
      <c r="S55" s="115"/>
      <c r="T55" s="205" t="str">
        <f ca="1">IF(ISNA(VLOOKUP($B$53,'Jun.08-'!$B$2:$L$251,6,0)),"",VLOOKUP($B$53,'Jun.08-'!$B$2:$L$251,6,0))</f>
        <v/>
      </c>
      <c r="U55" s="205"/>
      <c r="V55" s="205"/>
      <c r="W55" s="205"/>
      <c r="X55" s="205"/>
      <c r="Y55" s="205"/>
      <c r="Z55" s="205"/>
      <c r="AA55" s="205"/>
      <c r="AB55" s="205"/>
      <c r="AC55" s="205"/>
      <c r="AD55" s="116"/>
      <c r="AE55" s="46"/>
    </row>
    <row r="56" spans="1:31" ht="18" x14ac:dyDescent="0.4">
      <c r="A56" s="46"/>
      <c r="B56" s="113"/>
      <c r="C56" s="114" t="s">
        <v>306</v>
      </c>
      <c r="D56" s="115"/>
      <c r="E56" s="210" t="str">
        <f ca="1">IF(ISNA(VLOOKUP($B$53,'Mäd.08-'!$B$2:$L$251,7,0)),"",VLOOKUP($B$53,'Mäd.08-'!$B$2:$L$251,7,0))</f>
        <v/>
      </c>
      <c r="F56" s="210"/>
      <c r="G56" s="205" t="str">
        <f ca="1">IF(ISNA(VLOOKUP($B$53,'Mäd.08-'!$B$2:$L$251,8,0)),"",VLOOKUP($B$53,'Mäd.08-'!$B$2:$L$251,8,0))</f>
        <v/>
      </c>
      <c r="H56" s="205"/>
      <c r="I56" s="205" t="str">
        <f ca="1">IF(ISNA(VLOOKUP($B$53,'Mäd.04-05'!$B$2:$L$251,6,0)),"",VLOOKUP($B$53,'Mäd.04-05'!$B$2:$L$251,6,0))</f>
        <v/>
      </c>
      <c r="J56" s="205"/>
      <c r="K56" s="205" t="str">
        <f ca="1">IF(ISNA(VLOOKUP($B$53,'Mäd.04-05'!$B$2:$L$251,6,0)),"",VLOOKUP($B$53,'Mäd.04-05'!$B$2:$L$251,6,0))</f>
        <v/>
      </c>
      <c r="L56" s="205"/>
      <c r="M56" s="205" t="str">
        <f ca="1">IF(ISNA(VLOOKUP($B$53,'Mäd.04-05'!$B$2:$L$251,6,0)),"",VLOOKUP($B$53,'Mäd.04-05'!$B$2:$L$251,6,0))</f>
        <v/>
      </c>
      <c r="N56" s="205"/>
      <c r="O56" s="116"/>
      <c r="P56" s="47"/>
      <c r="Q56" s="113"/>
      <c r="R56" s="114" t="s">
        <v>306</v>
      </c>
      <c r="S56" s="115"/>
      <c r="T56" s="210" t="str">
        <f ca="1">IF(ISNA(VLOOKUP($B$53,'Jun.08-'!$B$2:$L$251,7,0)),"",VLOOKUP($B$53,'Jun.08-'!$B$2:$L$251,7,0))</f>
        <v/>
      </c>
      <c r="U56" s="210"/>
      <c r="V56" s="205" t="str">
        <f ca="1">IF(ISNA(VLOOKUP($B$53,'Jun.08-'!$B$2:$L$251,8,0)),"",VLOOKUP($B$53,'Jun.08-'!$B$2:$L$251,8,0))</f>
        <v/>
      </c>
      <c r="W56" s="205"/>
      <c r="X56" s="205" t="str">
        <f ca="1">IF(ISNA(VLOOKUP($B$53,'Mäd.04-05'!$B$2:$L$251,6,0)),"",VLOOKUP($B$53,'Mäd.04-05'!$B$2:$L$251,6,0))</f>
        <v/>
      </c>
      <c r="Y56" s="205"/>
      <c r="Z56" s="205" t="str">
        <f ca="1">IF(ISNA(VLOOKUP($B$53,'Mäd.04-05'!$B$2:$L$251,6,0)),"",VLOOKUP($B$53,'Mäd.04-05'!$B$2:$L$251,6,0))</f>
        <v/>
      </c>
      <c r="AA56" s="205"/>
      <c r="AB56" s="205" t="str">
        <f ca="1">IF(ISNA(VLOOKUP($B$53,'Mäd.04-05'!$B$2:$L$251,6,0)),"",VLOOKUP($B$53,'Mäd.04-05'!$B$2:$L$251,6,0))</f>
        <v/>
      </c>
      <c r="AC56" s="205"/>
      <c r="AD56" s="116"/>
      <c r="AE56" s="46"/>
    </row>
    <row r="57" spans="1:31" ht="18" x14ac:dyDescent="0.4">
      <c r="A57" s="46"/>
      <c r="B57" s="113"/>
      <c r="C57" s="114" t="s">
        <v>307</v>
      </c>
      <c r="D57" s="47"/>
      <c r="E57" s="206" t="str">
        <f ca="1">IF(ISNA(VLOOKUP($B$53,'Mäd.08-'!$B$2:$L$251,4,0)),"",VLOOKUP($B$53,'Mäd.08-'!$B$2:$L$251,4,0))</f>
        <v/>
      </c>
      <c r="F57" s="206"/>
      <c r="G57" s="206"/>
      <c r="H57" s="206"/>
      <c r="I57" s="206"/>
      <c r="J57" s="206"/>
      <c r="K57" s="206"/>
      <c r="L57" s="206"/>
      <c r="M57" s="206"/>
      <c r="N57" s="206"/>
      <c r="O57" s="116"/>
      <c r="P57" s="47"/>
      <c r="Q57" s="113"/>
      <c r="R57" s="114" t="s">
        <v>307</v>
      </c>
      <c r="S57" s="47"/>
      <c r="T57" s="206" t="str">
        <f ca="1">IF(ISNA(VLOOKUP($B$53,'Jun.08-'!$B$2:$L$251,4,0)),"",VLOOKUP($B$53,'Jun.08-'!$B$2:$L$251,4,0))</f>
        <v/>
      </c>
      <c r="U57" s="206"/>
      <c r="V57" s="206"/>
      <c r="W57" s="206"/>
      <c r="X57" s="206"/>
      <c r="Y57" s="206"/>
      <c r="Z57" s="206"/>
      <c r="AA57" s="206"/>
      <c r="AB57" s="206"/>
      <c r="AC57" s="206"/>
      <c r="AD57" s="116"/>
      <c r="AE57" s="46"/>
    </row>
    <row r="58" spans="1:31" ht="18" x14ac:dyDescent="0.4">
      <c r="A58" s="46"/>
      <c r="B58" s="113"/>
      <c r="C58" s="114" t="s">
        <v>308</v>
      </c>
      <c r="D58" s="115"/>
      <c r="E58" s="205" t="str">
        <f ca="1">IF(ISNA(VLOOKUP($B$53,'Mäd.08-'!$B$2:$L$251,9,0)),"",VLOOKUP($B$53,'Mäd.08-'!$B$2:$L$251,9,0))</f>
        <v/>
      </c>
      <c r="F58" s="205"/>
      <c r="G58" s="205"/>
      <c r="H58" s="205"/>
      <c r="I58" s="205"/>
      <c r="J58" s="205"/>
      <c r="K58" s="205"/>
      <c r="L58" s="205"/>
      <c r="M58" s="205"/>
      <c r="N58" s="205"/>
      <c r="O58" s="116"/>
      <c r="P58" s="47"/>
      <c r="Q58" s="113"/>
      <c r="R58" s="114" t="s">
        <v>308</v>
      </c>
      <c r="S58" s="115"/>
      <c r="T58" s="205" t="str">
        <f ca="1">IF(ISNA(VLOOKUP($B$53,'Jun.08-'!$B$2:$L$251,9,0)),"",VLOOKUP($B$53,'Jun.08-'!$B$2:$L$251,9,0))</f>
        <v/>
      </c>
      <c r="U58" s="205"/>
      <c r="V58" s="205"/>
      <c r="W58" s="205"/>
      <c r="X58" s="205"/>
      <c r="Y58" s="205"/>
      <c r="Z58" s="205"/>
      <c r="AA58" s="205"/>
      <c r="AB58" s="205"/>
      <c r="AC58" s="205"/>
      <c r="AD58" s="116"/>
      <c r="AE58" s="46"/>
    </row>
    <row r="59" spans="1:31" ht="18" x14ac:dyDescent="0.4">
      <c r="A59" s="46"/>
      <c r="B59" s="113"/>
      <c r="C59" s="114" t="s">
        <v>309</v>
      </c>
      <c r="D59" s="47"/>
      <c r="E59" s="205" t="str">
        <f ca="1">IF(ISNA(VLOOKUP($B$53,'Mäd.08-'!$B$2:$L$251,10,0)),"",VLOOKUP($B$53,'Mäd.08-'!$B$2:$L$251,10,0))</f>
        <v/>
      </c>
      <c r="F59" s="205"/>
      <c r="G59" s="205"/>
      <c r="H59" s="205"/>
      <c r="I59" s="205"/>
      <c r="J59" s="205"/>
      <c r="K59" s="205"/>
      <c r="L59" s="205"/>
      <c r="M59" s="205"/>
      <c r="N59" s="205"/>
      <c r="O59" s="116"/>
      <c r="P59" s="47"/>
      <c r="Q59" s="113"/>
      <c r="R59" s="114" t="s">
        <v>309</v>
      </c>
      <c r="S59" s="47"/>
      <c r="T59" s="205" t="str">
        <f ca="1">IF(ISNA(VLOOKUP($B$53,'Jun.08-'!$B$2:$L$251,10,0)),"",VLOOKUP($B$53,'Jun.08-'!$B$2:$L$251,10,0))</f>
        <v/>
      </c>
      <c r="U59" s="205"/>
      <c r="V59" s="205"/>
      <c r="W59" s="205"/>
      <c r="X59" s="205"/>
      <c r="Y59" s="205"/>
      <c r="Z59" s="205"/>
      <c r="AA59" s="205"/>
      <c r="AB59" s="205"/>
      <c r="AC59" s="205"/>
      <c r="AD59" s="116"/>
      <c r="AE59" s="46"/>
    </row>
    <row r="60" spans="1:31" ht="18" x14ac:dyDescent="0.4">
      <c r="A60" s="46"/>
      <c r="B60" s="113"/>
      <c r="C60" s="114" t="s">
        <v>310</v>
      </c>
      <c r="D60" s="115"/>
      <c r="E60" s="205" t="str">
        <f ca="1">IF(ISNA(VLOOKUP($B$53,'Mäd.08-'!$B$2:$L$251,11,0)),"",VLOOKUP($B$53,'Mäd.08-'!$B$2:$L$251,11,0))</f>
        <v/>
      </c>
      <c r="F60" s="205"/>
      <c r="G60" s="205"/>
      <c r="H60" s="205"/>
      <c r="I60" s="205"/>
      <c r="J60" s="205"/>
      <c r="K60" s="205"/>
      <c r="L60" s="205"/>
      <c r="M60" s="205"/>
      <c r="N60" s="205"/>
      <c r="O60" s="116"/>
      <c r="P60" s="47"/>
      <c r="Q60" s="113"/>
      <c r="R60" s="114" t="s">
        <v>310</v>
      </c>
      <c r="S60" s="115"/>
      <c r="T60" s="205" t="str">
        <f ca="1">IF(ISNA(VLOOKUP($B$53,'Jun.08-'!$B$2:$L$251,11,0)),"",VLOOKUP($B$53,'Jun.08-'!$B$2:$L$251,11,0))</f>
        <v/>
      </c>
      <c r="U60" s="205"/>
      <c r="V60" s="205"/>
      <c r="W60" s="205"/>
      <c r="X60" s="205"/>
      <c r="Y60" s="205"/>
      <c r="Z60" s="205"/>
      <c r="AA60" s="205"/>
      <c r="AB60" s="205"/>
      <c r="AC60" s="205"/>
      <c r="AD60" s="116"/>
      <c r="AE60" s="46"/>
    </row>
    <row r="61" spans="1:31" ht="15" thickBot="1" x14ac:dyDescent="0.4">
      <c r="A61" s="46"/>
      <c r="B61" s="117"/>
      <c r="C61" s="118"/>
      <c r="D61" s="118"/>
      <c r="E61" s="119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47"/>
      <c r="Q61" s="117"/>
      <c r="R61" s="118"/>
      <c r="S61" s="118"/>
      <c r="T61" s="119"/>
      <c r="U61" s="120"/>
      <c r="V61" s="120"/>
      <c r="W61" s="120"/>
      <c r="X61" s="120"/>
      <c r="Y61" s="120"/>
      <c r="Z61" s="120"/>
      <c r="AA61" s="120"/>
      <c r="AB61" s="120"/>
      <c r="AC61" s="120"/>
      <c r="AD61" s="121"/>
      <c r="AE61" s="46"/>
    </row>
    <row r="62" spans="1:31" ht="15" thickBot="1" x14ac:dyDescent="0.4">
      <c r="A62" s="47"/>
      <c r="B62" s="47"/>
      <c r="C62" s="60"/>
      <c r="D62" s="47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47"/>
      <c r="P62" s="47"/>
      <c r="Q62" s="47"/>
      <c r="R62" s="60"/>
      <c r="S62" s="47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47"/>
      <c r="AE62" s="47"/>
    </row>
    <row r="63" spans="1:31" ht="18.5" thickBot="1" x14ac:dyDescent="0.45">
      <c r="A63" s="46"/>
      <c r="B63" s="109">
        <v>2</v>
      </c>
      <c r="C63" s="110" t="s">
        <v>303</v>
      </c>
      <c r="D63" s="111"/>
      <c r="E63" s="204" t="str">
        <f ca="1">IF(ISNA(VLOOKUP($B$63,'Mäd.08-'!$B$2:$L$251,2,0)),"",VLOOKUP($B$63,'Mäd.08-'!$B$2:$L$251,2,0))</f>
        <v/>
      </c>
      <c r="F63" s="204"/>
      <c r="G63" s="204"/>
      <c r="H63" s="204"/>
      <c r="I63" s="204"/>
      <c r="J63" s="204"/>
      <c r="K63" s="204"/>
      <c r="L63" s="204"/>
      <c r="M63" s="204"/>
      <c r="N63" s="204"/>
      <c r="O63" s="112"/>
      <c r="P63" s="47"/>
      <c r="Q63" s="109">
        <v>2</v>
      </c>
      <c r="R63" s="110" t="s">
        <v>303</v>
      </c>
      <c r="S63" s="111"/>
      <c r="T63" s="204" t="str">
        <f ca="1">IF(ISNA(VLOOKUP($B$63,'Jun.08-'!$B$2:$L$251,2,0)),"",VLOOKUP($B$63,'Jun.08-'!$B$2:$L$251,2,0))</f>
        <v/>
      </c>
      <c r="U63" s="204"/>
      <c r="V63" s="204"/>
      <c r="W63" s="204"/>
      <c r="X63" s="204"/>
      <c r="Y63" s="204"/>
      <c r="Z63" s="204"/>
      <c r="AA63" s="204"/>
      <c r="AB63" s="204"/>
      <c r="AC63" s="204"/>
      <c r="AD63" s="112"/>
      <c r="AE63" s="46"/>
    </row>
    <row r="64" spans="1:31" ht="18" x14ac:dyDescent="0.4">
      <c r="A64" s="46"/>
      <c r="B64" s="113"/>
      <c r="C64" s="114" t="s">
        <v>304</v>
      </c>
      <c r="D64" s="115"/>
      <c r="E64" s="205" t="str">
        <f ca="1">IF(ISNA(VLOOKUP($B$63,'Mäd.08-'!$B$2:$L$251,3,0)),"",VLOOKUP($B$63,'Mäd.08-'!$B$2:$L$251,3,0))</f>
        <v/>
      </c>
      <c r="F64" s="205"/>
      <c r="G64" s="205"/>
      <c r="H64" s="205"/>
      <c r="I64" s="205"/>
      <c r="J64" s="205"/>
      <c r="K64" s="205"/>
      <c r="L64" s="205"/>
      <c r="M64" s="205"/>
      <c r="N64" s="205"/>
      <c r="O64" s="116"/>
      <c r="P64" s="47"/>
      <c r="Q64" s="113"/>
      <c r="R64" s="114" t="s">
        <v>304</v>
      </c>
      <c r="S64" s="115"/>
      <c r="T64" s="205" t="str">
        <f ca="1">IF(ISNA(VLOOKUP($B$63,'Jun.08-'!$B$2:$L$251,3,0)),"",VLOOKUP($B$63,'Jun.08-'!$B$2:$L$251,3,0))</f>
        <v/>
      </c>
      <c r="U64" s="205"/>
      <c r="V64" s="205"/>
      <c r="W64" s="205"/>
      <c r="X64" s="205"/>
      <c r="Y64" s="205"/>
      <c r="Z64" s="205"/>
      <c r="AA64" s="205"/>
      <c r="AB64" s="205"/>
      <c r="AC64" s="205"/>
      <c r="AD64" s="116"/>
      <c r="AE64" s="46"/>
    </row>
    <row r="65" spans="1:31" ht="18" x14ac:dyDescent="0.4">
      <c r="A65" s="46"/>
      <c r="B65" s="113"/>
      <c r="C65" s="114" t="s">
        <v>305</v>
      </c>
      <c r="D65" s="115"/>
      <c r="E65" s="205" t="str">
        <f ca="1">IF(ISNA(VLOOKUP($B$63,'Mäd.08-'!$B$2:$L$251,6,0)),"",VLOOKUP($B$63,'Mäd.08-'!$B$2:$L$251,6,0))</f>
        <v/>
      </c>
      <c r="F65" s="205"/>
      <c r="G65" s="205"/>
      <c r="H65" s="205"/>
      <c r="I65" s="205"/>
      <c r="J65" s="205"/>
      <c r="K65" s="205"/>
      <c r="L65" s="205"/>
      <c r="M65" s="205"/>
      <c r="N65" s="205"/>
      <c r="O65" s="116"/>
      <c r="P65" s="47"/>
      <c r="Q65" s="113"/>
      <c r="R65" s="114" t="s">
        <v>305</v>
      </c>
      <c r="S65" s="115"/>
      <c r="T65" s="205" t="str">
        <f ca="1">IF(ISNA(VLOOKUP($B$63,'Jun.08-'!$B$2:$L$251,6,0)),"",VLOOKUP($B$63,'Jun.08-'!$B$2:$L$251,6,0))</f>
        <v/>
      </c>
      <c r="U65" s="205"/>
      <c r="V65" s="205"/>
      <c r="W65" s="205"/>
      <c r="X65" s="205"/>
      <c r="Y65" s="205"/>
      <c r="Z65" s="205"/>
      <c r="AA65" s="205"/>
      <c r="AB65" s="205"/>
      <c r="AC65" s="205"/>
      <c r="AD65" s="116"/>
      <c r="AE65" s="46"/>
    </row>
    <row r="66" spans="1:31" ht="18" x14ac:dyDescent="0.4">
      <c r="A66" s="46"/>
      <c r="B66" s="113"/>
      <c r="C66" s="114" t="s">
        <v>306</v>
      </c>
      <c r="D66" s="115"/>
      <c r="E66" s="210" t="str">
        <f ca="1">IF(ISNA(VLOOKUP($B$63,'Mäd.08-'!$B$2:$L$251,7,0)),"",VLOOKUP($B$63,'Mäd.08-'!$B$2:$L$251,7,0))</f>
        <v/>
      </c>
      <c r="F66" s="210"/>
      <c r="G66" s="205" t="str">
        <f ca="1">IF(ISNA(VLOOKUP($B$63,'Mäd.08-'!$B$2:$L$251,8,0)),"",VLOOKUP($B$63,'Mäd.08-'!$B$2:$L$251,8,0))</f>
        <v/>
      </c>
      <c r="H66" s="205"/>
      <c r="I66" s="205" t="str">
        <f ca="1">IF(ISNA(VLOOKUP($B$53,'Mäd.04-05'!$B$2:$L$251,6,0)),"",VLOOKUP($B$53,'Mäd.04-05'!$B$2:$L$251,6,0))</f>
        <v/>
      </c>
      <c r="J66" s="205"/>
      <c r="K66" s="205" t="str">
        <f ca="1">IF(ISNA(VLOOKUP($B$53,'Mäd.04-05'!$B$2:$L$251,6,0)),"",VLOOKUP($B$53,'Mäd.04-05'!$B$2:$L$251,6,0))</f>
        <v/>
      </c>
      <c r="L66" s="205"/>
      <c r="M66" s="205" t="str">
        <f ca="1">IF(ISNA(VLOOKUP($B$53,'Mäd.04-05'!$B$2:$L$251,6,0)),"",VLOOKUP($B$53,'Mäd.04-05'!$B$2:$L$251,6,0))</f>
        <v/>
      </c>
      <c r="N66" s="205"/>
      <c r="O66" s="116"/>
      <c r="P66" s="47"/>
      <c r="Q66" s="113"/>
      <c r="R66" s="114" t="s">
        <v>306</v>
      </c>
      <c r="S66" s="115"/>
      <c r="T66" s="210" t="str">
        <f ca="1">IF(ISNA(VLOOKUP($B$63,'Jun.08-'!$B$2:$L$251,7,0)),"",VLOOKUP($B$63,'Jun.08-'!$B$2:$L$251,7,0))</f>
        <v/>
      </c>
      <c r="U66" s="210"/>
      <c r="V66" s="205" t="str">
        <f ca="1">IF(ISNA(VLOOKUP($B$63,'Jun.08-'!$B$2:$L$251,8,0)),"",VLOOKUP($B$63,'Jun.08-'!$B$2:$L$251,8,0))</f>
        <v/>
      </c>
      <c r="W66" s="205"/>
      <c r="X66" s="205" t="str">
        <f ca="1">IF(ISNA(VLOOKUP($B$53,'Mäd.04-05'!$B$2:$L$251,6,0)),"",VLOOKUP($B$53,'Mäd.04-05'!$B$2:$L$251,6,0))</f>
        <v/>
      </c>
      <c r="Y66" s="205"/>
      <c r="Z66" s="205" t="str">
        <f ca="1">IF(ISNA(VLOOKUP($B$53,'Mäd.04-05'!$B$2:$L$251,6,0)),"",VLOOKUP($B$53,'Mäd.04-05'!$B$2:$L$251,6,0))</f>
        <v/>
      </c>
      <c r="AA66" s="205"/>
      <c r="AB66" s="205" t="str">
        <f ca="1">IF(ISNA(VLOOKUP($B$53,'Mäd.04-05'!$B$2:$L$251,6,0)),"",VLOOKUP($B$53,'Mäd.04-05'!$B$2:$L$251,6,0))</f>
        <v/>
      </c>
      <c r="AC66" s="205"/>
      <c r="AD66" s="116"/>
      <c r="AE66" s="46"/>
    </row>
    <row r="67" spans="1:31" ht="18" x14ac:dyDescent="0.4">
      <c r="A67" s="46"/>
      <c r="B67" s="113"/>
      <c r="C67" s="114" t="s">
        <v>307</v>
      </c>
      <c r="D67" s="47"/>
      <c r="E67" s="206" t="str">
        <f ca="1">IF(ISNA(VLOOKUP($B$63,'Mäd.08-'!$B$2:$L$251,4,0)),"",VLOOKUP($B$63,'Mäd.08-'!$B$2:$L$251,4,0))</f>
        <v/>
      </c>
      <c r="F67" s="206"/>
      <c r="G67" s="206"/>
      <c r="H67" s="206"/>
      <c r="I67" s="206"/>
      <c r="J67" s="206"/>
      <c r="K67" s="206"/>
      <c r="L67" s="206"/>
      <c r="M67" s="206"/>
      <c r="N67" s="206"/>
      <c r="O67" s="116"/>
      <c r="P67" s="47"/>
      <c r="Q67" s="113"/>
      <c r="R67" s="114" t="s">
        <v>307</v>
      </c>
      <c r="S67" s="47"/>
      <c r="T67" s="206" t="str">
        <f ca="1">IF(ISNA(VLOOKUP($B$63,'Jun.08-'!$B$2:$L$251,4,0)),"",VLOOKUP($B$63,'Jun.08-'!$B$2:$L$251,4,0))</f>
        <v/>
      </c>
      <c r="U67" s="206"/>
      <c r="V67" s="206"/>
      <c r="W67" s="206"/>
      <c r="X67" s="206"/>
      <c r="Y67" s="206"/>
      <c r="Z67" s="206"/>
      <c r="AA67" s="206"/>
      <c r="AB67" s="206"/>
      <c r="AC67" s="206"/>
      <c r="AD67" s="116"/>
      <c r="AE67" s="46"/>
    </row>
    <row r="68" spans="1:31" ht="18" x14ac:dyDescent="0.4">
      <c r="A68" s="46"/>
      <c r="B68" s="113"/>
      <c r="C68" s="114" t="s">
        <v>308</v>
      </c>
      <c r="D68" s="115"/>
      <c r="E68" s="205" t="str">
        <f ca="1">IF(ISNA(VLOOKUP($B$63,'Mäd.08-'!$B$2:$L$251,9,0)),"",VLOOKUP($B$63,'Mäd.08-'!$B$2:$L$251,9,0))</f>
        <v/>
      </c>
      <c r="F68" s="205"/>
      <c r="G68" s="205"/>
      <c r="H68" s="205"/>
      <c r="I68" s="205"/>
      <c r="J68" s="205"/>
      <c r="K68" s="205"/>
      <c r="L68" s="205"/>
      <c r="M68" s="205"/>
      <c r="N68" s="205"/>
      <c r="O68" s="116"/>
      <c r="P68" s="47"/>
      <c r="Q68" s="113"/>
      <c r="R68" s="114" t="s">
        <v>308</v>
      </c>
      <c r="S68" s="115"/>
      <c r="T68" s="205" t="str">
        <f ca="1">IF(ISNA(VLOOKUP($B$63,'Jun.08-'!$B$2:$L$251,9,0)),"",VLOOKUP($B$63,'Jun.08-'!$B$2:$L$251,9,0))</f>
        <v/>
      </c>
      <c r="U68" s="205"/>
      <c r="V68" s="205"/>
      <c r="W68" s="205"/>
      <c r="X68" s="205"/>
      <c r="Y68" s="205"/>
      <c r="Z68" s="205"/>
      <c r="AA68" s="205"/>
      <c r="AB68" s="205"/>
      <c r="AC68" s="205"/>
      <c r="AD68" s="116"/>
      <c r="AE68" s="46"/>
    </row>
    <row r="69" spans="1:31" ht="18" x14ac:dyDescent="0.4">
      <c r="A69" s="46"/>
      <c r="B69" s="113"/>
      <c r="C69" s="114" t="s">
        <v>309</v>
      </c>
      <c r="D69" s="47"/>
      <c r="E69" s="205" t="str">
        <f ca="1">IF(ISNA(VLOOKUP($B$63,'Mäd.08-'!$B$2:$L$251,10,0)),"",VLOOKUP($B$63,'Mäd.08-'!$B$2:$L$251,10,0))</f>
        <v/>
      </c>
      <c r="F69" s="205"/>
      <c r="G69" s="205"/>
      <c r="H69" s="205"/>
      <c r="I69" s="205"/>
      <c r="J69" s="205"/>
      <c r="K69" s="205"/>
      <c r="L69" s="205"/>
      <c r="M69" s="205"/>
      <c r="N69" s="205"/>
      <c r="O69" s="116"/>
      <c r="P69" s="47"/>
      <c r="Q69" s="113"/>
      <c r="R69" s="114" t="s">
        <v>309</v>
      </c>
      <c r="S69" s="47"/>
      <c r="T69" s="205" t="str">
        <f ca="1">IF(ISNA(VLOOKUP($B$63,'Jun.08-'!$B$2:$L$251,10,0)),"",VLOOKUP($B$63,'Jun.08-'!$B$2:$L$251,10,0))</f>
        <v/>
      </c>
      <c r="U69" s="205"/>
      <c r="V69" s="205"/>
      <c r="W69" s="205"/>
      <c r="X69" s="205"/>
      <c r="Y69" s="205"/>
      <c r="Z69" s="205"/>
      <c r="AA69" s="205"/>
      <c r="AB69" s="205"/>
      <c r="AC69" s="205"/>
      <c r="AD69" s="116"/>
      <c r="AE69" s="46"/>
    </row>
    <row r="70" spans="1:31" ht="18" x14ac:dyDescent="0.4">
      <c r="A70" s="46"/>
      <c r="B70" s="113"/>
      <c r="C70" s="114" t="s">
        <v>310</v>
      </c>
      <c r="D70" s="115"/>
      <c r="E70" s="205" t="str">
        <f ca="1">IF(ISNA(VLOOKUP($B$63,'Mäd.08-'!$B$2:$L$251,11,0)),"",VLOOKUP($B$63,'Mäd.08-'!$B$2:$L$251,11,0))</f>
        <v/>
      </c>
      <c r="F70" s="205"/>
      <c r="G70" s="205"/>
      <c r="H70" s="205"/>
      <c r="I70" s="205"/>
      <c r="J70" s="205"/>
      <c r="K70" s="205"/>
      <c r="L70" s="205"/>
      <c r="M70" s="205"/>
      <c r="N70" s="205"/>
      <c r="O70" s="116"/>
      <c r="P70" s="47"/>
      <c r="Q70" s="113"/>
      <c r="R70" s="114" t="s">
        <v>310</v>
      </c>
      <c r="S70" s="115"/>
      <c r="T70" s="205" t="str">
        <f ca="1">IF(ISNA(VLOOKUP($B$63,'Jun.08-'!$B$2:$L$251,11,0)),"",VLOOKUP($B$63,'Jun.08-'!$B$2:$L$251,11,0))</f>
        <v/>
      </c>
      <c r="U70" s="205"/>
      <c r="V70" s="205"/>
      <c r="W70" s="205"/>
      <c r="X70" s="205"/>
      <c r="Y70" s="205"/>
      <c r="Z70" s="205"/>
      <c r="AA70" s="205"/>
      <c r="AB70" s="205"/>
      <c r="AC70" s="205"/>
      <c r="AD70" s="116"/>
      <c r="AE70" s="46"/>
    </row>
    <row r="71" spans="1:31" ht="15" thickBot="1" x14ac:dyDescent="0.4">
      <c r="A71" s="46"/>
      <c r="B71" s="117"/>
      <c r="C71" s="118"/>
      <c r="D71" s="118"/>
      <c r="E71" s="119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47"/>
      <c r="Q71" s="117"/>
      <c r="R71" s="118"/>
      <c r="S71" s="118"/>
      <c r="T71" s="119"/>
      <c r="U71" s="120"/>
      <c r="V71" s="120"/>
      <c r="W71" s="120"/>
      <c r="X71" s="120"/>
      <c r="Y71" s="120"/>
      <c r="Z71" s="120"/>
      <c r="AA71" s="120"/>
      <c r="AB71" s="120"/>
      <c r="AC71" s="120"/>
      <c r="AD71" s="121"/>
      <c r="AE71" s="46"/>
    </row>
    <row r="72" spans="1:31" ht="15" thickBot="1" x14ac:dyDescent="0.4">
      <c r="A72" s="47"/>
      <c r="B72" s="47"/>
      <c r="C72" s="60"/>
      <c r="D72" s="47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47"/>
      <c r="P72" s="47"/>
      <c r="Q72" s="47"/>
      <c r="R72" s="60"/>
      <c r="S72" s="47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47"/>
      <c r="AE72" s="47"/>
    </row>
    <row r="73" spans="1:31" ht="18.5" thickBot="1" x14ac:dyDescent="0.45">
      <c r="A73" s="46"/>
      <c r="B73" s="109">
        <v>3</v>
      </c>
      <c r="C73" s="110" t="s">
        <v>303</v>
      </c>
      <c r="D73" s="111"/>
      <c r="E73" s="204" t="str">
        <f ca="1">IF(ISNA(VLOOKUP($B$73,'Mäd.08-'!$B$2:$L$251,2,0)),"",VLOOKUP($B$73,'Mäd.08-'!$B$2:$L$251,2,0))</f>
        <v/>
      </c>
      <c r="F73" s="204"/>
      <c r="G73" s="204"/>
      <c r="H73" s="204"/>
      <c r="I73" s="204"/>
      <c r="J73" s="204"/>
      <c r="K73" s="204"/>
      <c r="L73" s="204"/>
      <c r="M73" s="204"/>
      <c r="N73" s="204"/>
      <c r="O73" s="112"/>
      <c r="P73" s="47"/>
      <c r="Q73" s="109">
        <v>3</v>
      </c>
      <c r="R73" s="110" t="s">
        <v>303</v>
      </c>
      <c r="S73" s="111"/>
      <c r="T73" s="204" t="str">
        <f ca="1">IF(ISNA(VLOOKUP($B$73,'Jun.08-'!$B$2:$L$251,2,0)),"",VLOOKUP($B$73,'Jun.08-'!$B$2:$L$251,2,0))</f>
        <v/>
      </c>
      <c r="U73" s="204"/>
      <c r="V73" s="204"/>
      <c r="W73" s="204"/>
      <c r="X73" s="204"/>
      <c r="Y73" s="204"/>
      <c r="Z73" s="204"/>
      <c r="AA73" s="204"/>
      <c r="AB73" s="204"/>
      <c r="AC73" s="204"/>
      <c r="AD73" s="112"/>
      <c r="AE73" s="46"/>
    </row>
    <row r="74" spans="1:31" ht="18" x14ac:dyDescent="0.4">
      <c r="A74" s="46"/>
      <c r="B74" s="113"/>
      <c r="C74" s="114" t="s">
        <v>304</v>
      </c>
      <c r="D74" s="115"/>
      <c r="E74" s="205" t="str">
        <f ca="1">IF(ISNA(VLOOKUP($B$73,'Mäd.08-'!$B$2:$L$251,3,0)),"",VLOOKUP($B$73,'Mäd.08-'!$B$2:$L$251,3,0))</f>
        <v/>
      </c>
      <c r="F74" s="205"/>
      <c r="G74" s="205"/>
      <c r="H74" s="205"/>
      <c r="I74" s="205"/>
      <c r="J74" s="205"/>
      <c r="K74" s="205"/>
      <c r="L74" s="205"/>
      <c r="M74" s="205"/>
      <c r="N74" s="205"/>
      <c r="O74" s="116"/>
      <c r="P74" s="47"/>
      <c r="Q74" s="113"/>
      <c r="R74" s="114" t="s">
        <v>304</v>
      </c>
      <c r="S74" s="115"/>
      <c r="T74" s="205" t="str">
        <f ca="1">IF(ISNA(VLOOKUP($B$73,'Jun.08-'!$B$2:$L$251,3,0)),"",VLOOKUP($B$73,'Jun.08-'!$B$2:$L$251,3,0))</f>
        <v/>
      </c>
      <c r="U74" s="205"/>
      <c r="V74" s="205"/>
      <c r="W74" s="205"/>
      <c r="X74" s="205"/>
      <c r="Y74" s="205"/>
      <c r="Z74" s="205"/>
      <c r="AA74" s="205"/>
      <c r="AB74" s="205"/>
      <c r="AC74" s="205"/>
      <c r="AD74" s="116"/>
      <c r="AE74" s="46"/>
    </row>
    <row r="75" spans="1:31" ht="18" x14ac:dyDescent="0.4">
      <c r="A75" s="46"/>
      <c r="B75" s="113"/>
      <c r="C75" s="114" t="s">
        <v>305</v>
      </c>
      <c r="D75" s="115"/>
      <c r="E75" s="205" t="str">
        <f ca="1">IF(ISNA(VLOOKUP($B$73,'Mäd.08-'!$B$2:$L$251,6,0)),"",VLOOKUP($B$73,'Mäd.08-'!$B$2:$L$251,6,0))</f>
        <v/>
      </c>
      <c r="F75" s="205"/>
      <c r="G75" s="205"/>
      <c r="H75" s="205"/>
      <c r="I75" s="205"/>
      <c r="J75" s="205"/>
      <c r="K75" s="205"/>
      <c r="L75" s="205"/>
      <c r="M75" s="205"/>
      <c r="N75" s="205"/>
      <c r="O75" s="116"/>
      <c r="P75" s="47"/>
      <c r="Q75" s="113"/>
      <c r="R75" s="114" t="s">
        <v>305</v>
      </c>
      <c r="S75" s="115"/>
      <c r="T75" s="205" t="str">
        <f ca="1">IF(ISNA(VLOOKUP($B$73,'Jun.08-'!$B$2:$L$251,6,0)),"",VLOOKUP($B$73,'Jun.08-'!$B$2:$L$251,6,0))</f>
        <v/>
      </c>
      <c r="U75" s="205"/>
      <c r="V75" s="205"/>
      <c r="W75" s="205"/>
      <c r="X75" s="205"/>
      <c r="Y75" s="205"/>
      <c r="Z75" s="205"/>
      <c r="AA75" s="205"/>
      <c r="AB75" s="205"/>
      <c r="AC75" s="205"/>
      <c r="AD75" s="116"/>
      <c r="AE75" s="46"/>
    </row>
    <row r="76" spans="1:31" ht="18" x14ac:dyDescent="0.4">
      <c r="A76" s="46"/>
      <c r="B76" s="113"/>
      <c r="C76" s="114" t="s">
        <v>306</v>
      </c>
      <c r="D76" s="115"/>
      <c r="E76" s="210" t="str">
        <f ca="1">IF(ISNA(VLOOKUP($B$73,'Mäd.08-'!$B$2:$L$251,7,0)),"",VLOOKUP($B$73,'Mäd.08-'!$B$2:$L$251,7,0))</f>
        <v/>
      </c>
      <c r="F76" s="210"/>
      <c r="G76" s="205" t="str">
        <f ca="1">IF(ISNA(VLOOKUP($B$73,'Mäd.08-'!$B$2:$L$251,8,0)),"",VLOOKUP($B$73,'Mäd.08-'!$B$2:$L$251,8,0))</f>
        <v/>
      </c>
      <c r="H76" s="205"/>
      <c r="I76" s="205" t="str">
        <f ca="1">IF(ISNA(VLOOKUP($B$53,'Mäd.04-05'!$B$2:$L$251,6,0)),"",VLOOKUP($B$53,'Mäd.04-05'!$B$2:$L$251,6,0))</f>
        <v/>
      </c>
      <c r="J76" s="205"/>
      <c r="K76" s="205" t="str">
        <f ca="1">IF(ISNA(VLOOKUP($B$53,'Mäd.04-05'!$B$2:$L$251,6,0)),"",VLOOKUP($B$53,'Mäd.04-05'!$B$2:$L$251,6,0))</f>
        <v/>
      </c>
      <c r="L76" s="205"/>
      <c r="M76" s="205" t="str">
        <f ca="1">IF(ISNA(VLOOKUP($B$53,'Mäd.04-05'!$B$2:$L$251,6,0)),"",VLOOKUP($B$53,'Mäd.04-05'!$B$2:$L$251,6,0))</f>
        <v/>
      </c>
      <c r="N76" s="205"/>
      <c r="O76" s="116"/>
      <c r="P76" s="47"/>
      <c r="Q76" s="113"/>
      <c r="R76" s="114" t="s">
        <v>306</v>
      </c>
      <c r="S76" s="115"/>
      <c r="T76" s="210" t="str">
        <f ca="1">IF(ISNA(VLOOKUP($B$73,'Jun.08-'!$B$2:$L$251,7,0)),"",VLOOKUP($B$73,'Jun.08-'!$B$2:$L$251,7,0))</f>
        <v/>
      </c>
      <c r="U76" s="210"/>
      <c r="V76" s="205" t="str">
        <f ca="1">IF(ISNA(VLOOKUP($B$73,'Jun.08-'!$B$2:$L$251,8,0)),"",VLOOKUP($B$73,'Jun.08-'!$B$2:$L$251,8,0))</f>
        <v/>
      </c>
      <c r="W76" s="205"/>
      <c r="X76" s="205" t="str">
        <f ca="1">IF(ISNA(VLOOKUP($B$53,'Mäd.04-05'!$B$2:$L$251,6,0)),"",VLOOKUP($B$53,'Mäd.04-05'!$B$2:$L$251,6,0))</f>
        <v/>
      </c>
      <c r="Y76" s="205"/>
      <c r="Z76" s="205" t="str">
        <f ca="1">IF(ISNA(VLOOKUP($B$53,'Mäd.04-05'!$B$2:$L$251,6,0)),"",VLOOKUP($B$53,'Mäd.04-05'!$B$2:$L$251,6,0))</f>
        <v/>
      </c>
      <c r="AA76" s="205"/>
      <c r="AB76" s="205" t="str">
        <f ca="1">IF(ISNA(VLOOKUP($B$53,'Mäd.04-05'!$B$2:$L$251,6,0)),"",VLOOKUP($B$53,'Mäd.04-05'!$B$2:$L$251,6,0))</f>
        <v/>
      </c>
      <c r="AC76" s="205"/>
      <c r="AD76" s="116"/>
      <c r="AE76" s="46"/>
    </row>
    <row r="77" spans="1:31" ht="18" x14ac:dyDescent="0.4">
      <c r="A77" s="46"/>
      <c r="B77" s="113"/>
      <c r="C77" s="114" t="s">
        <v>307</v>
      </c>
      <c r="D77" s="47"/>
      <c r="E77" s="206" t="str">
        <f ca="1">IF(ISNA(VLOOKUP($B$73,'Mäd.08-'!$B$2:$L$251,4,0)),"",VLOOKUP($B$73,'Mäd.08-'!$B$2:$L$251,4,0))</f>
        <v/>
      </c>
      <c r="F77" s="206"/>
      <c r="G77" s="206"/>
      <c r="H77" s="206"/>
      <c r="I77" s="206"/>
      <c r="J77" s="206"/>
      <c r="K77" s="206"/>
      <c r="L77" s="206"/>
      <c r="M77" s="206"/>
      <c r="N77" s="206"/>
      <c r="O77" s="116"/>
      <c r="P77" s="47"/>
      <c r="Q77" s="113"/>
      <c r="R77" s="114" t="s">
        <v>307</v>
      </c>
      <c r="S77" s="47"/>
      <c r="T77" s="206" t="str">
        <f ca="1">IF(ISNA(VLOOKUP($B$73,'Jun.08-'!$B$2:$L$251,4,0)),"",VLOOKUP($B$73,'Jun.08-'!$B$2:$L$251,4,0))</f>
        <v/>
      </c>
      <c r="U77" s="206"/>
      <c r="V77" s="206"/>
      <c r="W77" s="206"/>
      <c r="X77" s="206"/>
      <c r="Y77" s="206"/>
      <c r="Z77" s="206"/>
      <c r="AA77" s="206"/>
      <c r="AB77" s="206"/>
      <c r="AC77" s="206"/>
      <c r="AD77" s="116"/>
      <c r="AE77" s="46"/>
    </row>
    <row r="78" spans="1:31" ht="18" x14ac:dyDescent="0.4">
      <c r="A78" s="46"/>
      <c r="B78" s="113"/>
      <c r="C78" s="114" t="s">
        <v>308</v>
      </c>
      <c r="D78" s="115"/>
      <c r="E78" s="205" t="str">
        <f ca="1">IF(ISNA(VLOOKUP($B$73,'Mäd.08-'!$B$2:$L$251,9,0)),"",VLOOKUP($B$73,'Mäd.08-'!$B$2:$L$251,9,0))</f>
        <v/>
      </c>
      <c r="F78" s="205"/>
      <c r="G78" s="205"/>
      <c r="H78" s="205"/>
      <c r="I78" s="205"/>
      <c r="J78" s="205"/>
      <c r="K78" s="205"/>
      <c r="L78" s="205"/>
      <c r="M78" s="205"/>
      <c r="N78" s="205"/>
      <c r="O78" s="116"/>
      <c r="P78" s="47"/>
      <c r="Q78" s="113"/>
      <c r="R78" s="114" t="s">
        <v>308</v>
      </c>
      <c r="S78" s="115"/>
      <c r="T78" s="205" t="str">
        <f ca="1">IF(ISNA(VLOOKUP($B$73,'Jun.08-'!$B$2:$L$251,9,0)),"",VLOOKUP($B$73,'Jun.08-'!$B$2:$L$251,9,0))</f>
        <v/>
      </c>
      <c r="U78" s="205"/>
      <c r="V78" s="205"/>
      <c r="W78" s="205"/>
      <c r="X78" s="205"/>
      <c r="Y78" s="205"/>
      <c r="Z78" s="205"/>
      <c r="AA78" s="205"/>
      <c r="AB78" s="205"/>
      <c r="AC78" s="205"/>
      <c r="AD78" s="116"/>
      <c r="AE78" s="46"/>
    </row>
    <row r="79" spans="1:31" ht="18" x14ac:dyDescent="0.4">
      <c r="A79" s="46"/>
      <c r="B79" s="113"/>
      <c r="C79" s="114" t="s">
        <v>309</v>
      </c>
      <c r="D79" s="47"/>
      <c r="E79" s="205" t="str">
        <f ca="1">IF(ISNA(VLOOKUP($B$73,'Mäd.08-'!$B$2:$L$251,10,0)),"",VLOOKUP($B$73,'Mäd.08-'!$B$2:$L$251,10,0))</f>
        <v/>
      </c>
      <c r="F79" s="205"/>
      <c r="G79" s="205"/>
      <c r="H79" s="205"/>
      <c r="I79" s="205"/>
      <c r="J79" s="205"/>
      <c r="K79" s="205"/>
      <c r="L79" s="205"/>
      <c r="M79" s="205"/>
      <c r="N79" s="205"/>
      <c r="O79" s="116"/>
      <c r="P79" s="47"/>
      <c r="Q79" s="113"/>
      <c r="R79" s="114" t="s">
        <v>309</v>
      </c>
      <c r="S79" s="47"/>
      <c r="T79" s="205" t="str">
        <f ca="1">IF(ISNA(VLOOKUP($B$73,'Jun.08-'!$B$2:$L$251,10,0)),"",VLOOKUP($B$73,'Jun.08-'!$B$2:$L$251,10,0))</f>
        <v/>
      </c>
      <c r="U79" s="205"/>
      <c r="V79" s="205"/>
      <c r="W79" s="205"/>
      <c r="X79" s="205"/>
      <c r="Y79" s="205"/>
      <c r="Z79" s="205"/>
      <c r="AA79" s="205"/>
      <c r="AB79" s="205"/>
      <c r="AC79" s="205"/>
      <c r="AD79" s="116"/>
      <c r="AE79" s="46"/>
    </row>
    <row r="80" spans="1:31" ht="18" x14ac:dyDescent="0.4">
      <c r="A80" s="46"/>
      <c r="B80" s="113"/>
      <c r="C80" s="114" t="s">
        <v>310</v>
      </c>
      <c r="D80" s="115"/>
      <c r="E80" s="205" t="str">
        <f ca="1">IF(ISNA(VLOOKUP($B$73,'Mäd.08-'!$B$2:$L$251,11,0)),"",VLOOKUP($B$73,'Mäd.08-'!$B$2:$L$251,11,0))</f>
        <v/>
      </c>
      <c r="F80" s="205"/>
      <c r="G80" s="205"/>
      <c r="H80" s="205"/>
      <c r="I80" s="205"/>
      <c r="J80" s="205"/>
      <c r="K80" s="205"/>
      <c r="L80" s="205"/>
      <c r="M80" s="205"/>
      <c r="N80" s="205"/>
      <c r="O80" s="116"/>
      <c r="P80" s="47"/>
      <c r="Q80" s="113"/>
      <c r="R80" s="114" t="s">
        <v>310</v>
      </c>
      <c r="S80" s="115"/>
      <c r="T80" s="205" t="str">
        <f ca="1">IF(ISNA(VLOOKUP($B$73,'Jun.08-'!$B$2:$L$251,11,0)),"",VLOOKUP($B$73,'Jun.08-'!$B$2:$L$251,11,0))</f>
        <v/>
      </c>
      <c r="U80" s="205"/>
      <c r="V80" s="205"/>
      <c r="W80" s="205"/>
      <c r="X80" s="205"/>
      <c r="Y80" s="205"/>
      <c r="Z80" s="205"/>
      <c r="AA80" s="205"/>
      <c r="AB80" s="205"/>
      <c r="AC80" s="205"/>
      <c r="AD80" s="116"/>
      <c r="AE80" s="46"/>
    </row>
    <row r="81" spans="1:31" ht="15" thickBot="1" x14ac:dyDescent="0.4">
      <c r="A81" s="46"/>
      <c r="B81" s="117"/>
      <c r="C81" s="118"/>
      <c r="D81" s="118"/>
      <c r="E81" s="119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47"/>
      <c r="Q81" s="117"/>
      <c r="R81" s="118"/>
      <c r="S81" s="118"/>
      <c r="T81" s="119"/>
      <c r="U81" s="120"/>
      <c r="V81" s="120"/>
      <c r="W81" s="120"/>
      <c r="X81" s="120"/>
      <c r="Y81" s="120"/>
      <c r="Z81" s="120"/>
      <c r="AA81" s="120"/>
      <c r="AB81" s="120"/>
      <c r="AC81" s="120"/>
      <c r="AD81" s="121"/>
      <c r="AE81" s="46"/>
    </row>
    <row r="82" spans="1:31" ht="15" thickBot="1" x14ac:dyDescent="0.4">
      <c r="A82" s="47"/>
      <c r="B82" s="47"/>
      <c r="C82" s="60"/>
      <c r="D82" s="47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47"/>
      <c r="P82" s="47"/>
      <c r="Q82" s="47"/>
      <c r="R82" s="60"/>
      <c r="S82" s="47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47"/>
      <c r="AE82" s="47"/>
    </row>
    <row r="83" spans="1:31" ht="18.5" thickBot="1" x14ac:dyDescent="0.45">
      <c r="A83" s="46"/>
      <c r="B83" s="109">
        <v>4</v>
      </c>
      <c r="C83" s="110" t="s">
        <v>303</v>
      </c>
      <c r="D83" s="111"/>
      <c r="E83" s="204" t="str">
        <f ca="1">IF(ISNA(VLOOKUP($B$83,'Mäd.08-'!$B$2:$L$251,2,0)),"",VLOOKUP($B$83,'Mäd.08-'!$B$2:$L$251,2,0))</f>
        <v/>
      </c>
      <c r="F83" s="204"/>
      <c r="G83" s="204"/>
      <c r="H83" s="204"/>
      <c r="I83" s="204"/>
      <c r="J83" s="204"/>
      <c r="K83" s="204"/>
      <c r="L83" s="204"/>
      <c r="M83" s="204"/>
      <c r="N83" s="204"/>
      <c r="O83" s="112"/>
      <c r="P83" s="47"/>
      <c r="Q83" s="109">
        <v>4</v>
      </c>
      <c r="R83" s="110" t="s">
        <v>303</v>
      </c>
      <c r="S83" s="111"/>
      <c r="T83" s="204" t="str">
        <f ca="1">IF(ISNA(VLOOKUP($B$83,'Jun.08-'!$B$2:$L$251,2,0)),"",VLOOKUP($B$83,'Jun.08-'!$B$2:$L$251,2,0))</f>
        <v/>
      </c>
      <c r="U83" s="204"/>
      <c r="V83" s="204"/>
      <c r="W83" s="204"/>
      <c r="X83" s="204"/>
      <c r="Y83" s="204"/>
      <c r="Z83" s="204"/>
      <c r="AA83" s="204"/>
      <c r="AB83" s="204"/>
      <c r="AC83" s="204"/>
      <c r="AD83" s="112"/>
      <c r="AE83" s="46"/>
    </row>
    <row r="84" spans="1:31" ht="18" x14ac:dyDescent="0.4">
      <c r="A84" s="46"/>
      <c r="B84" s="113"/>
      <c r="C84" s="114" t="s">
        <v>304</v>
      </c>
      <c r="D84" s="115"/>
      <c r="E84" s="205" t="str">
        <f ca="1">IF(ISNA(VLOOKUP($B$83,'Mäd.08-'!$B$2:$L$251,3,0)),"",VLOOKUP($B$83,'Mäd.08-'!$B$2:$L$251,3,0))</f>
        <v/>
      </c>
      <c r="F84" s="205"/>
      <c r="G84" s="205"/>
      <c r="H84" s="205"/>
      <c r="I84" s="205"/>
      <c r="J84" s="205"/>
      <c r="K84" s="205"/>
      <c r="L84" s="205"/>
      <c r="M84" s="205"/>
      <c r="N84" s="205"/>
      <c r="O84" s="116"/>
      <c r="P84" s="47"/>
      <c r="Q84" s="113"/>
      <c r="R84" s="114" t="s">
        <v>304</v>
      </c>
      <c r="S84" s="115"/>
      <c r="T84" s="205" t="str">
        <f ca="1">IF(ISNA(VLOOKUP($B$83,'Jun.08-'!$B$2:$L$251,3,0)),"",VLOOKUP($B$83,'Jun.08-'!$B$2:$L$251,3,0))</f>
        <v/>
      </c>
      <c r="U84" s="205"/>
      <c r="V84" s="205"/>
      <c r="W84" s="205"/>
      <c r="X84" s="205"/>
      <c r="Y84" s="205"/>
      <c r="Z84" s="205"/>
      <c r="AA84" s="205"/>
      <c r="AB84" s="205"/>
      <c r="AC84" s="205"/>
      <c r="AD84" s="116"/>
      <c r="AE84" s="46"/>
    </row>
    <row r="85" spans="1:31" ht="18" x14ac:dyDescent="0.4">
      <c r="A85" s="46"/>
      <c r="B85" s="113"/>
      <c r="C85" s="114" t="s">
        <v>305</v>
      </c>
      <c r="D85" s="115"/>
      <c r="E85" s="205" t="str">
        <f ca="1">IF(ISNA(VLOOKUP($B$83,'Mäd.08-'!$B$2:$L$251,6,0)),"",VLOOKUP($B$83,'Mäd.08-'!$B$2:$L$251,6,0))</f>
        <v/>
      </c>
      <c r="F85" s="205"/>
      <c r="G85" s="205"/>
      <c r="H85" s="205"/>
      <c r="I85" s="205"/>
      <c r="J85" s="205"/>
      <c r="K85" s="205"/>
      <c r="L85" s="205"/>
      <c r="M85" s="205"/>
      <c r="N85" s="205"/>
      <c r="O85" s="116"/>
      <c r="P85" s="47"/>
      <c r="Q85" s="113"/>
      <c r="R85" s="114" t="s">
        <v>305</v>
      </c>
      <c r="S85" s="115"/>
      <c r="T85" s="205" t="str">
        <f ca="1">IF(ISNA(VLOOKUP($B$83,'Jun.08-'!$B$2:$L$251,6,0)),"",VLOOKUP($B$83,'Jun.08-'!$B$2:$L$251,6,0))</f>
        <v/>
      </c>
      <c r="U85" s="205"/>
      <c r="V85" s="205"/>
      <c r="W85" s="205"/>
      <c r="X85" s="205"/>
      <c r="Y85" s="205"/>
      <c r="Z85" s="205"/>
      <c r="AA85" s="205"/>
      <c r="AB85" s="205"/>
      <c r="AC85" s="205"/>
      <c r="AD85" s="116"/>
      <c r="AE85" s="46"/>
    </row>
    <row r="86" spans="1:31" ht="18" x14ac:dyDescent="0.4">
      <c r="A86" s="46"/>
      <c r="B86" s="113"/>
      <c r="C86" s="114" t="s">
        <v>306</v>
      </c>
      <c r="D86" s="115"/>
      <c r="E86" s="210" t="str">
        <f ca="1">IF(ISNA(VLOOKUP($B$83,'Mäd.08-'!$B$2:$L$251,7,0)),"",VLOOKUP($B$83,'Mäd.08-'!$B$2:$L$251,7,0))</f>
        <v/>
      </c>
      <c r="F86" s="210"/>
      <c r="G86" s="205" t="str">
        <f ca="1">IF(ISNA(VLOOKUP($B$83,'Mäd.08-'!$B$2:$L$251,8,0)),"",VLOOKUP($B$83,'Mäd.08-'!$B$2:$L$251,8,0))</f>
        <v/>
      </c>
      <c r="H86" s="205"/>
      <c r="I86" s="205" t="str">
        <f ca="1">IF(ISNA(VLOOKUP($B$53,'Mäd.04-05'!$B$2:$L$251,6,0)),"",VLOOKUP($B$53,'Mäd.04-05'!$B$2:$L$251,6,0))</f>
        <v/>
      </c>
      <c r="J86" s="205"/>
      <c r="K86" s="205" t="str">
        <f ca="1">IF(ISNA(VLOOKUP($B$53,'Mäd.04-05'!$B$2:$L$251,6,0)),"",VLOOKUP($B$53,'Mäd.04-05'!$B$2:$L$251,6,0))</f>
        <v/>
      </c>
      <c r="L86" s="205"/>
      <c r="M86" s="205" t="str">
        <f ca="1">IF(ISNA(VLOOKUP($B$53,'Mäd.04-05'!$B$2:$L$251,6,0)),"",VLOOKUP($B$53,'Mäd.04-05'!$B$2:$L$251,6,0))</f>
        <v/>
      </c>
      <c r="N86" s="205"/>
      <c r="O86" s="116"/>
      <c r="P86" s="47"/>
      <c r="Q86" s="113"/>
      <c r="R86" s="114" t="s">
        <v>306</v>
      </c>
      <c r="S86" s="115"/>
      <c r="T86" s="210" t="str">
        <f ca="1">IF(ISNA(VLOOKUP($B$83,'Jun.08-'!$B$2:$L$251,7,0)),"",VLOOKUP($B$83,'Jun.08-'!$B$2:$L$251,7,0))</f>
        <v/>
      </c>
      <c r="U86" s="210"/>
      <c r="V86" s="205" t="str">
        <f ca="1">IF(ISNA(VLOOKUP($B$83,'Jun.08-'!$B$2:$L$251,8,0)),"",VLOOKUP($B$83,'Jun.08-'!$B$2:$L$251,8,0))</f>
        <v/>
      </c>
      <c r="W86" s="205"/>
      <c r="X86" s="205" t="str">
        <f ca="1">IF(ISNA(VLOOKUP($B$53,'Mäd.04-05'!$B$2:$L$251,6,0)),"",VLOOKUP($B$53,'Mäd.04-05'!$B$2:$L$251,6,0))</f>
        <v/>
      </c>
      <c r="Y86" s="205"/>
      <c r="Z86" s="205" t="str">
        <f ca="1">IF(ISNA(VLOOKUP($B$53,'Mäd.04-05'!$B$2:$L$251,6,0)),"",VLOOKUP($B$53,'Mäd.04-05'!$B$2:$L$251,6,0))</f>
        <v/>
      </c>
      <c r="AA86" s="205"/>
      <c r="AB86" s="205" t="str">
        <f ca="1">IF(ISNA(VLOOKUP($B$53,'Mäd.04-05'!$B$2:$L$251,6,0)),"",VLOOKUP($B$53,'Mäd.04-05'!$B$2:$L$251,6,0))</f>
        <v/>
      </c>
      <c r="AC86" s="205"/>
      <c r="AD86" s="116"/>
      <c r="AE86" s="46"/>
    </row>
    <row r="87" spans="1:31" ht="18" x14ac:dyDescent="0.4">
      <c r="A87" s="46"/>
      <c r="B87" s="113"/>
      <c r="C87" s="114" t="s">
        <v>307</v>
      </c>
      <c r="D87" s="47"/>
      <c r="E87" s="206" t="str">
        <f ca="1">IF(ISNA(VLOOKUP($B$83,'Mäd.08-'!$B$2:$L$251,4,0)),"",VLOOKUP($B$83,'Mäd.08-'!$B$2:$L$251,4,0))</f>
        <v/>
      </c>
      <c r="F87" s="206"/>
      <c r="G87" s="206"/>
      <c r="H87" s="206"/>
      <c r="I87" s="206"/>
      <c r="J87" s="206"/>
      <c r="K87" s="206"/>
      <c r="L87" s="206"/>
      <c r="M87" s="206"/>
      <c r="N87" s="206"/>
      <c r="O87" s="116"/>
      <c r="P87" s="47"/>
      <c r="Q87" s="113"/>
      <c r="R87" s="114" t="s">
        <v>307</v>
      </c>
      <c r="S87" s="47"/>
      <c r="T87" s="206" t="str">
        <f ca="1">IF(ISNA(VLOOKUP($B$83,'Jun.08-'!$B$2:$L$251,4,0)),"",VLOOKUP($B$83,'Jun.08-'!$B$2:$L$251,4,0))</f>
        <v/>
      </c>
      <c r="U87" s="206"/>
      <c r="V87" s="206"/>
      <c r="W87" s="206"/>
      <c r="X87" s="206"/>
      <c r="Y87" s="206"/>
      <c r="Z87" s="206"/>
      <c r="AA87" s="206"/>
      <c r="AB87" s="206"/>
      <c r="AC87" s="206"/>
      <c r="AD87" s="116"/>
      <c r="AE87" s="46"/>
    </row>
    <row r="88" spans="1:31" ht="18" x14ac:dyDescent="0.4">
      <c r="A88" s="46"/>
      <c r="B88" s="113"/>
      <c r="C88" s="114" t="s">
        <v>308</v>
      </c>
      <c r="D88" s="115"/>
      <c r="E88" s="205" t="str">
        <f ca="1">IF(ISNA(VLOOKUP($B$83,'Mäd.08-'!$B$2:$L$251,9,0)),"",VLOOKUP($B$83,'Mäd.08-'!$B$2:$L$251,9,0))</f>
        <v/>
      </c>
      <c r="F88" s="205"/>
      <c r="G88" s="205"/>
      <c r="H88" s="205"/>
      <c r="I88" s="205"/>
      <c r="J88" s="205"/>
      <c r="K88" s="205"/>
      <c r="L88" s="205"/>
      <c r="M88" s="205"/>
      <c r="N88" s="205"/>
      <c r="O88" s="116"/>
      <c r="P88" s="47"/>
      <c r="Q88" s="113"/>
      <c r="R88" s="114" t="s">
        <v>308</v>
      </c>
      <c r="S88" s="115"/>
      <c r="T88" s="205" t="str">
        <f ca="1">IF(ISNA(VLOOKUP($B$83,'Jun.08-'!$B$2:$L$251,9,0)),"",VLOOKUP($B$83,'Jun.08-'!$B$2:$L$251,9,0))</f>
        <v/>
      </c>
      <c r="U88" s="205"/>
      <c r="V88" s="205"/>
      <c r="W88" s="205"/>
      <c r="X88" s="205"/>
      <c r="Y88" s="205"/>
      <c r="Z88" s="205"/>
      <c r="AA88" s="205"/>
      <c r="AB88" s="205"/>
      <c r="AC88" s="205"/>
      <c r="AD88" s="116"/>
      <c r="AE88" s="46"/>
    </row>
    <row r="89" spans="1:31" ht="18" x14ac:dyDescent="0.4">
      <c r="A89" s="46"/>
      <c r="B89" s="113"/>
      <c r="C89" s="114" t="s">
        <v>309</v>
      </c>
      <c r="D89" s="47"/>
      <c r="E89" s="205" t="str">
        <f ca="1">IF(ISNA(VLOOKUP($B$83,'Mäd.08-'!$B$2:$L$251,10,0)),"",VLOOKUP($B$83,'Mäd.08-'!$B$2:$L$251,10,0))</f>
        <v/>
      </c>
      <c r="F89" s="205"/>
      <c r="G89" s="205"/>
      <c r="H89" s="205"/>
      <c r="I89" s="205"/>
      <c r="J89" s="205"/>
      <c r="K89" s="205"/>
      <c r="L89" s="205"/>
      <c r="M89" s="205"/>
      <c r="N89" s="205"/>
      <c r="O89" s="116"/>
      <c r="P89" s="47"/>
      <c r="Q89" s="113"/>
      <c r="R89" s="114" t="s">
        <v>309</v>
      </c>
      <c r="S89" s="47"/>
      <c r="T89" s="205" t="str">
        <f ca="1">IF(ISNA(VLOOKUP($B$83,'Jun.08-'!$B$2:$L$251,10,0)),"",VLOOKUP($B$83,'Jun.08-'!$B$2:$L$251,10,0))</f>
        <v/>
      </c>
      <c r="U89" s="205"/>
      <c r="V89" s="205"/>
      <c r="W89" s="205"/>
      <c r="X89" s="205"/>
      <c r="Y89" s="205"/>
      <c r="Z89" s="205"/>
      <c r="AA89" s="205"/>
      <c r="AB89" s="205"/>
      <c r="AC89" s="205"/>
      <c r="AD89" s="116"/>
      <c r="AE89" s="46"/>
    </row>
    <row r="90" spans="1:31" ht="18" x14ac:dyDescent="0.4">
      <c r="A90" s="46"/>
      <c r="B90" s="113"/>
      <c r="C90" s="114" t="s">
        <v>310</v>
      </c>
      <c r="D90" s="115"/>
      <c r="E90" s="205" t="str">
        <f ca="1">IF(ISNA(VLOOKUP($B$83,'Mäd.08-'!$B$2:$L$251,11,0)),"",VLOOKUP($B$83,'Mäd.08-'!$B$2:$L$251,11,0))</f>
        <v/>
      </c>
      <c r="F90" s="205"/>
      <c r="G90" s="205"/>
      <c r="H90" s="205"/>
      <c r="I90" s="205"/>
      <c r="J90" s="205"/>
      <c r="K90" s="205"/>
      <c r="L90" s="205"/>
      <c r="M90" s="205"/>
      <c r="N90" s="205"/>
      <c r="O90" s="116"/>
      <c r="P90" s="47"/>
      <c r="Q90" s="113"/>
      <c r="R90" s="114" t="s">
        <v>310</v>
      </c>
      <c r="S90" s="115"/>
      <c r="T90" s="205" t="str">
        <f ca="1">IF(ISNA(VLOOKUP($B$83,'Jun.08-'!$B$2:$L$251,11,0)),"",VLOOKUP($B$83,'Jun.08-'!$B$2:$L$251,11,0))</f>
        <v/>
      </c>
      <c r="U90" s="205"/>
      <c r="V90" s="205"/>
      <c r="W90" s="205"/>
      <c r="X90" s="205"/>
      <c r="Y90" s="205"/>
      <c r="Z90" s="205"/>
      <c r="AA90" s="205"/>
      <c r="AB90" s="205"/>
      <c r="AC90" s="205"/>
      <c r="AD90" s="116"/>
      <c r="AE90" s="46"/>
    </row>
    <row r="91" spans="1:31" ht="15" thickBot="1" x14ac:dyDescent="0.4">
      <c r="A91" s="46"/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21"/>
      <c r="P91" s="47"/>
      <c r="Q91" s="117"/>
      <c r="R91" s="118"/>
      <c r="S91" s="118"/>
      <c r="T91" s="122"/>
      <c r="U91" s="118"/>
      <c r="V91" s="118"/>
      <c r="W91" s="118"/>
      <c r="X91" s="118"/>
      <c r="Y91" s="118"/>
      <c r="Z91" s="118"/>
      <c r="AA91" s="118"/>
      <c r="AB91" s="118"/>
      <c r="AC91" s="118"/>
      <c r="AD91" s="121"/>
      <c r="AE91" s="46"/>
    </row>
    <row r="92" spans="1:31" x14ac:dyDescent="0.35">
      <c r="A92" s="47"/>
      <c r="B92" s="47"/>
      <c r="C92" s="47"/>
      <c r="D92" s="47"/>
      <c r="E92" s="69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60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x14ac:dyDescent="0.35">
      <c r="A93" s="46"/>
      <c r="B93" s="46"/>
      <c r="C93" s="46"/>
      <c r="D93" s="46"/>
      <c r="E93" s="12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6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x14ac:dyDescent="0.35">
      <c r="A94" s="46"/>
      <c r="B94" s="46"/>
      <c r="C94" s="46"/>
      <c r="D94" s="46"/>
      <c r="E94" s="12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6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ht="31.5" x14ac:dyDescent="0.65">
      <c r="A95" s="46"/>
      <c r="B95" s="207" t="s">
        <v>349</v>
      </c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9"/>
      <c r="Y95" s="47"/>
      <c r="Z95" s="47"/>
      <c r="AA95" s="47"/>
      <c r="AB95" s="47"/>
      <c r="AC95" s="47"/>
      <c r="AD95" s="47"/>
      <c r="AE95" s="46"/>
    </row>
    <row r="96" spans="1:31" x14ac:dyDescent="0.35">
      <c r="A96" s="48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  <c r="Y96" s="48"/>
      <c r="Z96" s="48"/>
      <c r="AA96" s="48"/>
      <c r="AB96" s="48"/>
      <c r="AC96" s="48"/>
      <c r="AD96" s="48"/>
      <c r="AE96" s="48"/>
    </row>
    <row r="97" spans="1:31" ht="28" x14ac:dyDescent="0.6">
      <c r="A97" s="46"/>
      <c r="B97" s="52" t="s">
        <v>0</v>
      </c>
      <c r="C97" s="47"/>
      <c r="D97" s="47"/>
      <c r="E97" s="47"/>
      <c r="F97" s="47"/>
      <c r="G97" s="47"/>
      <c r="H97" s="47"/>
      <c r="I97" s="47"/>
      <c r="J97" s="47"/>
      <c r="K97" s="53"/>
      <c r="L97" s="47"/>
      <c r="M97" s="47"/>
      <c r="N97" s="47"/>
      <c r="O97" s="47"/>
      <c r="P97" s="54"/>
      <c r="Q97" s="54"/>
      <c r="R97" s="54"/>
      <c r="S97" s="55"/>
      <c r="T97" s="54"/>
      <c r="U97" s="54"/>
      <c r="V97" s="54"/>
      <c r="W97" s="54"/>
      <c r="X97" s="56"/>
      <c r="Y97" s="47"/>
      <c r="Z97" s="47"/>
      <c r="AA97" s="47"/>
      <c r="AB97" s="47"/>
      <c r="AC97" s="47"/>
      <c r="AD97" s="47"/>
      <c r="AE97" s="46"/>
    </row>
    <row r="98" spans="1:31" x14ac:dyDescent="0.35">
      <c r="A98" s="4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48"/>
      <c r="Z98" s="48"/>
      <c r="AA98" s="48"/>
      <c r="AB98" s="48"/>
      <c r="AC98" s="48"/>
      <c r="AD98" s="48"/>
      <c r="AE98" s="48"/>
    </row>
    <row r="99" spans="1:31" ht="18" x14ac:dyDescent="0.4">
      <c r="A99" s="46"/>
      <c r="B99" s="58" t="s">
        <v>3</v>
      </c>
      <c r="C99" s="220" t="str">
        <f ca="1">IF(CELL("Inhalt",Eingabe!$D$6)="","",CELL("Inhalt",Eingabe!$D$6))</f>
        <v/>
      </c>
      <c r="D99" s="220"/>
      <c r="E99" s="220"/>
      <c r="F99" s="58" t="s">
        <v>4</v>
      </c>
      <c r="H99" s="48"/>
      <c r="I99" s="217" t="str">
        <f ca="1">IF(CELL("Inhalt",Eingabe!$J$6)="","",(CELL("Inhalt",Eingabe!$J$6)))</f>
        <v/>
      </c>
      <c r="J99" s="217"/>
      <c r="K99" s="217"/>
      <c r="L99" s="217"/>
      <c r="M99" s="217"/>
      <c r="N99" s="217"/>
      <c r="O99" s="217"/>
      <c r="P99" s="217"/>
      <c r="Q99" s="60" t="s">
        <v>5</v>
      </c>
      <c r="R99" s="217" t="str">
        <f ca="1">IF(CELL("Inhalt",Eingabe!$S$6)="","",CELL("Inhalt",Eingabe!$S$6))</f>
        <v/>
      </c>
      <c r="S99" s="217"/>
      <c r="T99" s="217"/>
      <c r="U99" s="217"/>
      <c r="V99" s="217"/>
      <c r="W99" s="217"/>
      <c r="X99" s="217"/>
      <c r="Y99" s="46"/>
      <c r="Z99" s="46"/>
      <c r="AA99" s="46"/>
      <c r="AB99" s="46"/>
      <c r="AC99" s="46"/>
      <c r="AD99" s="46"/>
      <c r="AE99" s="46"/>
    </row>
    <row r="100" spans="1:31" x14ac:dyDescent="0.35">
      <c r="A100" s="46"/>
      <c r="B100" s="46"/>
      <c r="C100" s="194" t="s">
        <v>6</v>
      </c>
      <c r="D100" s="194"/>
      <c r="E100" s="194"/>
      <c r="F100" s="61"/>
      <c r="G100" s="46"/>
      <c r="H100" s="46"/>
      <c r="I100" s="194" t="s">
        <v>7</v>
      </c>
      <c r="J100" s="194"/>
      <c r="K100" s="194"/>
      <c r="L100" s="194"/>
      <c r="M100" s="194"/>
      <c r="N100" s="194"/>
      <c r="O100" s="194"/>
      <c r="P100" s="194"/>
      <c r="Q100" s="61"/>
      <c r="R100" s="194" t="s">
        <v>8</v>
      </c>
      <c r="S100" s="194"/>
      <c r="T100" s="194"/>
      <c r="U100" s="194"/>
      <c r="V100" s="194"/>
      <c r="W100" s="194"/>
      <c r="X100" s="194"/>
      <c r="Y100" s="46"/>
      <c r="Z100" s="46"/>
      <c r="AA100" s="46"/>
      <c r="AB100" s="46"/>
      <c r="AC100" s="46"/>
      <c r="AD100" s="46"/>
      <c r="AE100" s="46"/>
    </row>
    <row r="101" spans="1:31" x14ac:dyDescent="0.3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8" x14ac:dyDescent="0.4">
      <c r="A102" s="48" t="s">
        <v>0</v>
      </c>
      <c r="B102" s="48" t="s">
        <v>9</v>
      </c>
      <c r="C102" s="217" t="str">
        <f ca="1">IF(CELL("Inhalt",Eingabe!$D$9)="","",CELL("Inhalt",Eingabe!$D$9))</f>
        <v/>
      </c>
      <c r="D102" s="217"/>
      <c r="E102" s="217"/>
      <c r="F102" s="217"/>
      <c r="G102" s="217"/>
      <c r="H102" s="217"/>
      <c r="I102" s="217"/>
      <c r="J102" s="62" t="s">
        <v>10</v>
      </c>
      <c r="K102" s="217" t="str">
        <f ca="1">IF(CELL("Inhalt",Eingabe!$L$9)="","",CELL("Inhalt",Eingabe!$L$9))</f>
        <v/>
      </c>
      <c r="L102" s="217"/>
      <c r="M102" s="217"/>
      <c r="N102" s="217"/>
      <c r="O102" s="217"/>
      <c r="P102" s="63" t="s">
        <v>2</v>
      </c>
      <c r="Q102" s="217" t="str">
        <f ca="1">IF(CELL("Inhalt",Eingabe!$R$9)="","",CELL("Inhalt",Eingabe!$R$9))</f>
        <v/>
      </c>
      <c r="R102" s="217"/>
      <c r="S102" s="217"/>
      <c r="T102" s="217"/>
      <c r="U102" s="217"/>
      <c r="V102" s="217"/>
      <c r="W102" s="64" t="s">
        <v>2</v>
      </c>
      <c r="X102" s="217" t="str">
        <f ca="1">IF(CELL("Inhalt",Eingabe!$X$9)="","",(CELL("Inhalt",Eingabe!$X$9)))</f>
        <v/>
      </c>
      <c r="Y102" s="217"/>
      <c r="Z102" s="217"/>
      <c r="AA102" s="217"/>
      <c r="AB102" s="217"/>
      <c r="AC102" s="217"/>
      <c r="AD102" s="46"/>
      <c r="AE102" s="57" t="s">
        <v>11</v>
      </c>
    </row>
    <row r="103" spans="1:31" x14ac:dyDescent="0.35">
      <c r="A103" s="46"/>
      <c r="B103" s="46"/>
      <c r="C103" s="194" t="s">
        <v>12</v>
      </c>
      <c r="D103" s="194"/>
      <c r="E103" s="194"/>
      <c r="F103" s="194"/>
      <c r="G103" s="194"/>
      <c r="H103" s="194"/>
      <c r="I103" s="194"/>
      <c r="J103" s="46"/>
      <c r="K103" s="194" t="s">
        <v>13</v>
      </c>
      <c r="L103" s="194"/>
      <c r="M103" s="194"/>
      <c r="N103" s="194"/>
      <c r="O103" s="194"/>
      <c r="P103" s="62"/>
      <c r="Q103" s="194" t="s">
        <v>14</v>
      </c>
      <c r="R103" s="194"/>
      <c r="S103" s="194"/>
      <c r="T103" s="194"/>
      <c r="U103" s="194"/>
      <c r="V103" s="194"/>
      <c r="W103" s="62"/>
      <c r="X103" s="194" t="s">
        <v>15</v>
      </c>
      <c r="Y103" s="194"/>
      <c r="Z103" s="194"/>
      <c r="AA103" s="194"/>
      <c r="AB103" s="194"/>
      <c r="AC103" s="194"/>
      <c r="AD103" s="61"/>
      <c r="AE103" s="61"/>
    </row>
    <row r="104" spans="1:31" x14ac:dyDescent="0.3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5.5" x14ac:dyDescent="0.35">
      <c r="A105" s="65"/>
      <c r="B105" s="65" t="s">
        <v>16</v>
      </c>
      <c r="C105" s="65"/>
      <c r="D105" s="65"/>
      <c r="E105" s="66"/>
      <c r="F105" s="66"/>
      <c r="G105" s="67"/>
      <c r="H105" s="67"/>
      <c r="I105" s="67"/>
      <c r="J105" s="67"/>
      <c r="K105" s="68"/>
      <c r="L105" s="66"/>
      <c r="M105" s="66"/>
      <c r="N105" s="66"/>
      <c r="O105" s="66"/>
      <c r="P105" s="66"/>
      <c r="Q105" s="64"/>
      <c r="R105" s="66"/>
      <c r="S105" s="66"/>
      <c r="T105" s="66"/>
      <c r="U105" s="66"/>
      <c r="V105" s="66"/>
      <c r="W105" s="66"/>
      <c r="X105" s="66"/>
      <c r="Y105" s="64"/>
      <c r="Z105" s="66"/>
      <c r="AA105" s="66"/>
      <c r="AB105" s="66"/>
      <c r="AC105" s="66"/>
      <c r="AD105" s="69"/>
      <c r="AE105" s="69"/>
    </row>
    <row r="106" spans="1:31" ht="15" thickBot="1" x14ac:dyDescent="0.4">
      <c r="A106" s="46"/>
      <c r="B106" s="46"/>
      <c r="C106" s="46"/>
      <c r="D106" s="46"/>
      <c r="E106" s="12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62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8" x14ac:dyDescent="0.4">
      <c r="A107" s="46"/>
      <c r="B107" s="211" t="s">
        <v>301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3"/>
      <c r="P107" s="47"/>
      <c r="Q107" s="211" t="s">
        <v>302</v>
      </c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3"/>
      <c r="AE107" s="46"/>
    </row>
    <row r="108" spans="1:31" ht="15" thickBot="1" x14ac:dyDescent="0.4">
      <c r="A108" s="46"/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6"/>
      <c r="P108" s="47"/>
      <c r="Q108" s="102"/>
      <c r="R108" s="103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5"/>
      <c r="AE108" s="46"/>
    </row>
    <row r="109" spans="1:31" ht="15" thickBot="1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106"/>
      <c r="R109" s="107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47"/>
    </row>
    <row r="110" spans="1:31" ht="18.5" thickBot="1" x14ac:dyDescent="0.45">
      <c r="A110" s="46"/>
      <c r="B110" s="109">
        <v>5</v>
      </c>
      <c r="C110" s="110" t="s">
        <v>303</v>
      </c>
      <c r="D110" s="111"/>
      <c r="E110" s="204" t="str">
        <f ca="1">IF(ISNA(VLOOKUP($B$110,'Mäd.08-'!$B$2:$L$251,2,0)),"",VLOOKUP($B$110,'Mäd.08-'!$B$2:$L$251,2,0))</f>
        <v/>
      </c>
      <c r="F110" s="204"/>
      <c r="G110" s="204"/>
      <c r="H110" s="204"/>
      <c r="I110" s="204"/>
      <c r="J110" s="204"/>
      <c r="K110" s="204"/>
      <c r="L110" s="204"/>
      <c r="M110" s="204"/>
      <c r="N110" s="204"/>
      <c r="O110" s="112"/>
      <c r="P110" s="47"/>
      <c r="Q110" s="109">
        <v>5</v>
      </c>
      <c r="R110" s="110" t="s">
        <v>303</v>
      </c>
      <c r="S110" s="111"/>
      <c r="T110" s="204" t="str">
        <f ca="1">IF(ISNA(VLOOKUP($B$110,'Jun.08-'!$B$2:$L$251,2,0)),"",VLOOKUP($B$110,'Jun.08-'!$B$2:$L$251,2,0))</f>
        <v/>
      </c>
      <c r="U110" s="204"/>
      <c r="V110" s="204"/>
      <c r="W110" s="204"/>
      <c r="X110" s="204"/>
      <c r="Y110" s="204"/>
      <c r="Z110" s="204"/>
      <c r="AA110" s="204"/>
      <c r="AB110" s="204"/>
      <c r="AC110" s="204"/>
      <c r="AD110" s="112"/>
      <c r="AE110" s="46"/>
    </row>
    <row r="111" spans="1:31" ht="18" x14ac:dyDescent="0.4">
      <c r="A111" s="46"/>
      <c r="B111" s="113"/>
      <c r="C111" s="114" t="s">
        <v>304</v>
      </c>
      <c r="D111" s="115"/>
      <c r="E111" s="205" t="str">
        <f ca="1">IF(ISNA(VLOOKUP($B$110,'Mäd.08-'!$B$2:$L$251,3,0)),"",VLOOKUP($B$110,'Mäd.08-'!$B$2:$L$251,3,0))</f>
        <v/>
      </c>
      <c r="F111" s="205"/>
      <c r="G111" s="205"/>
      <c r="H111" s="205"/>
      <c r="I111" s="205"/>
      <c r="J111" s="205"/>
      <c r="K111" s="205"/>
      <c r="L111" s="205"/>
      <c r="M111" s="205"/>
      <c r="N111" s="205"/>
      <c r="O111" s="116"/>
      <c r="P111" s="47"/>
      <c r="Q111" s="113"/>
      <c r="R111" s="114" t="s">
        <v>304</v>
      </c>
      <c r="S111" s="115"/>
      <c r="T111" s="205" t="str">
        <f ca="1">IF(ISNA(VLOOKUP($B$110,'Jun.08-'!$B$2:$L$251,3,0)),"",VLOOKUP($B$110,'Jun.08-'!$B$2:$L$251,3,0))</f>
        <v/>
      </c>
      <c r="U111" s="205"/>
      <c r="V111" s="205"/>
      <c r="W111" s="205"/>
      <c r="X111" s="205"/>
      <c r="Y111" s="205"/>
      <c r="Z111" s="205"/>
      <c r="AA111" s="205"/>
      <c r="AB111" s="205"/>
      <c r="AC111" s="205"/>
      <c r="AD111" s="116"/>
      <c r="AE111" s="46"/>
    </row>
    <row r="112" spans="1:31" ht="18" x14ac:dyDescent="0.4">
      <c r="A112" s="46"/>
      <c r="B112" s="113"/>
      <c r="C112" s="114" t="s">
        <v>305</v>
      </c>
      <c r="D112" s="115"/>
      <c r="E112" s="205" t="str">
        <f ca="1">IF(ISNA(VLOOKUP($B$110,'Mäd.08-'!$B$2:$L$251,6,0)),"",VLOOKUP($B$110,'Mäd.08-'!$B$2:$L$251,6,0))</f>
        <v/>
      </c>
      <c r="F112" s="205"/>
      <c r="G112" s="205"/>
      <c r="H112" s="205"/>
      <c r="I112" s="205"/>
      <c r="J112" s="205"/>
      <c r="K112" s="205"/>
      <c r="L112" s="205"/>
      <c r="M112" s="205"/>
      <c r="N112" s="205"/>
      <c r="O112" s="116"/>
      <c r="P112" s="47"/>
      <c r="Q112" s="113"/>
      <c r="R112" s="114" t="s">
        <v>305</v>
      </c>
      <c r="S112" s="115"/>
      <c r="T112" s="205" t="str">
        <f ca="1">IF(ISNA(VLOOKUP($B$110,'Jun.08-'!$B$2:$L$251,6,0)),"",VLOOKUP($B$110,'Jun.08-'!$B$2:$L$251,6,0))</f>
        <v/>
      </c>
      <c r="U112" s="205"/>
      <c r="V112" s="205"/>
      <c r="W112" s="205"/>
      <c r="X112" s="205"/>
      <c r="Y112" s="205"/>
      <c r="Z112" s="205"/>
      <c r="AA112" s="205"/>
      <c r="AB112" s="205"/>
      <c r="AC112" s="205"/>
      <c r="AD112" s="116"/>
      <c r="AE112" s="46"/>
    </row>
    <row r="113" spans="1:31" ht="18" x14ac:dyDescent="0.4">
      <c r="A113" s="46"/>
      <c r="B113" s="113"/>
      <c r="C113" s="114" t="s">
        <v>306</v>
      </c>
      <c r="D113" s="115"/>
      <c r="E113" s="210" t="str">
        <f ca="1">IF(ISNA(VLOOKUP($B$110,'Mäd.08-'!$B$2:$L$251,7,0)),"",VLOOKUP($B$110,'Mäd.08-'!$B$2:$L$251,7,0))</f>
        <v/>
      </c>
      <c r="F113" s="210"/>
      <c r="G113" s="205" t="str">
        <f ca="1">IF(ISNA(VLOOKUP($B$110,'Mäd.08-'!$B$2:$L$251,8,0)),"",VLOOKUP($B$110,'Mäd.08-'!$B$2:$L$251,8,0))</f>
        <v/>
      </c>
      <c r="H113" s="205"/>
      <c r="I113" s="205" t="str">
        <f ca="1">IF(ISNA(VLOOKUP($B$53,'Mäd.04-05'!$B$2:$L$251,6,0)),"",VLOOKUP($B$53,'Mäd.04-05'!$B$2:$L$251,6,0))</f>
        <v/>
      </c>
      <c r="J113" s="205"/>
      <c r="K113" s="205" t="str">
        <f ca="1">IF(ISNA(VLOOKUP($B$53,'Mäd.04-05'!$B$2:$L$251,6,0)),"",VLOOKUP($B$53,'Mäd.04-05'!$B$2:$L$251,6,0))</f>
        <v/>
      </c>
      <c r="L113" s="205"/>
      <c r="M113" s="205" t="str">
        <f ca="1">IF(ISNA(VLOOKUP($B$53,'Mäd.04-05'!$B$2:$L$251,6,0)),"",VLOOKUP($B$53,'Mäd.04-05'!$B$2:$L$251,6,0))</f>
        <v/>
      </c>
      <c r="N113" s="205"/>
      <c r="O113" s="116"/>
      <c r="P113" s="47"/>
      <c r="Q113" s="113"/>
      <c r="R113" s="114" t="s">
        <v>306</v>
      </c>
      <c r="S113" s="115"/>
      <c r="T113" s="210" t="str">
        <f ca="1">IF(ISNA(VLOOKUP($B$110,'Jun.08-'!$B$2:$L$251,7,0)),"",VLOOKUP($B$110,'Jun.08-'!$B$2:$L$251,7,0))</f>
        <v/>
      </c>
      <c r="U113" s="210"/>
      <c r="V113" s="205" t="str">
        <f ca="1">IF(ISNA(VLOOKUP($B$110,'Jun.08-'!$B$2:$L$251,8,0)),"",VLOOKUP($B$110,'Jun.08-'!$B$2:$L$251,8,0))</f>
        <v/>
      </c>
      <c r="W113" s="205"/>
      <c r="X113" s="205" t="str">
        <f ca="1">IF(ISNA(VLOOKUP($B$53,'Mäd.04-05'!$B$2:$L$251,6,0)),"",VLOOKUP($B$53,'Mäd.04-05'!$B$2:$L$251,6,0))</f>
        <v/>
      </c>
      <c r="Y113" s="205"/>
      <c r="Z113" s="205" t="str">
        <f ca="1">IF(ISNA(VLOOKUP($B$53,'Mäd.04-05'!$B$2:$L$251,6,0)),"",VLOOKUP($B$53,'Mäd.04-05'!$B$2:$L$251,6,0))</f>
        <v/>
      </c>
      <c r="AA113" s="205"/>
      <c r="AB113" s="205" t="str">
        <f ca="1">IF(ISNA(VLOOKUP($B$53,'Mäd.04-05'!$B$2:$L$251,6,0)),"",VLOOKUP($B$53,'Mäd.04-05'!$B$2:$L$251,6,0))</f>
        <v/>
      </c>
      <c r="AC113" s="205"/>
      <c r="AD113" s="116"/>
      <c r="AE113" s="46"/>
    </row>
    <row r="114" spans="1:31" ht="18" x14ac:dyDescent="0.4">
      <c r="A114" s="46"/>
      <c r="B114" s="113"/>
      <c r="C114" s="114" t="s">
        <v>307</v>
      </c>
      <c r="D114" s="47"/>
      <c r="E114" s="206" t="str">
        <f ca="1">IF(ISNA(VLOOKUP($B$110,'Mäd.08-'!$B$2:$L$251,4,0)),"",VLOOKUP($B$110,'Mäd.08-'!$B$2:$L$251,4,0))</f>
        <v/>
      </c>
      <c r="F114" s="206"/>
      <c r="G114" s="206"/>
      <c r="H114" s="206"/>
      <c r="I114" s="206"/>
      <c r="J114" s="206"/>
      <c r="K114" s="206"/>
      <c r="L114" s="206"/>
      <c r="M114" s="206"/>
      <c r="N114" s="206"/>
      <c r="O114" s="116"/>
      <c r="P114" s="47"/>
      <c r="Q114" s="113"/>
      <c r="R114" s="114" t="s">
        <v>307</v>
      </c>
      <c r="S114" s="47"/>
      <c r="T114" s="206" t="str">
        <f ca="1">IF(ISNA(VLOOKUP($B$110,'Jun.08-'!$B$2:$L$251,4,0)),"",VLOOKUP($B$110,'Jun.08-'!$B$2:$L$251,4,0))</f>
        <v/>
      </c>
      <c r="U114" s="206"/>
      <c r="V114" s="206"/>
      <c r="W114" s="206"/>
      <c r="X114" s="206"/>
      <c r="Y114" s="206"/>
      <c r="Z114" s="206"/>
      <c r="AA114" s="206"/>
      <c r="AB114" s="206"/>
      <c r="AC114" s="206"/>
      <c r="AD114" s="116"/>
      <c r="AE114" s="46"/>
    </row>
    <row r="115" spans="1:31" ht="18" x14ac:dyDescent="0.4">
      <c r="A115" s="46"/>
      <c r="B115" s="113"/>
      <c r="C115" s="114" t="s">
        <v>308</v>
      </c>
      <c r="D115" s="115"/>
      <c r="E115" s="205" t="str">
        <f ca="1">IF(ISNA(VLOOKUP($B$110,'Mäd.08-'!$B$2:$L$251,9,0)),"",VLOOKUP($B$110,'Mäd.08-'!$B$2:$L$251,9,0))</f>
        <v/>
      </c>
      <c r="F115" s="205"/>
      <c r="G115" s="205"/>
      <c r="H115" s="205"/>
      <c r="I115" s="205"/>
      <c r="J115" s="205"/>
      <c r="K115" s="205"/>
      <c r="L115" s="205"/>
      <c r="M115" s="205"/>
      <c r="N115" s="205"/>
      <c r="O115" s="116"/>
      <c r="P115" s="47"/>
      <c r="Q115" s="113"/>
      <c r="R115" s="114" t="s">
        <v>308</v>
      </c>
      <c r="S115" s="115"/>
      <c r="T115" s="205" t="str">
        <f ca="1">IF(ISNA(VLOOKUP($B$110,'Jun.08-'!$B$2:$L$251,9,0)),"",VLOOKUP($B$110,'Jun.08-'!$B$2:$L$251,9,0))</f>
        <v/>
      </c>
      <c r="U115" s="205"/>
      <c r="V115" s="205"/>
      <c r="W115" s="205"/>
      <c r="X115" s="205"/>
      <c r="Y115" s="205"/>
      <c r="Z115" s="205"/>
      <c r="AA115" s="205"/>
      <c r="AB115" s="205"/>
      <c r="AC115" s="205"/>
      <c r="AD115" s="116"/>
      <c r="AE115" s="46"/>
    </row>
    <row r="116" spans="1:31" ht="18" x14ac:dyDescent="0.4">
      <c r="A116" s="46"/>
      <c r="B116" s="113"/>
      <c r="C116" s="114" t="s">
        <v>309</v>
      </c>
      <c r="D116" s="47"/>
      <c r="E116" s="205" t="str">
        <f ca="1">IF(ISNA(VLOOKUP($B$110,'Mäd.08-'!$B$2:$L$251,10,0)),"",VLOOKUP($B$110,'Mäd.08-'!$B$2:$L$251,10,0))</f>
        <v/>
      </c>
      <c r="F116" s="205"/>
      <c r="G116" s="205"/>
      <c r="H116" s="205"/>
      <c r="I116" s="205"/>
      <c r="J116" s="205"/>
      <c r="K116" s="205"/>
      <c r="L116" s="205"/>
      <c r="M116" s="205"/>
      <c r="N116" s="205"/>
      <c r="O116" s="116"/>
      <c r="P116" s="47"/>
      <c r="Q116" s="113"/>
      <c r="R116" s="114" t="s">
        <v>309</v>
      </c>
      <c r="S116" s="47"/>
      <c r="T116" s="205" t="str">
        <f ca="1">IF(ISNA(VLOOKUP($B$110,'Jun.08-'!$B$2:$L$251,10,0)),"",VLOOKUP($B$110,'Jun.08-'!$B$2:$L$251,10,0))</f>
        <v/>
      </c>
      <c r="U116" s="205"/>
      <c r="V116" s="205"/>
      <c r="W116" s="205"/>
      <c r="X116" s="205"/>
      <c r="Y116" s="205"/>
      <c r="Z116" s="205"/>
      <c r="AA116" s="205"/>
      <c r="AB116" s="205"/>
      <c r="AC116" s="205"/>
      <c r="AD116" s="116"/>
      <c r="AE116" s="46"/>
    </row>
    <row r="117" spans="1:31" ht="18" x14ac:dyDescent="0.4">
      <c r="A117" s="46"/>
      <c r="B117" s="113"/>
      <c r="C117" s="114" t="s">
        <v>310</v>
      </c>
      <c r="D117" s="115"/>
      <c r="E117" s="205" t="str">
        <f ca="1">IF(ISNA(VLOOKUP($B$110,'Mäd.08-'!$B$2:$L$251,11,0)),"",VLOOKUP($B$110,'Mäd.08-'!$B$2:$L$251,11,0))</f>
        <v/>
      </c>
      <c r="F117" s="205"/>
      <c r="G117" s="205"/>
      <c r="H117" s="205"/>
      <c r="I117" s="205"/>
      <c r="J117" s="205"/>
      <c r="K117" s="205"/>
      <c r="L117" s="205"/>
      <c r="M117" s="205"/>
      <c r="N117" s="205"/>
      <c r="O117" s="116"/>
      <c r="P117" s="47"/>
      <c r="Q117" s="113"/>
      <c r="R117" s="114" t="s">
        <v>310</v>
      </c>
      <c r="S117" s="115"/>
      <c r="T117" s="205" t="str">
        <f ca="1">IF(ISNA(VLOOKUP($B$110,'Jun.08-'!$B$2:$L$251,11,0)),"",VLOOKUP($B$110,'Jun.08-'!$B$2:$L$251,11,0))</f>
        <v/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116"/>
      <c r="AE117" s="46"/>
    </row>
    <row r="118" spans="1:31" ht="15" thickBot="1" x14ac:dyDescent="0.4">
      <c r="A118" s="46"/>
      <c r="B118" s="117"/>
      <c r="C118" s="118"/>
      <c r="D118" s="118"/>
      <c r="E118" s="119"/>
      <c r="F118" s="120"/>
      <c r="G118" s="120"/>
      <c r="H118" s="120"/>
      <c r="I118" s="120"/>
      <c r="J118" s="120"/>
      <c r="K118" s="120"/>
      <c r="L118" s="120"/>
      <c r="M118" s="120"/>
      <c r="N118" s="120"/>
      <c r="O118" s="121"/>
      <c r="P118" s="47"/>
      <c r="Q118" s="117"/>
      <c r="R118" s="118"/>
      <c r="S118" s="118"/>
      <c r="T118" s="119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1"/>
      <c r="AE118" s="46"/>
    </row>
    <row r="119" spans="1:31" ht="15" thickBot="1" x14ac:dyDescent="0.4">
      <c r="A119" s="47"/>
      <c r="B119" s="47"/>
      <c r="C119" s="60"/>
      <c r="D119" s="47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47"/>
      <c r="P119" s="47"/>
      <c r="Q119" s="47"/>
      <c r="R119" s="60"/>
      <c r="S119" s="47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47"/>
      <c r="AE119" s="47"/>
    </row>
    <row r="120" spans="1:31" ht="18.5" thickBot="1" x14ac:dyDescent="0.45">
      <c r="A120" s="46"/>
      <c r="B120" s="109">
        <v>6</v>
      </c>
      <c r="C120" s="110" t="s">
        <v>303</v>
      </c>
      <c r="D120" s="111"/>
      <c r="E120" s="204" t="str">
        <f ca="1">IF(ISNA(VLOOKUP($B$120,'Mäd.08-'!$B$2:$L$251,2,0)),"",VLOOKUP($B$120,'Mäd.08-'!$B$2:$L$251,2,0))</f>
        <v/>
      </c>
      <c r="F120" s="204"/>
      <c r="G120" s="204"/>
      <c r="H120" s="204"/>
      <c r="I120" s="204"/>
      <c r="J120" s="204"/>
      <c r="K120" s="204"/>
      <c r="L120" s="204"/>
      <c r="M120" s="204"/>
      <c r="N120" s="204"/>
      <c r="O120" s="112"/>
      <c r="P120" s="47"/>
      <c r="Q120" s="109">
        <v>6</v>
      </c>
      <c r="R120" s="110" t="s">
        <v>303</v>
      </c>
      <c r="S120" s="111"/>
      <c r="T120" s="204" t="str">
        <f ca="1">IF(ISNA(VLOOKUP($B$120,'Jun.08-'!$B$2:$L$251,2,0)),"",VLOOKUP($B$120,'Jun.08-'!$B$2:$L$251,2,0))</f>
        <v/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112"/>
      <c r="AE120" s="46"/>
    </row>
    <row r="121" spans="1:31" ht="18" x14ac:dyDescent="0.4">
      <c r="A121" s="46"/>
      <c r="B121" s="113"/>
      <c r="C121" s="114" t="s">
        <v>304</v>
      </c>
      <c r="D121" s="115"/>
      <c r="E121" s="205" t="str">
        <f ca="1">IF(ISNA(VLOOKUP($B$120,'Mäd.08-'!$B$2:$L$251,3,0)),"",VLOOKUP($B$120,'Mäd.08-'!$B$2:$L$251,3,0))</f>
        <v/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16"/>
      <c r="P121" s="47"/>
      <c r="Q121" s="113"/>
      <c r="R121" s="114" t="s">
        <v>304</v>
      </c>
      <c r="S121" s="115"/>
      <c r="T121" s="205" t="str">
        <f ca="1">IF(ISNA(VLOOKUP($B$120,'Jun.08-'!$B$2:$L$251,3,0)),"",VLOOKUP($B$120,'Jun.08-'!$B$2:$L$251,3,0))</f>
        <v/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116"/>
      <c r="AE121" s="46"/>
    </row>
    <row r="122" spans="1:31" ht="18" x14ac:dyDescent="0.4">
      <c r="A122" s="46"/>
      <c r="B122" s="113"/>
      <c r="C122" s="114" t="s">
        <v>305</v>
      </c>
      <c r="D122" s="115"/>
      <c r="E122" s="205" t="str">
        <f ca="1">IF(ISNA(VLOOKUP($B$120,'Mäd.08-'!$B$2:$L$251,6,0)),"",VLOOKUP($B$120,'Mäd.08-'!$B$2:$L$251,6,0))</f>
        <v/>
      </c>
      <c r="F122" s="205"/>
      <c r="G122" s="205"/>
      <c r="H122" s="205"/>
      <c r="I122" s="205"/>
      <c r="J122" s="205"/>
      <c r="K122" s="205"/>
      <c r="L122" s="205"/>
      <c r="M122" s="205"/>
      <c r="N122" s="205"/>
      <c r="O122" s="116"/>
      <c r="P122" s="47"/>
      <c r="Q122" s="113"/>
      <c r="R122" s="114" t="s">
        <v>305</v>
      </c>
      <c r="S122" s="115"/>
      <c r="T122" s="205" t="str">
        <f ca="1">IF(ISNA(VLOOKUP($B$120,'Jun.08-'!$B$2:$L$251,6,0)),"",VLOOKUP($B$120,'Jun.08-'!$B$2:$L$251,6,0))</f>
        <v/>
      </c>
      <c r="U122" s="205"/>
      <c r="V122" s="205"/>
      <c r="W122" s="205"/>
      <c r="X122" s="205"/>
      <c r="Y122" s="205"/>
      <c r="Z122" s="205"/>
      <c r="AA122" s="205"/>
      <c r="AB122" s="205"/>
      <c r="AC122" s="205"/>
      <c r="AD122" s="116"/>
      <c r="AE122" s="46"/>
    </row>
    <row r="123" spans="1:31" ht="18" x14ac:dyDescent="0.4">
      <c r="A123" s="46"/>
      <c r="B123" s="113"/>
      <c r="C123" s="114" t="s">
        <v>306</v>
      </c>
      <c r="D123" s="115"/>
      <c r="E123" s="210" t="str">
        <f ca="1">IF(ISNA(VLOOKUP($B$120,'Mäd.08-'!$B$2:$L$251,7,0)),"",VLOOKUP($B$120,'Mäd.08-'!$B$2:$L$251,7,0))</f>
        <v/>
      </c>
      <c r="F123" s="210"/>
      <c r="G123" s="205" t="str">
        <f ca="1">IF(ISNA(VLOOKUP($B$120,'Mäd.08-'!$B$2:$L$251,8,0)),"",VLOOKUP($B$120,'Mäd.08-'!$B$2:$L$251,8,0))</f>
        <v/>
      </c>
      <c r="H123" s="205"/>
      <c r="I123" s="205" t="str">
        <f ca="1">IF(ISNA(VLOOKUP($B$53,'Mäd.04-05'!$B$2:$L$251,6,0)),"",VLOOKUP($B$53,'Mäd.04-05'!$B$2:$L$251,6,0))</f>
        <v/>
      </c>
      <c r="J123" s="205"/>
      <c r="K123" s="205" t="str">
        <f ca="1">IF(ISNA(VLOOKUP($B$53,'Mäd.04-05'!$B$2:$L$251,6,0)),"",VLOOKUP($B$53,'Mäd.04-05'!$B$2:$L$251,6,0))</f>
        <v/>
      </c>
      <c r="L123" s="205"/>
      <c r="M123" s="205" t="str">
        <f ca="1">IF(ISNA(VLOOKUP($B$53,'Mäd.04-05'!$B$2:$L$251,6,0)),"",VLOOKUP($B$53,'Mäd.04-05'!$B$2:$L$251,6,0))</f>
        <v/>
      </c>
      <c r="N123" s="205"/>
      <c r="O123" s="116"/>
      <c r="P123" s="47"/>
      <c r="Q123" s="113"/>
      <c r="R123" s="114" t="s">
        <v>306</v>
      </c>
      <c r="S123" s="115"/>
      <c r="T123" s="210" t="str">
        <f ca="1">IF(ISNA(VLOOKUP($B$120,'Jun.08-'!$B$2:$L$251,7,0)),"",VLOOKUP($B$120,'Jun.08-'!$B$2:$L$251,7,0))</f>
        <v/>
      </c>
      <c r="U123" s="210"/>
      <c r="V123" s="205" t="str">
        <f ca="1">IF(ISNA(VLOOKUP($B$120,'Jun.08-'!$B$2:$L$251,8,0)),"",VLOOKUP($B$120,'Jun.08-'!$B$2:$L$251,8,0))</f>
        <v/>
      </c>
      <c r="W123" s="205"/>
      <c r="X123" s="205" t="str">
        <f ca="1">IF(ISNA(VLOOKUP($B$53,'Mäd.04-05'!$B$2:$L$251,6,0)),"",VLOOKUP($B$53,'Mäd.04-05'!$B$2:$L$251,6,0))</f>
        <v/>
      </c>
      <c r="Y123" s="205"/>
      <c r="Z123" s="205" t="str">
        <f ca="1">IF(ISNA(VLOOKUP($B$53,'Mäd.04-05'!$B$2:$L$251,6,0)),"",VLOOKUP($B$53,'Mäd.04-05'!$B$2:$L$251,6,0))</f>
        <v/>
      </c>
      <c r="AA123" s="205"/>
      <c r="AB123" s="205" t="str">
        <f ca="1">IF(ISNA(VLOOKUP($B$53,'Mäd.04-05'!$B$2:$L$251,6,0)),"",VLOOKUP($B$53,'Mäd.04-05'!$B$2:$L$251,6,0))</f>
        <v/>
      </c>
      <c r="AC123" s="205"/>
      <c r="AD123" s="116"/>
      <c r="AE123" s="46"/>
    </row>
    <row r="124" spans="1:31" ht="18" x14ac:dyDescent="0.4">
      <c r="A124" s="46"/>
      <c r="B124" s="113"/>
      <c r="C124" s="114" t="s">
        <v>307</v>
      </c>
      <c r="D124" s="47"/>
      <c r="E124" s="206" t="str">
        <f ca="1">IF(ISNA(VLOOKUP($B$120,'Mäd.08-'!$B$2:$L$251,4,0)),"",VLOOKUP($B$120,'Mäd.08-'!$B$2:$L$251,4,0))</f>
        <v/>
      </c>
      <c r="F124" s="206"/>
      <c r="G124" s="206"/>
      <c r="H124" s="206"/>
      <c r="I124" s="206"/>
      <c r="J124" s="206"/>
      <c r="K124" s="206"/>
      <c r="L124" s="206"/>
      <c r="M124" s="206"/>
      <c r="N124" s="206"/>
      <c r="O124" s="116"/>
      <c r="P124" s="47"/>
      <c r="Q124" s="113"/>
      <c r="R124" s="114" t="s">
        <v>307</v>
      </c>
      <c r="S124" s="47"/>
      <c r="T124" s="206" t="str">
        <f ca="1">IF(ISNA(VLOOKUP($B$120,'Jun.08-'!$B$2:$L$251,4,0)),"",VLOOKUP($B$120,'Jun.08-'!$B$2:$L$251,4,0))</f>
        <v/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116"/>
      <c r="AE124" s="46"/>
    </row>
    <row r="125" spans="1:31" ht="18" x14ac:dyDescent="0.4">
      <c r="A125" s="46"/>
      <c r="B125" s="113"/>
      <c r="C125" s="114" t="s">
        <v>308</v>
      </c>
      <c r="D125" s="115"/>
      <c r="E125" s="205" t="str">
        <f ca="1">IF(ISNA(VLOOKUP($B$120,'Mäd.08-'!$B$2:$L$251,9,0)),"",VLOOKUP($B$120,'Mäd.08-'!$B$2:$L$251,9,0))</f>
        <v/>
      </c>
      <c r="F125" s="205"/>
      <c r="G125" s="205"/>
      <c r="H125" s="205"/>
      <c r="I125" s="205"/>
      <c r="J125" s="205"/>
      <c r="K125" s="205"/>
      <c r="L125" s="205"/>
      <c r="M125" s="205"/>
      <c r="N125" s="205"/>
      <c r="O125" s="116"/>
      <c r="P125" s="47"/>
      <c r="Q125" s="113"/>
      <c r="R125" s="114" t="s">
        <v>308</v>
      </c>
      <c r="S125" s="115"/>
      <c r="T125" s="205" t="str">
        <f ca="1">IF(ISNA(VLOOKUP($B$120,'Jun.08-'!$B$2:$L$251,9,0)),"",VLOOKUP($B$120,'Jun.08-'!$B$2:$L$251,9,0))</f>
        <v/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116"/>
      <c r="AE125" s="46"/>
    </row>
    <row r="126" spans="1:31" ht="18" x14ac:dyDescent="0.4">
      <c r="A126" s="46"/>
      <c r="B126" s="113"/>
      <c r="C126" s="114" t="s">
        <v>309</v>
      </c>
      <c r="D126" s="47"/>
      <c r="E126" s="205" t="str">
        <f ca="1">IF(ISNA(VLOOKUP($B$120,'Mäd.08-'!$B$2:$L$251,10,0)),"",VLOOKUP($B$120,'Mäd.08-'!$B$2:$L$251,10,0))</f>
        <v/>
      </c>
      <c r="F126" s="205"/>
      <c r="G126" s="205"/>
      <c r="H126" s="205"/>
      <c r="I126" s="205"/>
      <c r="J126" s="205"/>
      <c r="K126" s="205"/>
      <c r="L126" s="205"/>
      <c r="M126" s="205"/>
      <c r="N126" s="205"/>
      <c r="O126" s="116"/>
      <c r="P126" s="47"/>
      <c r="Q126" s="113"/>
      <c r="R126" s="114" t="s">
        <v>309</v>
      </c>
      <c r="S126" s="47"/>
      <c r="T126" s="205" t="str">
        <f ca="1">IF(ISNA(VLOOKUP($B$120,'Jun.08-'!$B$2:$L$251,10,0)),"",VLOOKUP($B$120,'Jun.08-'!$B$2:$L$251,10,0))</f>
        <v/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116"/>
      <c r="AE126" s="46"/>
    </row>
    <row r="127" spans="1:31" ht="18" x14ac:dyDescent="0.4">
      <c r="A127" s="46"/>
      <c r="B127" s="113"/>
      <c r="C127" s="114" t="s">
        <v>310</v>
      </c>
      <c r="D127" s="115"/>
      <c r="E127" s="205" t="str">
        <f ca="1">IF(ISNA(VLOOKUP($B$120,'Mäd.08-'!$B$2:$L$251,11,0)),"",VLOOKUP($B$120,'Mäd.08-'!$B$2:$L$251,11,0))</f>
        <v/>
      </c>
      <c r="F127" s="205"/>
      <c r="G127" s="205"/>
      <c r="H127" s="205"/>
      <c r="I127" s="205"/>
      <c r="J127" s="205"/>
      <c r="K127" s="205"/>
      <c r="L127" s="205"/>
      <c r="M127" s="205"/>
      <c r="N127" s="205"/>
      <c r="O127" s="116"/>
      <c r="P127" s="47"/>
      <c r="Q127" s="113"/>
      <c r="R127" s="114" t="s">
        <v>310</v>
      </c>
      <c r="S127" s="115"/>
      <c r="T127" s="205" t="str">
        <f ca="1">IF(ISNA(VLOOKUP($B$120,'Jun.08-'!$B$2:$L$251,11,0)),"",VLOOKUP($B$120,'Jun.08-'!$B$2:$L$251,11,0))</f>
        <v/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116"/>
      <c r="AE127" s="46"/>
    </row>
    <row r="128" spans="1:31" ht="15" thickBot="1" x14ac:dyDescent="0.4">
      <c r="A128" s="46"/>
      <c r="B128" s="117"/>
      <c r="C128" s="118"/>
      <c r="D128" s="118"/>
      <c r="E128" s="119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47"/>
      <c r="Q128" s="117"/>
      <c r="R128" s="118"/>
      <c r="S128" s="118"/>
      <c r="T128" s="119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1"/>
      <c r="AE128" s="46"/>
    </row>
    <row r="129" spans="1:31" ht="15" thickBot="1" x14ac:dyDescent="0.4">
      <c r="A129" s="47"/>
      <c r="B129" s="47"/>
      <c r="C129" s="60"/>
      <c r="D129" s="47"/>
      <c r="E129" s="188"/>
      <c r="F129" s="188"/>
      <c r="G129" s="188"/>
      <c r="H129" s="188"/>
      <c r="I129" s="188"/>
      <c r="J129" s="188"/>
      <c r="K129" s="188"/>
      <c r="L129" s="188"/>
      <c r="M129" s="188"/>
      <c r="N129" s="188"/>
      <c r="O129" s="47"/>
      <c r="P129" s="47"/>
      <c r="Q129" s="47"/>
      <c r="R129" s="60"/>
      <c r="S129" s="47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47"/>
      <c r="AE129" s="47"/>
    </row>
    <row r="130" spans="1:31" ht="18.5" thickBot="1" x14ac:dyDescent="0.45">
      <c r="A130" s="46"/>
      <c r="B130" s="109">
        <v>7</v>
      </c>
      <c r="C130" s="110" t="s">
        <v>303</v>
      </c>
      <c r="D130" s="111"/>
      <c r="E130" s="204" t="str">
        <f ca="1">IF(ISNA(VLOOKUP($B$130,'Mäd.08-'!$B$2:$L$251,2,0)),"",VLOOKUP($B$130,'Mäd.08-'!$B$2:$L$251,2,0))</f>
        <v/>
      </c>
      <c r="F130" s="204"/>
      <c r="G130" s="204"/>
      <c r="H130" s="204"/>
      <c r="I130" s="204"/>
      <c r="J130" s="204"/>
      <c r="K130" s="204"/>
      <c r="L130" s="204"/>
      <c r="M130" s="204"/>
      <c r="N130" s="204"/>
      <c r="O130" s="112"/>
      <c r="P130" s="47"/>
      <c r="Q130" s="109">
        <v>7</v>
      </c>
      <c r="R130" s="110" t="s">
        <v>303</v>
      </c>
      <c r="S130" s="111"/>
      <c r="T130" s="204" t="str">
        <f ca="1">IF(ISNA(VLOOKUP($B$130,'Jun.08-'!$B$2:$L$251,2,0)),"",VLOOKUP($B$130,'Jun.08-'!$B$2:$L$251,2,0))</f>
        <v/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112"/>
      <c r="AE130" s="46"/>
    </row>
    <row r="131" spans="1:31" ht="18" x14ac:dyDescent="0.4">
      <c r="A131" s="46"/>
      <c r="B131" s="113"/>
      <c r="C131" s="114" t="s">
        <v>304</v>
      </c>
      <c r="D131" s="115"/>
      <c r="E131" s="205" t="str">
        <f ca="1">IF(ISNA(VLOOKUP($B$130,'Mäd.08-'!$B$2:$L$251,3,0)),"",VLOOKUP($B$130,'Mäd.08-'!$B$2:$L$251,3,0))</f>
        <v/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116"/>
      <c r="P131" s="47"/>
      <c r="Q131" s="113"/>
      <c r="R131" s="114" t="s">
        <v>304</v>
      </c>
      <c r="S131" s="115"/>
      <c r="T131" s="205" t="str">
        <f ca="1">IF(ISNA(VLOOKUP($B$130,'Jun.08-'!$B$2:$L$251,3,0)),"",VLOOKUP($B$130,'Jun.08-'!$B$2:$L$251,3,0))</f>
        <v/>
      </c>
      <c r="U131" s="205"/>
      <c r="V131" s="205"/>
      <c r="W131" s="205"/>
      <c r="X131" s="205"/>
      <c r="Y131" s="205"/>
      <c r="Z131" s="205"/>
      <c r="AA131" s="205"/>
      <c r="AB131" s="205"/>
      <c r="AC131" s="205"/>
      <c r="AD131" s="116"/>
      <c r="AE131" s="46"/>
    </row>
    <row r="132" spans="1:31" ht="18" x14ac:dyDescent="0.4">
      <c r="A132" s="46"/>
      <c r="B132" s="113"/>
      <c r="C132" s="114" t="s">
        <v>305</v>
      </c>
      <c r="D132" s="115"/>
      <c r="E132" s="205" t="str">
        <f ca="1">IF(ISNA(VLOOKUP($B$130,'Mäd.08-'!$B$2:$L$251,6,0)),"",VLOOKUP($B$130,'Mäd.08-'!$B$2:$L$251,6,0))</f>
        <v/>
      </c>
      <c r="F132" s="205"/>
      <c r="G132" s="205"/>
      <c r="H132" s="205"/>
      <c r="I132" s="205"/>
      <c r="J132" s="205"/>
      <c r="K132" s="205"/>
      <c r="L132" s="205"/>
      <c r="M132" s="205"/>
      <c r="N132" s="205"/>
      <c r="O132" s="116"/>
      <c r="P132" s="47"/>
      <c r="Q132" s="113"/>
      <c r="R132" s="114" t="s">
        <v>305</v>
      </c>
      <c r="S132" s="115"/>
      <c r="T132" s="205" t="str">
        <f ca="1">IF(ISNA(VLOOKUP($B$130,'Jun.08-'!$B$2:$L$251,6,0)),"",VLOOKUP($B$130,'Jun.08-'!$B$2:$L$251,6,0))</f>
        <v/>
      </c>
      <c r="U132" s="205"/>
      <c r="V132" s="205"/>
      <c r="W132" s="205"/>
      <c r="X132" s="205"/>
      <c r="Y132" s="205"/>
      <c r="Z132" s="205"/>
      <c r="AA132" s="205"/>
      <c r="AB132" s="205"/>
      <c r="AC132" s="205"/>
      <c r="AD132" s="116"/>
      <c r="AE132" s="46"/>
    </row>
    <row r="133" spans="1:31" ht="18" x14ac:dyDescent="0.4">
      <c r="A133" s="46"/>
      <c r="B133" s="113"/>
      <c r="C133" s="114" t="s">
        <v>306</v>
      </c>
      <c r="D133" s="115"/>
      <c r="E133" s="210" t="str">
        <f ca="1">IF(ISNA(VLOOKUP($B$130,'Mäd.08-'!$B$2:$L$251,7,0)),"",VLOOKUP($B$130,'Mäd.08-'!$B$2:$L$251,7,0))</f>
        <v/>
      </c>
      <c r="F133" s="210"/>
      <c r="G133" s="205" t="str">
        <f ca="1">IF(ISNA(VLOOKUP($B$130,'Mäd.08-'!$B$2:$L$251,8,0)),"",VLOOKUP($B$130,'Mäd.08-'!$B$2:$L$251,8,0))</f>
        <v/>
      </c>
      <c r="H133" s="205"/>
      <c r="I133" s="205" t="str">
        <f ca="1">IF(ISNA(VLOOKUP($B$53,'Mäd.04-05'!$B$2:$L$251,6,0)),"",VLOOKUP($B$53,'Mäd.04-05'!$B$2:$L$251,6,0))</f>
        <v/>
      </c>
      <c r="J133" s="205"/>
      <c r="K133" s="205" t="str">
        <f ca="1">IF(ISNA(VLOOKUP($B$53,'Mäd.04-05'!$B$2:$L$251,6,0)),"",VLOOKUP($B$53,'Mäd.04-05'!$B$2:$L$251,6,0))</f>
        <v/>
      </c>
      <c r="L133" s="205"/>
      <c r="M133" s="205" t="str">
        <f ca="1">IF(ISNA(VLOOKUP($B$53,'Mäd.04-05'!$B$2:$L$251,6,0)),"",VLOOKUP($B$53,'Mäd.04-05'!$B$2:$L$251,6,0))</f>
        <v/>
      </c>
      <c r="N133" s="205"/>
      <c r="O133" s="116"/>
      <c r="P133" s="47"/>
      <c r="Q133" s="113"/>
      <c r="R133" s="114" t="s">
        <v>306</v>
      </c>
      <c r="S133" s="115"/>
      <c r="T133" s="210" t="str">
        <f ca="1">IF(ISNA(VLOOKUP($B$130,'Jun.08-'!$B$2:$L$251,7,0)),"",VLOOKUP($B$130,'Jun.08-'!$B$2:$L$251,7,0))</f>
        <v/>
      </c>
      <c r="U133" s="210"/>
      <c r="V133" s="205" t="str">
        <f ca="1">IF(ISNA(VLOOKUP($B$130,'Jun.08-'!$B$2:$L$251,8,0)),"",VLOOKUP($B$130,'Jun.08-'!$B$2:$L$251,8,0))</f>
        <v/>
      </c>
      <c r="W133" s="205"/>
      <c r="X133" s="205" t="str">
        <f ca="1">IF(ISNA(VLOOKUP($B$53,'Mäd.04-05'!$B$2:$L$251,6,0)),"",VLOOKUP($B$53,'Mäd.04-05'!$B$2:$L$251,6,0))</f>
        <v/>
      </c>
      <c r="Y133" s="205"/>
      <c r="Z133" s="205" t="str">
        <f ca="1">IF(ISNA(VLOOKUP($B$53,'Mäd.04-05'!$B$2:$L$251,6,0)),"",VLOOKUP($B$53,'Mäd.04-05'!$B$2:$L$251,6,0))</f>
        <v/>
      </c>
      <c r="AA133" s="205"/>
      <c r="AB133" s="205" t="str">
        <f ca="1">IF(ISNA(VLOOKUP($B$53,'Mäd.04-05'!$B$2:$L$251,6,0)),"",VLOOKUP($B$53,'Mäd.04-05'!$B$2:$L$251,6,0))</f>
        <v/>
      </c>
      <c r="AC133" s="205"/>
      <c r="AD133" s="116"/>
      <c r="AE133" s="46"/>
    </row>
    <row r="134" spans="1:31" ht="18" x14ac:dyDescent="0.4">
      <c r="A134" s="46"/>
      <c r="B134" s="113"/>
      <c r="C134" s="114" t="s">
        <v>307</v>
      </c>
      <c r="D134" s="47"/>
      <c r="E134" s="206" t="str">
        <f ca="1">IF(ISNA(VLOOKUP($B$130,'Mäd.08-'!$B$2:$L$251,4,0)),"",VLOOKUP($B$130,'Mäd.08-'!$B$2:$L$251,4,0))</f>
        <v/>
      </c>
      <c r="F134" s="206"/>
      <c r="G134" s="206"/>
      <c r="H134" s="206"/>
      <c r="I134" s="206"/>
      <c r="J134" s="206"/>
      <c r="K134" s="206"/>
      <c r="L134" s="206"/>
      <c r="M134" s="206"/>
      <c r="N134" s="206"/>
      <c r="O134" s="116"/>
      <c r="P134" s="47"/>
      <c r="Q134" s="113"/>
      <c r="R134" s="114" t="s">
        <v>307</v>
      </c>
      <c r="S134" s="47"/>
      <c r="T134" s="206" t="str">
        <f ca="1">IF(ISNA(VLOOKUP($B$130,'Jun.08-'!$B$2:$L$251,4,0)),"",VLOOKUP($B$130,'Jun.08-'!$B$2:$L$251,4,0))</f>
        <v/>
      </c>
      <c r="U134" s="206"/>
      <c r="V134" s="206"/>
      <c r="W134" s="206"/>
      <c r="X134" s="206"/>
      <c r="Y134" s="206"/>
      <c r="Z134" s="206"/>
      <c r="AA134" s="206"/>
      <c r="AB134" s="206"/>
      <c r="AC134" s="206"/>
      <c r="AD134" s="116"/>
      <c r="AE134" s="46"/>
    </row>
    <row r="135" spans="1:31" ht="18" x14ac:dyDescent="0.4">
      <c r="A135" s="46"/>
      <c r="B135" s="113"/>
      <c r="C135" s="114" t="s">
        <v>308</v>
      </c>
      <c r="D135" s="115"/>
      <c r="E135" s="205" t="str">
        <f ca="1">IF(ISNA(VLOOKUP($B$130,'Mäd.08-'!$B$2:$L$251,9,0)),"",VLOOKUP($B$130,'Mäd.08-'!$B$2:$L$251,9,0))</f>
        <v/>
      </c>
      <c r="F135" s="205"/>
      <c r="G135" s="205"/>
      <c r="H135" s="205"/>
      <c r="I135" s="205"/>
      <c r="J135" s="205"/>
      <c r="K135" s="205"/>
      <c r="L135" s="205"/>
      <c r="M135" s="205"/>
      <c r="N135" s="205"/>
      <c r="O135" s="116"/>
      <c r="P135" s="47"/>
      <c r="Q135" s="113"/>
      <c r="R135" s="114" t="s">
        <v>308</v>
      </c>
      <c r="S135" s="115"/>
      <c r="T135" s="205" t="str">
        <f ca="1">IF(ISNA(VLOOKUP($B$130,'Jun.08-'!$B$2:$L$251,9,0)),"",VLOOKUP($B$130,'Jun.08-'!$B$2:$L$251,9,0))</f>
        <v/>
      </c>
      <c r="U135" s="205"/>
      <c r="V135" s="205"/>
      <c r="W135" s="205"/>
      <c r="X135" s="205"/>
      <c r="Y135" s="205"/>
      <c r="Z135" s="205"/>
      <c r="AA135" s="205"/>
      <c r="AB135" s="205"/>
      <c r="AC135" s="205"/>
      <c r="AD135" s="116"/>
      <c r="AE135" s="46"/>
    </row>
    <row r="136" spans="1:31" ht="18" x14ac:dyDescent="0.4">
      <c r="A136" s="46"/>
      <c r="B136" s="113"/>
      <c r="C136" s="114" t="s">
        <v>309</v>
      </c>
      <c r="D136" s="47"/>
      <c r="E136" s="205" t="str">
        <f ca="1">IF(ISNA(VLOOKUP($B$130,'Mäd.08-'!$B$2:$L$251,10,0)),"",VLOOKUP($B$130,'Mäd.08-'!$B$2:$L$251,10,0))</f>
        <v/>
      </c>
      <c r="F136" s="205"/>
      <c r="G136" s="205"/>
      <c r="H136" s="205"/>
      <c r="I136" s="205"/>
      <c r="J136" s="205"/>
      <c r="K136" s="205"/>
      <c r="L136" s="205"/>
      <c r="M136" s="205"/>
      <c r="N136" s="205"/>
      <c r="O136" s="116"/>
      <c r="P136" s="47"/>
      <c r="Q136" s="113"/>
      <c r="R136" s="114" t="s">
        <v>309</v>
      </c>
      <c r="S136" s="47"/>
      <c r="T136" s="205" t="str">
        <f ca="1">IF(ISNA(VLOOKUP($B$130,'Jun.08-'!$B$2:$L$251,10,0)),"",VLOOKUP($B$130,'Jun.08-'!$B$2:$L$251,10,0))</f>
        <v/>
      </c>
      <c r="U136" s="205"/>
      <c r="V136" s="205"/>
      <c r="W136" s="205"/>
      <c r="X136" s="205"/>
      <c r="Y136" s="205"/>
      <c r="Z136" s="205"/>
      <c r="AA136" s="205"/>
      <c r="AB136" s="205"/>
      <c r="AC136" s="205"/>
      <c r="AD136" s="116"/>
      <c r="AE136" s="46"/>
    </row>
    <row r="137" spans="1:31" ht="18" x14ac:dyDescent="0.4">
      <c r="A137" s="46"/>
      <c r="B137" s="113"/>
      <c r="C137" s="114" t="s">
        <v>310</v>
      </c>
      <c r="D137" s="115"/>
      <c r="E137" s="205" t="str">
        <f ca="1">IF(ISNA(VLOOKUP($B$130,'Mäd.08-'!$B$2:$L$251,11,0)),"",VLOOKUP($B$130,'Mäd.08-'!$B$2:$L$251,11,0))</f>
        <v/>
      </c>
      <c r="F137" s="205"/>
      <c r="G137" s="205"/>
      <c r="H137" s="205"/>
      <c r="I137" s="205"/>
      <c r="J137" s="205"/>
      <c r="K137" s="205"/>
      <c r="L137" s="205"/>
      <c r="M137" s="205"/>
      <c r="N137" s="205"/>
      <c r="O137" s="116"/>
      <c r="P137" s="47"/>
      <c r="Q137" s="113"/>
      <c r="R137" s="114" t="s">
        <v>310</v>
      </c>
      <c r="S137" s="115"/>
      <c r="T137" s="205" t="str">
        <f ca="1">IF(ISNA(VLOOKUP($B$130,'Jun.08-'!$B$2:$L$251,11,0)),"",VLOOKUP($B$130,'Jun.08-'!$B$2:$L$251,11,0))</f>
        <v/>
      </c>
      <c r="U137" s="205"/>
      <c r="V137" s="205"/>
      <c r="W137" s="205"/>
      <c r="X137" s="205"/>
      <c r="Y137" s="205"/>
      <c r="Z137" s="205"/>
      <c r="AA137" s="205"/>
      <c r="AB137" s="205"/>
      <c r="AC137" s="205"/>
      <c r="AD137" s="116"/>
      <c r="AE137" s="46"/>
    </row>
    <row r="138" spans="1:31" ht="15" thickBot="1" x14ac:dyDescent="0.4">
      <c r="A138" s="46"/>
      <c r="B138" s="117"/>
      <c r="C138" s="118"/>
      <c r="D138" s="118"/>
      <c r="E138" s="119" t="s">
        <v>0</v>
      </c>
      <c r="F138" s="120"/>
      <c r="G138" s="120"/>
      <c r="H138" s="120"/>
      <c r="I138" s="120"/>
      <c r="J138" s="120"/>
      <c r="K138" s="120"/>
      <c r="L138" s="120"/>
      <c r="M138" s="120"/>
      <c r="N138" s="120"/>
      <c r="O138" s="121"/>
      <c r="P138" s="47"/>
      <c r="Q138" s="117"/>
      <c r="R138" s="118"/>
      <c r="S138" s="118"/>
      <c r="T138" s="119" t="s">
        <v>0</v>
      </c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1"/>
      <c r="AE138" s="46"/>
    </row>
    <row r="139" spans="1:31" ht="15" thickBot="1" x14ac:dyDescent="0.4">
      <c r="A139" s="47"/>
      <c r="B139" s="47"/>
      <c r="C139" s="60"/>
      <c r="D139" s="47"/>
      <c r="E139" s="188"/>
      <c r="F139" s="188"/>
      <c r="G139" s="188"/>
      <c r="H139" s="188"/>
      <c r="I139" s="188"/>
      <c r="J139" s="188"/>
      <c r="K139" s="188"/>
      <c r="L139" s="188"/>
      <c r="M139" s="188"/>
      <c r="N139" s="188"/>
      <c r="O139" s="47"/>
      <c r="P139" s="47"/>
      <c r="Q139" s="47"/>
      <c r="R139" s="60"/>
      <c r="S139" s="47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47"/>
      <c r="AE139" s="47"/>
    </row>
    <row r="140" spans="1:31" ht="18.5" thickBot="1" x14ac:dyDescent="0.45">
      <c r="A140" s="46"/>
      <c r="B140" s="109">
        <v>8</v>
      </c>
      <c r="C140" s="110" t="s">
        <v>303</v>
      </c>
      <c r="D140" s="111"/>
      <c r="E140" s="204" t="str">
        <f ca="1">IF(ISNA(VLOOKUP($B$140,'Mäd.08-'!$B$2:$L$251,2,0)),"",VLOOKUP($B$140,'Mäd.08-'!$B$2:$L$251,2,0))</f>
        <v/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112"/>
      <c r="P140" s="47"/>
      <c r="Q140" s="109">
        <v>8</v>
      </c>
      <c r="R140" s="110" t="s">
        <v>303</v>
      </c>
      <c r="S140" s="111"/>
      <c r="T140" s="204" t="str">
        <f ca="1">IF(ISNA(VLOOKUP($B$140,'Jun.08-'!$B$2:$L$251,2,0)),"",VLOOKUP($B$140,'Jun.08-'!$B$2:$L$251,2,0))</f>
        <v/>
      </c>
      <c r="U140" s="204"/>
      <c r="V140" s="204"/>
      <c r="W140" s="204"/>
      <c r="X140" s="204"/>
      <c r="Y140" s="204"/>
      <c r="Z140" s="204"/>
      <c r="AA140" s="204"/>
      <c r="AB140" s="204"/>
      <c r="AC140" s="204"/>
      <c r="AD140" s="112"/>
      <c r="AE140" s="46"/>
    </row>
    <row r="141" spans="1:31" ht="18" x14ac:dyDescent="0.4">
      <c r="A141" s="46"/>
      <c r="B141" s="113"/>
      <c r="C141" s="114" t="s">
        <v>304</v>
      </c>
      <c r="D141" s="115"/>
      <c r="E141" s="205" t="str">
        <f ca="1">IF(ISNA(VLOOKUP($B$140,'Mäd.08-'!$B$2:$L$251,3,0)),"",VLOOKUP($B$140,'Mäd.08-'!$B$2:$L$251,3,0))</f>
        <v/>
      </c>
      <c r="F141" s="205"/>
      <c r="G141" s="205"/>
      <c r="H141" s="205"/>
      <c r="I141" s="205"/>
      <c r="J141" s="205"/>
      <c r="K141" s="205"/>
      <c r="L141" s="205"/>
      <c r="M141" s="205"/>
      <c r="N141" s="205"/>
      <c r="O141" s="116"/>
      <c r="P141" s="47"/>
      <c r="Q141" s="113"/>
      <c r="R141" s="114" t="s">
        <v>304</v>
      </c>
      <c r="S141" s="115"/>
      <c r="T141" s="205" t="str">
        <f ca="1">IF(ISNA(VLOOKUP($B$140,'Jun.08-'!$B$2:$L$251,3,0)),"",VLOOKUP($B$140,'Jun.08-'!$B$2:$L$251,3,0))</f>
        <v/>
      </c>
      <c r="U141" s="205"/>
      <c r="V141" s="205"/>
      <c r="W141" s="205"/>
      <c r="X141" s="205"/>
      <c r="Y141" s="205"/>
      <c r="Z141" s="205"/>
      <c r="AA141" s="205"/>
      <c r="AB141" s="205"/>
      <c r="AC141" s="205"/>
      <c r="AD141" s="116"/>
      <c r="AE141" s="46"/>
    </row>
    <row r="142" spans="1:31" ht="18" x14ac:dyDescent="0.4">
      <c r="A142" s="46"/>
      <c r="B142" s="113"/>
      <c r="C142" s="114" t="s">
        <v>305</v>
      </c>
      <c r="D142" s="115"/>
      <c r="E142" s="205" t="str">
        <f ca="1">IF(ISNA(VLOOKUP($B$140,'Mäd.08-'!$B$2:$L$251,6,0)),"",VLOOKUP($B$140,'Mäd.08-'!$B$2:$L$251,6,0))</f>
        <v/>
      </c>
      <c r="F142" s="205"/>
      <c r="G142" s="205"/>
      <c r="H142" s="205"/>
      <c r="I142" s="205"/>
      <c r="J142" s="205"/>
      <c r="K142" s="205"/>
      <c r="L142" s="205"/>
      <c r="M142" s="205"/>
      <c r="N142" s="205"/>
      <c r="O142" s="116"/>
      <c r="P142" s="47"/>
      <c r="Q142" s="113"/>
      <c r="R142" s="114" t="s">
        <v>305</v>
      </c>
      <c r="S142" s="115"/>
      <c r="T142" s="205" t="str">
        <f ca="1">IF(ISNA(VLOOKUP($B$140,'Jun.08-'!$B$2:$L$251,6,0)),"",VLOOKUP($B$140,'Jun.08-'!$B$2:$L$251,6,0))</f>
        <v/>
      </c>
      <c r="U142" s="205"/>
      <c r="V142" s="205"/>
      <c r="W142" s="205"/>
      <c r="X142" s="205"/>
      <c r="Y142" s="205"/>
      <c r="Z142" s="205"/>
      <c r="AA142" s="205"/>
      <c r="AB142" s="205"/>
      <c r="AC142" s="205"/>
      <c r="AD142" s="116"/>
      <c r="AE142" s="46"/>
    </row>
    <row r="143" spans="1:31" ht="18" x14ac:dyDescent="0.4">
      <c r="A143" s="46"/>
      <c r="B143" s="113"/>
      <c r="C143" s="114" t="s">
        <v>306</v>
      </c>
      <c r="D143" s="115"/>
      <c r="E143" s="210" t="str">
        <f ca="1">IF(ISNA(VLOOKUP($B$140,'Mäd.08-'!$B$2:$L$251,7,0)),"",VLOOKUP($B$140,'Mäd.08-'!$B$2:$L$251,7,0))</f>
        <v/>
      </c>
      <c r="F143" s="210"/>
      <c r="G143" s="205" t="str">
        <f ca="1">IF(ISNA(VLOOKUP($B$140,'Mäd.08-'!$B$2:$L$251,8,0)),"",VLOOKUP($B$140,'Mäd.08-'!$B$2:$L$251,8,0))</f>
        <v/>
      </c>
      <c r="H143" s="205"/>
      <c r="I143" s="205" t="str">
        <f ca="1">IF(ISNA(VLOOKUP($B$53,'Mäd.04-05'!$B$2:$L$251,6,0)),"",VLOOKUP($B$53,'Mäd.04-05'!$B$2:$L$251,6,0))</f>
        <v/>
      </c>
      <c r="J143" s="205"/>
      <c r="K143" s="205" t="str">
        <f ca="1">IF(ISNA(VLOOKUP($B$53,'Mäd.04-05'!$B$2:$L$251,6,0)),"",VLOOKUP($B$53,'Mäd.04-05'!$B$2:$L$251,6,0))</f>
        <v/>
      </c>
      <c r="L143" s="205"/>
      <c r="M143" s="205" t="str">
        <f ca="1">IF(ISNA(VLOOKUP($B$53,'Mäd.04-05'!$B$2:$L$251,6,0)),"",VLOOKUP($B$53,'Mäd.04-05'!$B$2:$L$251,6,0))</f>
        <v/>
      </c>
      <c r="N143" s="205"/>
      <c r="O143" s="116"/>
      <c r="P143" s="47"/>
      <c r="Q143" s="113"/>
      <c r="R143" s="114" t="s">
        <v>306</v>
      </c>
      <c r="S143" s="115"/>
      <c r="T143" s="210" t="str">
        <f ca="1">IF(ISNA(VLOOKUP($B$140,'Jun.08-'!$B$2:$L$251,7,0)),"",VLOOKUP($B$140,'Jun.08-'!$B$2:$L$251,7,0))</f>
        <v/>
      </c>
      <c r="U143" s="210"/>
      <c r="V143" s="205" t="str">
        <f ca="1">IF(ISNA(VLOOKUP($B$140,'Jun.08-'!$B$2:$L$251,8,0)),"",VLOOKUP($B$140,'Jun.08-'!$B$2:$L$251,8,0))</f>
        <v/>
      </c>
      <c r="W143" s="205"/>
      <c r="X143" s="205" t="str">
        <f ca="1">IF(ISNA(VLOOKUP($B$53,'Mäd.04-05'!$B$2:$L$251,6,0)),"",VLOOKUP($B$53,'Mäd.04-05'!$B$2:$L$251,6,0))</f>
        <v/>
      </c>
      <c r="Y143" s="205"/>
      <c r="Z143" s="205" t="str">
        <f ca="1">IF(ISNA(VLOOKUP($B$53,'Mäd.04-05'!$B$2:$L$251,6,0)),"",VLOOKUP($B$53,'Mäd.04-05'!$B$2:$L$251,6,0))</f>
        <v/>
      </c>
      <c r="AA143" s="205"/>
      <c r="AB143" s="205" t="str">
        <f ca="1">IF(ISNA(VLOOKUP($B$53,'Mäd.04-05'!$B$2:$L$251,6,0)),"",VLOOKUP($B$53,'Mäd.04-05'!$B$2:$L$251,6,0))</f>
        <v/>
      </c>
      <c r="AC143" s="205"/>
      <c r="AD143" s="116"/>
      <c r="AE143" s="46"/>
    </row>
    <row r="144" spans="1:31" ht="18" x14ac:dyDescent="0.4">
      <c r="A144" s="46"/>
      <c r="B144" s="113"/>
      <c r="C144" s="114" t="s">
        <v>307</v>
      </c>
      <c r="D144" s="47"/>
      <c r="E144" s="206" t="str">
        <f ca="1">IF(ISNA(VLOOKUP($B$140,'Mäd.08-'!$B$2:$L$251,4,0)),"",VLOOKUP($B$140,'Mäd.08-'!$B$2:$L$251,4,0))</f>
        <v/>
      </c>
      <c r="F144" s="206"/>
      <c r="G144" s="206"/>
      <c r="H144" s="206"/>
      <c r="I144" s="206"/>
      <c r="J144" s="206"/>
      <c r="K144" s="206"/>
      <c r="L144" s="206"/>
      <c r="M144" s="206"/>
      <c r="N144" s="206"/>
      <c r="O144" s="116"/>
      <c r="P144" s="47"/>
      <c r="Q144" s="113"/>
      <c r="R144" s="114" t="s">
        <v>307</v>
      </c>
      <c r="S144" s="47"/>
      <c r="T144" s="206" t="str">
        <f ca="1">IF(ISNA(VLOOKUP($B$140,'Jun.08-'!$B$2:$L$251,4,0)),"",VLOOKUP($B$140,'Jun.08-'!$B$2:$L$251,4,0))</f>
        <v/>
      </c>
      <c r="U144" s="206"/>
      <c r="V144" s="206"/>
      <c r="W144" s="206"/>
      <c r="X144" s="206"/>
      <c r="Y144" s="206"/>
      <c r="Z144" s="206"/>
      <c r="AA144" s="206"/>
      <c r="AB144" s="206"/>
      <c r="AC144" s="206"/>
      <c r="AD144" s="116"/>
      <c r="AE144" s="46"/>
    </row>
    <row r="145" spans="1:31" ht="18" x14ac:dyDescent="0.4">
      <c r="A145" s="46"/>
      <c r="B145" s="113"/>
      <c r="C145" s="114" t="s">
        <v>308</v>
      </c>
      <c r="D145" s="115"/>
      <c r="E145" s="205" t="str">
        <f ca="1">IF(ISNA(VLOOKUP($B$140,'Mäd.08-'!$B$2:$L$251,9,0)),"",VLOOKUP($B$140,'Mäd.08-'!$B$2:$L$251,9,0))</f>
        <v/>
      </c>
      <c r="F145" s="205"/>
      <c r="G145" s="205"/>
      <c r="H145" s="205"/>
      <c r="I145" s="205"/>
      <c r="J145" s="205"/>
      <c r="K145" s="205"/>
      <c r="L145" s="205"/>
      <c r="M145" s="205"/>
      <c r="N145" s="205"/>
      <c r="O145" s="116"/>
      <c r="P145" s="47"/>
      <c r="Q145" s="113"/>
      <c r="R145" s="114" t="s">
        <v>308</v>
      </c>
      <c r="S145" s="115"/>
      <c r="T145" s="205" t="str">
        <f ca="1">IF(ISNA(VLOOKUP($B$140,'Jun.08-'!$B$2:$L$251,9,0)),"",VLOOKUP($B$140,'Jun.08-'!$B$2:$L$251,9,0))</f>
        <v/>
      </c>
      <c r="U145" s="205"/>
      <c r="V145" s="205"/>
      <c r="W145" s="205"/>
      <c r="X145" s="205"/>
      <c r="Y145" s="205"/>
      <c r="Z145" s="205"/>
      <c r="AA145" s="205"/>
      <c r="AB145" s="205"/>
      <c r="AC145" s="205"/>
      <c r="AD145" s="116"/>
      <c r="AE145" s="46"/>
    </row>
    <row r="146" spans="1:31" ht="18" x14ac:dyDescent="0.4">
      <c r="A146" s="46"/>
      <c r="B146" s="113"/>
      <c r="C146" s="114" t="s">
        <v>309</v>
      </c>
      <c r="D146" s="47"/>
      <c r="E146" s="205" t="str">
        <f ca="1">IF(ISNA(VLOOKUP($B$140,'Mäd.08-'!$B$2:$L$251,10,0)),"",VLOOKUP($B$140,'Mäd.08-'!$B$2:$L$251,10,0))</f>
        <v/>
      </c>
      <c r="F146" s="205"/>
      <c r="G146" s="205"/>
      <c r="H146" s="205"/>
      <c r="I146" s="205"/>
      <c r="J146" s="205"/>
      <c r="K146" s="205"/>
      <c r="L146" s="205"/>
      <c r="M146" s="205"/>
      <c r="N146" s="205"/>
      <c r="O146" s="116"/>
      <c r="P146" s="47"/>
      <c r="Q146" s="113"/>
      <c r="R146" s="114" t="s">
        <v>309</v>
      </c>
      <c r="S146" s="47"/>
      <c r="T146" s="205" t="str">
        <f ca="1">IF(ISNA(VLOOKUP($B$140,'Jun.08-'!$B$2:$L$251,10,0)),"",VLOOKUP($B$140,'Jun.08-'!$B$2:$L$251,10,0))</f>
        <v/>
      </c>
      <c r="U146" s="205"/>
      <c r="V146" s="205"/>
      <c r="W146" s="205"/>
      <c r="X146" s="205"/>
      <c r="Y146" s="205"/>
      <c r="Z146" s="205"/>
      <c r="AA146" s="205"/>
      <c r="AB146" s="205"/>
      <c r="AC146" s="205"/>
      <c r="AD146" s="116"/>
      <c r="AE146" s="46"/>
    </row>
    <row r="147" spans="1:31" ht="18" x14ac:dyDescent="0.4">
      <c r="A147" s="46"/>
      <c r="B147" s="113"/>
      <c r="C147" s="114" t="s">
        <v>310</v>
      </c>
      <c r="D147" s="115"/>
      <c r="E147" s="205" t="str">
        <f ca="1">IF(ISNA(VLOOKUP($B$140,'Mäd.08-'!$B$2:$L$251,11,0)),"",VLOOKUP($B$140,'Mäd.08-'!$B$2:$L$251,11,0))</f>
        <v/>
      </c>
      <c r="F147" s="205"/>
      <c r="G147" s="205"/>
      <c r="H147" s="205"/>
      <c r="I147" s="205"/>
      <c r="J147" s="205"/>
      <c r="K147" s="205"/>
      <c r="L147" s="205"/>
      <c r="M147" s="205"/>
      <c r="N147" s="205"/>
      <c r="O147" s="116"/>
      <c r="P147" s="47"/>
      <c r="Q147" s="113"/>
      <c r="R147" s="114" t="s">
        <v>310</v>
      </c>
      <c r="S147" s="115"/>
      <c r="T147" s="205" t="str">
        <f ca="1">IF(ISNA(VLOOKUP($B$140,'Jun.08-'!$B$2:$L$251,11,0)),"",VLOOKUP($B$140,'Jun.08-'!$B$2:$L$251,11,0))</f>
        <v/>
      </c>
      <c r="U147" s="205"/>
      <c r="V147" s="205"/>
      <c r="W147" s="205"/>
      <c r="X147" s="205"/>
      <c r="Y147" s="205"/>
      <c r="Z147" s="205"/>
      <c r="AA147" s="205"/>
      <c r="AB147" s="205"/>
      <c r="AC147" s="205"/>
      <c r="AD147" s="116"/>
      <c r="AE147" s="46"/>
    </row>
    <row r="148" spans="1:31" ht="15" thickBot="1" x14ac:dyDescent="0.4">
      <c r="A148" s="46"/>
      <c r="B148" s="117"/>
      <c r="C148" s="118"/>
      <c r="D148" s="118"/>
      <c r="E148" s="122"/>
      <c r="F148" s="118"/>
      <c r="G148" s="118"/>
      <c r="H148" s="118"/>
      <c r="I148" s="118"/>
      <c r="J148" s="118"/>
      <c r="K148" s="118"/>
      <c r="L148" s="118"/>
      <c r="M148" s="118"/>
      <c r="N148" s="118"/>
      <c r="O148" s="121"/>
      <c r="P148" s="47"/>
      <c r="Q148" s="117"/>
      <c r="R148" s="118"/>
      <c r="S148" s="118"/>
      <c r="T148" s="122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21"/>
      <c r="AE148" s="46"/>
    </row>
    <row r="149" spans="1:31" ht="15" thickBot="1" x14ac:dyDescent="0.4">
      <c r="A149" s="47"/>
      <c r="B149" s="47"/>
      <c r="C149" s="60"/>
      <c r="D149" s="47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47"/>
      <c r="P149" s="47"/>
      <c r="Q149" s="47"/>
      <c r="R149" s="60"/>
      <c r="S149" s="47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47"/>
      <c r="AE149" s="47"/>
    </row>
    <row r="150" spans="1:31" ht="18.5" thickBot="1" x14ac:dyDescent="0.45">
      <c r="A150" s="46"/>
      <c r="B150" s="109">
        <v>9</v>
      </c>
      <c r="C150" s="110" t="s">
        <v>303</v>
      </c>
      <c r="D150" s="111"/>
      <c r="E150" s="204" t="str">
        <f ca="1">IF(ISNA(VLOOKUP($B$150,'Mäd.08-'!$B$2:$L$251,2,0)),"",VLOOKUP($B$150,'Mäd.08-'!$B$2:$L$251,2,0))</f>
        <v/>
      </c>
      <c r="F150" s="204"/>
      <c r="G150" s="204"/>
      <c r="H150" s="204"/>
      <c r="I150" s="204"/>
      <c r="J150" s="204"/>
      <c r="K150" s="204"/>
      <c r="L150" s="204"/>
      <c r="M150" s="204"/>
      <c r="N150" s="204"/>
      <c r="O150" s="112"/>
      <c r="P150" s="47"/>
      <c r="Q150" s="109">
        <v>9</v>
      </c>
      <c r="R150" s="110" t="s">
        <v>303</v>
      </c>
      <c r="S150" s="111"/>
      <c r="T150" s="204" t="str">
        <f ca="1">IF(ISNA(VLOOKUP($B$150,'Jun.08-'!$B$2:$L$251,2,0)),"",VLOOKUP($B$150,'Jun.08-'!$B$2:$L$251,2,0))</f>
        <v/>
      </c>
      <c r="U150" s="204"/>
      <c r="V150" s="204"/>
      <c r="W150" s="204"/>
      <c r="X150" s="204"/>
      <c r="Y150" s="204"/>
      <c r="Z150" s="204"/>
      <c r="AA150" s="204"/>
      <c r="AB150" s="204"/>
      <c r="AC150" s="204"/>
      <c r="AD150" s="112"/>
      <c r="AE150" s="46"/>
    </row>
    <row r="151" spans="1:31" ht="18" x14ac:dyDescent="0.4">
      <c r="A151" s="46"/>
      <c r="B151" s="113"/>
      <c r="C151" s="114" t="s">
        <v>304</v>
      </c>
      <c r="D151" s="115"/>
      <c r="E151" s="205" t="str">
        <f ca="1">IF(ISNA(VLOOKUP($B$150,'Mäd.08-'!$B$2:$L$251,3,0)),"",VLOOKUP($B$150,'Mäd.08-'!$B$2:$L$251,3,0))</f>
        <v/>
      </c>
      <c r="F151" s="205"/>
      <c r="G151" s="205"/>
      <c r="H151" s="205"/>
      <c r="I151" s="205"/>
      <c r="J151" s="205"/>
      <c r="K151" s="205"/>
      <c r="L151" s="205"/>
      <c r="M151" s="205"/>
      <c r="N151" s="205"/>
      <c r="O151" s="116"/>
      <c r="P151" s="47"/>
      <c r="Q151" s="113"/>
      <c r="R151" s="114" t="s">
        <v>304</v>
      </c>
      <c r="S151" s="115"/>
      <c r="T151" s="205" t="str">
        <f ca="1">IF(ISNA(VLOOKUP($B$150,'Jun.08-'!$B$2:$L$251,3,0)),"",VLOOKUP($B$150,'Jun.08-'!$B$2:$L$251,3,0))</f>
        <v/>
      </c>
      <c r="U151" s="205"/>
      <c r="V151" s="205"/>
      <c r="W151" s="205"/>
      <c r="X151" s="205"/>
      <c r="Y151" s="205"/>
      <c r="Z151" s="205"/>
      <c r="AA151" s="205"/>
      <c r="AB151" s="205"/>
      <c r="AC151" s="205"/>
      <c r="AD151" s="116"/>
      <c r="AE151" s="46"/>
    </row>
    <row r="152" spans="1:31" ht="18" x14ac:dyDescent="0.4">
      <c r="A152" s="46"/>
      <c r="B152" s="113"/>
      <c r="C152" s="114" t="s">
        <v>305</v>
      </c>
      <c r="D152" s="115"/>
      <c r="E152" s="205" t="str">
        <f ca="1">IF(ISNA(VLOOKUP($B$150,'Mäd.08-'!$B$2:$L$251,6,0)),"",VLOOKUP($B$150,'Mäd.08-'!$B$2:$L$251,6,0))</f>
        <v/>
      </c>
      <c r="F152" s="205"/>
      <c r="G152" s="205"/>
      <c r="H152" s="205"/>
      <c r="I152" s="205"/>
      <c r="J152" s="205"/>
      <c r="K152" s="205"/>
      <c r="L152" s="205"/>
      <c r="M152" s="205"/>
      <c r="N152" s="205"/>
      <c r="O152" s="116"/>
      <c r="P152" s="47"/>
      <c r="Q152" s="113"/>
      <c r="R152" s="114" t="s">
        <v>305</v>
      </c>
      <c r="S152" s="115"/>
      <c r="T152" s="205" t="str">
        <f ca="1">IF(ISNA(VLOOKUP($B$150,'Jun.08-'!$B$2:$L$251,6,0)),"",VLOOKUP($B$150,'Jun.08-'!$B$2:$L$251,6,0))</f>
        <v/>
      </c>
      <c r="U152" s="205"/>
      <c r="V152" s="205"/>
      <c r="W152" s="205"/>
      <c r="X152" s="205"/>
      <c r="Y152" s="205"/>
      <c r="Z152" s="205"/>
      <c r="AA152" s="205"/>
      <c r="AB152" s="205"/>
      <c r="AC152" s="205"/>
      <c r="AD152" s="116"/>
      <c r="AE152" s="46"/>
    </row>
    <row r="153" spans="1:31" ht="18" x14ac:dyDescent="0.4">
      <c r="A153" s="46"/>
      <c r="B153" s="113"/>
      <c r="C153" s="114" t="s">
        <v>306</v>
      </c>
      <c r="D153" s="115"/>
      <c r="E153" s="210" t="str">
        <f ca="1">IF(ISNA(VLOOKUP($B$150,'Mäd.08-'!$B$2:$L$251,7,0)),"",VLOOKUP($B$150,'Mäd.08-'!$B$2:$L$251,7,0))</f>
        <v/>
      </c>
      <c r="F153" s="210"/>
      <c r="G153" s="205" t="str">
        <f ca="1">IF(ISNA(VLOOKUP($B$150,'Mäd.08-'!$B$2:$L$251,8,0)),"",VLOOKUP($B$150,'Mäd.08-'!$B$2:$L$251,8,0))</f>
        <v/>
      </c>
      <c r="H153" s="205"/>
      <c r="I153" s="205" t="str">
        <f ca="1">IF(ISNA(VLOOKUP($B$53,'Mäd.04-05'!$B$2:$L$251,6,0)),"",VLOOKUP($B$53,'Mäd.04-05'!$B$2:$L$251,6,0))</f>
        <v/>
      </c>
      <c r="J153" s="205"/>
      <c r="K153" s="205" t="str">
        <f ca="1">IF(ISNA(VLOOKUP($B$53,'Mäd.04-05'!$B$2:$L$251,6,0)),"",VLOOKUP($B$53,'Mäd.04-05'!$B$2:$L$251,6,0))</f>
        <v/>
      </c>
      <c r="L153" s="205"/>
      <c r="M153" s="205" t="str">
        <f ca="1">IF(ISNA(VLOOKUP($B$53,'Mäd.04-05'!$B$2:$L$251,6,0)),"",VLOOKUP($B$53,'Mäd.04-05'!$B$2:$L$251,6,0))</f>
        <v/>
      </c>
      <c r="N153" s="205"/>
      <c r="O153" s="116"/>
      <c r="P153" s="47"/>
      <c r="Q153" s="113"/>
      <c r="R153" s="114" t="s">
        <v>306</v>
      </c>
      <c r="S153" s="115"/>
      <c r="T153" s="210" t="str">
        <f ca="1">IF(ISNA(VLOOKUP($B$150,'Jun.08-'!$B$2:$L$251,7,0)),"",VLOOKUP($B$150,'Jun.08-'!$B$2:$L$251,7,0))</f>
        <v/>
      </c>
      <c r="U153" s="210"/>
      <c r="V153" s="205" t="str">
        <f ca="1">IF(ISNA(VLOOKUP($B$150,'Jun.08-'!$B$2:$L$251,8,0)),"",VLOOKUP($B$150,'Jun.08-'!$B$2:$L$251,8,0))</f>
        <v/>
      </c>
      <c r="W153" s="205"/>
      <c r="X153" s="205" t="str">
        <f ca="1">IF(ISNA(VLOOKUP($B$53,'Mäd.04-05'!$B$2:$L$251,6,0)),"",VLOOKUP($B$53,'Mäd.04-05'!$B$2:$L$251,6,0))</f>
        <v/>
      </c>
      <c r="Y153" s="205"/>
      <c r="Z153" s="205" t="str">
        <f ca="1">IF(ISNA(VLOOKUP($B$53,'Mäd.04-05'!$B$2:$L$251,6,0)),"",VLOOKUP($B$53,'Mäd.04-05'!$B$2:$L$251,6,0))</f>
        <v/>
      </c>
      <c r="AA153" s="205"/>
      <c r="AB153" s="205" t="str">
        <f ca="1">IF(ISNA(VLOOKUP($B$53,'Mäd.04-05'!$B$2:$L$251,6,0)),"",VLOOKUP($B$53,'Mäd.04-05'!$B$2:$L$251,6,0))</f>
        <v/>
      </c>
      <c r="AC153" s="205"/>
      <c r="AD153" s="116"/>
      <c r="AE153" s="46"/>
    </row>
    <row r="154" spans="1:31" ht="18" x14ac:dyDescent="0.4">
      <c r="A154" s="46"/>
      <c r="B154" s="113"/>
      <c r="C154" s="114" t="s">
        <v>307</v>
      </c>
      <c r="D154" s="47"/>
      <c r="E154" s="206" t="str">
        <f ca="1">IF(ISNA(VLOOKUP($B$150,'Mäd.08-'!$B$2:$L$251,4,0)),"",VLOOKUP($B$150,'Mäd.08-'!$B$2:$L$251,4,0))</f>
        <v/>
      </c>
      <c r="F154" s="206"/>
      <c r="G154" s="206"/>
      <c r="H154" s="206"/>
      <c r="I154" s="206"/>
      <c r="J154" s="206"/>
      <c r="K154" s="206"/>
      <c r="L154" s="206"/>
      <c r="M154" s="206"/>
      <c r="N154" s="206"/>
      <c r="O154" s="116"/>
      <c r="P154" s="47"/>
      <c r="Q154" s="113"/>
      <c r="R154" s="114" t="s">
        <v>307</v>
      </c>
      <c r="S154" s="47"/>
      <c r="T154" s="206" t="str">
        <f ca="1">IF(ISNA(VLOOKUP($B$150,'Jun.08-'!$B$2:$L$251,4,0)),"",VLOOKUP($B$150,'Jun.08-'!$B$2:$L$251,4,0))</f>
        <v/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116"/>
      <c r="AE154" s="46"/>
    </row>
    <row r="155" spans="1:31" ht="18" x14ac:dyDescent="0.4">
      <c r="A155" s="46"/>
      <c r="B155" s="113"/>
      <c r="C155" s="114" t="s">
        <v>308</v>
      </c>
      <c r="D155" s="115"/>
      <c r="E155" s="205" t="str">
        <f ca="1">IF(ISNA(VLOOKUP($B$150,'Mäd.08-'!$B$2:$L$251,9,0)),"",VLOOKUP($B$150,'Mäd.08-'!$B$2:$L$251,9,0))</f>
        <v/>
      </c>
      <c r="F155" s="205"/>
      <c r="G155" s="205"/>
      <c r="H155" s="205"/>
      <c r="I155" s="205"/>
      <c r="J155" s="205"/>
      <c r="K155" s="205"/>
      <c r="L155" s="205"/>
      <c r="M155" s="205"/>
      <c r="N155" s="205"/>
      <c r="O155" s="116"/>
      <c r="P155" s="47"/>
      <c r="Q155" s="113"/>
      <c r="R155" s="114" t="s">
        <v>308</v>
      </c>
      <c r="S155" s="115"/>
      <c r="T155" s="205" t="str">
        <f ca="1">IF(ISNA(VLOOKUP($B$150,'Jun.08-'!$B$2:$L$251,9,0)),"",VLOOKUP($B$150,'Jun.08-'!$B$2:$L$251,9,0))</f>
        <v/>
      </c>
      <c r="U155" s="205"/>
      <c r="V155" s="205"/>
      <c r="W155" s="205"/>
      <c r="X155" s="205"/>
      <c r="Y155" s="205"/>
      <c r="Z155" s="205"/>
      <c r="AA155" s="205"/>
      <c r="AB155" s="205"/>
      <c r="AC155" s="205"/>
      <c r="AD155" s="116"/>
      <c r="AE155" s="46"/>
    </row>
    <row r="156" spans="1:31" ht="18" x14ac:dyDescent="0.4">
      <c r="A156" s="46"/>
      <c r="B156" s="113"/>
      <c r="C156" s="114" t="s">
        <v>309</v>
      </c>
      <c r="D156" s="47"/>
      <c r="E156" s="205" t="str">
        <f ca="1">IF(ISNA(VLOOKUP($B$150,'Mäd.08-'!$B$2:$L$251,10,0)),"",VLOOKUP($B$150,'Mäd.08-'!$B$2:$L$251,10,0))</f>
        <v/>
      </c>
      <c r="F156" s="205"/>
      <c r="G156" s="205"/>
      <c r="H156" s="205"/>
      <c r="I156" s="205"/>
      <c r="J156" s="205"/>
      <c r="K156" s="205"/>
      <c r="L156" s="205"/>
      <c r="M156" s="205"/>
      <c r="N156" s="205"/>
      <c r="O156" s="116"/>
      <c r="P156" s="47"/>
      <c r="Q156" s="113"/>
      <c r="R156" s="114" t="s">
        <v>309</v>
      </c>
      <c r="S156" s="47"/>
      <c r="T156" s="205" t="str">
        <f ca="1">IF(ISNA(VLOOKUP($B$150,'Jun.08-'!$B$2:$L$251,10,0)),"",VLOOKUP($B$150,'Jun.08-'!$B$2:$L$251,10,0))</f>
        <v/>
      </c>
      <c r="U156" s="205"/>
      <c r="V156" s="205"/>
      <c r="W156" s="205"/>
      <c r="X156" s="205"/>
      <c r="Y156" s="205"/>
      <c r="Z156" s="205"/>
      <c r="AA156" s="205"/>
      <c r="AB156" s="205"/>
      <c r="AC156" s="205"/>
      <c r="AD156" s="116"/>
      <c r="AE156" s="46"/>
    </row>
    <row r="157" spans="1:31" ht="18" x14ac:dyDescent="0.4">
      <c r="A157" s="46"/>
      <c r="B157" s="113"/>
      <c r="C157" s="114" t="s">
        <v>310</v>
      </c>
      <c r="D157" s="115"/>
      <c r="E157" s="205" t="str">
        <f ca="1">IF(ISNA(VLOOKUP($B$150,'Mäd.08-'!$B$2:$L$251,11,0)),"",VLOOKUP($B$150,'Mäd.08-'!$B$2:$L$251,11,0))</f>
        <v/>
      </c>
      <c r="F157" s="205"/>
      <c r="G157" s="205"/>
      <c r="H157" s="205"/>
      <c r="I157" s="205"/>
      <c r="J157" s="205"/>
      <c r="K157" s="205"/>
      <c r="L157" s="205"/>
      <c r="M157" s="205"/>
      <c r="N157" s="205"/>
      <c r="O157" s="116"/>
      <c r="P157" s="47"/>
      <c r="Q157" s="113"/>
      <c r="R157" s="114" t="s">
        <v>310</v>
      </c>
      <c r="S157" s="115"/>
      <c r="T157" s="205" t="str">
        <f ca="1">IF(ISNA(VLOOKUP($B$150,'Jun.08-'!$B$2:$L$251,11,0)),"",VLOOKUP($B$150,'Jun.08-'!$B$2:$L$251,11,0))</f>
        <v/>
      </c>
      <c r="U157" s="205"/>
      <c r="V157" s="205"/>
      <c r="W157" s="205"/>
      <c r="X157" s="205"/>
      <c r="Y157" s="205"/>
      <c r="Z157" s="205"/>
      <c r="AA157" s="205"/>
      <c r="AB157" s="205"/>
      <c r="AC157" s="205"/>
      <c r="AD157" s="116"/>
      <c r="AE157" s="46"/>
    </row>
    <row r="158" spans="1:31" ht="15" thickBot="1" x14ac:dyDescent="0.4">
      <c r="A158" s="46"/>
      <c r="B158" s="117"/>
      <c r="C158" s="118"/>
      <c r="D158" s="118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1"/>
      <c r="P158" s="47"/>
      <c r="Q158" s="117"/>
      <c r="R158" s="118"/>
      <c r="S158" s="118"/>
      <c r="T158" s="119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1"/>
      <c r="AE158" s="46"/>
    </row>
    <row r="159" spans="1:31" ht="15" thickBot="1" x14ac:dyDescent="0.4">
      <c r="A159" s="47"/>
      <c r="B159" s="47"/>
      <c r="C159" s="60"/>
      <c r="D159" s="47"/>
      <c r="E159" s="188"/>
      <c r="F159" s="188"/>
      <c r="G159" s="188"/>
      <c r="H159" s="188"/>
      <c r="I159" s="188"/>
      <c r="J159" s="188"/>
      <c r="K159" s="188"/>
      <c r="L159" s="188"/>
      <c r="M159" s="188"/>
      <c r="N159" s="188"/>
      <c r="O159" s="47"/>
      <c r="P159" s="47"/>
      <c r="Q159" s="47"/>
      <c r="R159" s="60"/>
      <c r="S159" s="47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47"/>
      <c r="AE159" s="47"/>
    </row>
    <row r="160" spans="1:31" ht="18.5" thickBot="1" x14ac:dyDescent="0.45">
      <c r="A160" s="46"/>
      <c r="B160" s="109">
        <v>10</v>
      </c>
      <c r="C160" s="110" t="s">
        <v>303</v>
      </c>
      <c r="D160" s="111"/>
      <c r="E160" s="204" t="str">
        <f ca="1">IF(ISNA(VLOOKUP($B$160,'Mäd.08-'!$B$2:$L$251,2,0)),"",VLOOKUP($B$160,'Mäd.08-'!$B$2:$L$251,2,0))</f>
        <v/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112"/>
      <c r="P160" s="47"/>
      <c r="Q160" s="109">
        <v>10</v>
      </c>
      <c r="R160" s="110" t="s">
        <v>303</v>
      </c>
      <c r="S160" s="111"/>
      <c r="T160" s="204" t="str">
        <f ca="1">IF(ISNA(VLOOKUP($B$160,'Jun.08-'!$B$2:$L$251,2,0)),"",VLOOKUP($B$160,'Jun.08-'!$B$2:$L$251,2,0))</f>
        <v/>
      </c>
      <c r="U160" s="204"/>
      <c r="V160" s="204"/>
      <c r="W160" s="204"/>
      <c r="X160" s="204"/>
      <c r="Y160" s="204"/>
      <c r="Z160" s="204"/>
      <c r="AA160" s="204"/>
      <c r="AB160" s="204"/>
      <c r="AC160" s="204"/>
      <c r="AD160" s="112"/>
      <c r="AE160" s="46"/>
    </row>
    <row r="161" spans="1:31" ht="18" x14ac:dyDescent="0.4">
      <c r="A161" s="46"/>
      <c r="B161" s="113"/>
      <c r="C161" s="114" t="s">
        <v>304</v>
      </c>
      <c r="D161" s="115"/>
      <c r="E161" s="205" t="str">
        <f ca="1">IF(ISNA(VLOOKUP($B$160,'Mäd.08-'!$B$2:$L$251,3,0)),"",VLOOKUP($B$160,'Mäd.08-'!$B$2:$L$251,3,0))</f>
        <v/>
      </c>
      <c r="F161" s="205"/>
      <c r="G161" s="205"/>
      <c r="H161" s="205"/>
      <c r="I161" s="205"/>
      <c r="J161" s="205"/>
      <c r="K161" s="205"/>
      <c r="L161" s="205"/>
      <c r="M161" s="205"/>
      <c r="N161" s="205"/>
      <c r="O161" s="116"/>
      <c r="P161" s="47"/>
      <c r="Q161" s="113"/>
      <c r="R161" s="114" t="s">
        <v>304</v>
      </c>
      <c r="S161" s="115"/>
      <c r="T161" s="205" t="str">
        <f ca="1">IF(ISNA(VLOOKUP($B$160,'Jun.08-'!$B$2:$L$251,3,0)),"",VLOOKUP($B$160,'Jun.08-'!$B$2:$L$251,3,0))</f>
        <v/>
      </c>
      <c r="U161" s="205"/>
      <c r="V161" s="205"/>
      <c r="W161" s="205"/>
      <c r="X161" s="205"/>
      <c r="Y161" s="205"/>
      <c r="Z161" s="205"/>
      <c r="AA161" s="205"/>
      <c r="AB161" s="205"/>
      <c r="AC161" s="205"/>
      <c r="AD161" s="116"/>
      <c r="AE161" s="46"/>
    </row>
    <row r="162" spans="1:31" ht="18" x14ac:dyDescent="0.4">
      <c r="A162" s="46"/>
      <c r="B162" s="113"/>
      <c r="C162" s="114" t="s">
        <v>305</v>
      </c>
      <c r="D162" s="115"/>
      <c r="E162" s="205" t="str">
        <f ca="1">IF(ISNA(VLOOKUP($B$160,'Mäd.08-'!$B$2:$L$251,6,0)),"",VLOOKUP($B$160,'Mäd.08-'!$B$2:$L$251,6,0))</f>
        <v/>
      </c>
      <c r="F162" s="205"/>
      <c r="G162" s="205"/>
      <c r="H162" s="205"/>
      <c r="I162" s="205"/>
      <c r="J162" s="205"/>
      <c r="K162" s="205"/>
      <c r="L162" s="205"/>
      <c r="M162" s="205"/>
      <c r="N162" s="205"/>
      <c r="O162" s="116"/>
      <c r="P162" s="47"/>
      <c r="Q162" s="113"/>
      <c r="R162" s="114" t="s">
        <v>305</v>
      </c>
      <c r="S162" s="115"/>
      <c r="T162" s="205" t="str">
        <f ca="1">IF(ISNA(VLOOKUP($B$160,'Jun.08-'!$B$2:$L$251,6,0)),"",VLOOKUP($B$160,'Jun.08-'!$B$2:$L$251,6,0))</f>
        <v/>
      </c>
      <c r="U162" s="205"/>
      <c r="V162" s="205"/>
      <c r="W162" s="205"/>
      <c r="X162" s="205"/>
      <c r="Y162" s="205"/>
      <c r="Z162" s="205"/>
      <c r="AA162" s="205"/>
      <c r="AB162" s="205"/>
      <c r="AC162" s="205"/>
      <c r="AD162" s="116"/>
      <c r="AE162" s="46"/>
    </row>
    <row r="163" spans="1:31" ht="18" x14ac:dyDescent="0.4">
      <c r="A163" s="46"/>
      <c r="B163" s="113"/>
      <c r="C163" s="114" t="s">
        <v>306</v>
      </c>
      <c r="D163" s="115"/>
      <c r="E163" s="210" t="str">
        <f ca="1">IF(ISNA(VLOOKUP($B$160,'Mäd.08-'!$B$2:$L$251,7,0)),"",VLOOKUP($B$160,'Mäd.08-'!$B$2:$L$251,7,0))</f>
        <v/>
      </c>
      <c r="F163" s="210"/>
      <c r="G163" s="205" t="str">
        <f ca="1">IF(ISNA(VLOOKUP($B$160,'Mäd.08-'!$B$2:$L$251,8,0)),"",VLOOKUP($B$160,'Mäd.08-'!$B$2:$L$251,8,0))</f>
        <v/>
      </c>
      <c r="H163" s="205"/>
      <c r="I163" s="205" t="str">
        <f ca="1">IF(ISNA(VLOOKUP($B$53,'Mäd.04-05'!$B$2:$L$251,6,0)),"",VLOOKUP($B$53,'Mäd.04-05'!$B$2:$L$251,6,0))</f>
        <v/>
      </c>
      <c r="J163" s="205"/>
      <c r="K163" s="205" t="str">
        <f ca="1">IF(ISNA(VLOOKUP($B$53,'Mäd.04-05'!$B$2:$L$251,6,0)),"",VLOOKUP($B$53,'Mäd.04-05'!$B$2:$L$251,6,0))</f>
        <v/>
      </c>
      <c r="L163" s="205"/>
      <c r="M163" s="205" t="str">
        <f ca="1">IF(ISNA(VLOOKUP($B$53,'Mäd.04-05'!$B$2:$L$251,6,0)),"",VLOOKUP($B$53,'Mäd.04-05'!$B$2:$L$251,6,0))</f>
        <v/>
      </c>
      <c r="N163" s="205"/>
      <c r="O163" s="116"/>
      <c r="P163" s="47"/>
      <c r="Q163" s="113"/>
      <c r="R163" s="114" t="s">
        <v>306</v>
      </c>
      <c r="S163" s="115"/>
      <c r="T163" s="210" t="str">
        <f ca="1">IF(ISNA(VLOOKUP($B$160,'Jun.08-'!$B$2:$L$251,7,0)),"",VLOOKUP($B$160,'Jun.08-'!$B$2:$L$251,7,0))</f>
        <v/>
      </c>
      <c r="U163" s="210"/>
      <c r="V163" s="205" t="str">
        <f ca="1">IF(ISNA(VLOOKUP($B$160,'Jun.08-'!$B$2:$L$251,8,0)),"",VLOOKUP($B$160,'Jun.08-'!$B$2:$L$251,8,0))</f>
        <v/>
      </c>
      <c r="W163" s="205"/>
      <c r="X163" s="205" t="str">
        <f ca="1">IF(ISNA(VLOOKUP($B$53,'Mäd.04-05'!$B$2:$L$251,6,0)),"",VLOOKUP($B$53,'Mäd.04-05'!$B$2:$L$251,6,0))</f>
        <v/>
      </c>
      <c r="Y163" s="205"/>
      <c r="Z163" s="205" t="str">
        <f ca="1">IF(ISNA(VLOOKUP($B$53,'Mäd.04-05'!$B$2:$L$251,6,0)),"",VLOOKUP($B$53,'Mäd.04-05'!$B$2:$L$251,6,0))</f>
        <v/>
      </c>
      <c r="AA163" s="205"/>
      <c r="AB163" s="205" t="str">
        <f ca="1">IF(ISNA(VLOOKUP($B$53,'Mäd.04-05'!$B$2:$L$251,6,0)),"",VLOOKUP($B$53,'Mäd.04-05'!$B$2:$L$251,6,0))</f>
        <v/>
      </c>
      <c r="AC163" s="205"/>
      <c r="AD163" s="116"/>
      <c r="AE163" s="46"/>
    </row>
    <row r="164" spans="1:31" ht="18" x14ac:dyDescent="0.4">
      <c r="A164" s="46"/>
      <c r="B164" s="113"/>
      <c r="C164" s="114" t="s">
        <v>307</v>
      </c>
      <c r="D164" s="47"/>
      <c r="E164" s="206" t="str">
        <f ca="1">IF(ISNA(VLOOKUP($B$160,'Mäd.08-'!$B$2:$L$251,4,0)),"",VLOOKUP($B$160,'Mäd.08-'!$B$2:$L$251,4,0))</f>
        <v/>
      </c>
      <c r="F164" s="206"/>
      <c r="G164" s="206"/>
      <c r="H164" s="206"/>
      <c r="I164" s="206"/>
      <c r="J164" s="206"/>
      <c r="K164" s="206"/>
      <c r="L164" s="206"/>
      <c r="M164" s="206"/>
      <c r="N164" s="206"/>
      <c r="O164" s="116"/>
      <c r="P164" s="47"/>
      <c r="Q164" s="113"/>
      <c r="R164" s="114" t="s">
        <v>307</v>
      </c>
      <c r="S164" s="47"/>
      <c r="T164" s="206" t="str">
        <f ca="1">IF(ISNA(VLOOKUP($B$160,'Jun.08-'!$B$2:$L$251,4,0)),"",VLOOKUP($B$160,'Jun.08-'!$B$2:$L$251,4,0))</f>
        <v/>
      </c>
      <c r="U164" s="206"/>
      <c r="V164" s="206"/>
      <c r="W164" s="206"/>
      <c r="X164" s="206"/>
      <c r="Y164" s="206"/>
      <c r="Z164" s="206"/>
      <c r="AA164" s="206"/>
      <c r="AB164" s="206"/>
      <c r="AC164" s="206"/>
      <c r="AD164" s="116"/>
      <c r="AE164" s="46"/>
    </row>
    <row r="165" spans="1:31" ht="18" x14ac:dyDescent="0.4">
      <c r="A165" s="46"/>
      <c r="B165" s="113"/>
      <c r="C165" s="114" t="s">
        <v>308</v>
      </c>
      <c r="D165" s="115"/>
      <c r="E165" s="205" t="str">
        <f ca="1">IF(ISNA(VLOOKUP($B$160,'Mäd.08-'!$B$2:$L$251,9,0)),"",VLOOKUP($B$160,'Mäd.08-'!$B$2:$L$251,9,0))</f>
        <v/>
      </c>
      <c r="F165" s="205"/>
      <c r="G165" s="205"/>
      <c r="H165" s="205"/>
      <c r="I165" s="205"/>
      <c r="J165" s="205"/>
      <c r="K165" s="205"/>
      <c r="L165" s="205"/>
      <c r="M165" s="205"/>
      <c r="N165" s="205"/>
      <c r="O165" s="116"/>
      <c r="P165" s="47"/>
      <c r="Q165" s="113"/>
      <c r="R165" s="114" t="s">
        <v>308</v>
      </c>
      <c r="S165" s="115"/>
      <c r="T165" s="205" t="str">
        <f ca="1">IF(ISNA(VLOOKUP($B$160,'Jun.08-'!$B$2:$L$251,9,0)),"",VLOOKUP($B$160,'Jun.08-'!$B$2:$L$251,9,0))</f>
        <v/>
      </c>
      <c r="U165" s="205"/>
      <c r="V165" s="205"/>
      <c r="W165" s="205"/>
      <c r="X165" s="205"/>
      <c r="Y165" s="205"/>
      <c r="Z165" s="205"/>
      <c r="AA165" s="205"/>
      <c r="AB165" s="205"/>
      <c r="AC165" s="205"/>
      <c r="AD165" s="116"/>
      <c r="AE165" s="46"/>
    </row>
    <row r="166" spans="1:31" ht="18" x14ac:dyDescent="0.4">
      <c r="A166" s="46"/>
      <c r="B166" s="113"/>
      <c r="C166" s="114" t="s">
        <v>309</v>
      </c>
      <c r="D166" s="47"/>
      <c r="E166" s="205" t="str">
        <f ca="1">IF(ISNA(VLOOKUP($B$160,'Mäd.08-'!$B$2:$L$251,10,0)),"",VLOOKUP($B$160,'Mäd.08-'!$B$2:$L$251,10,0))</f>
        <v/>
      </c>
      <c r="F166" s="205"/>
      <c r="G166" s="205"/>
      <c r="H166" s="205"/>
      <c r="I166" s="205"/>
      <c r="J166" s="205"/>
      <c r="K166" s="205"/>
      <c r="L166" s="205"/>
      <c r="M166" s="205"/>
      <c r="N166" s="205"/>
      <c r="O166" s="116"/>
      <c r="P166" s="47"/>
      <c r="Q166" s="113"/>
      <c r="R166" s="114" t="s">
        <v>309</v>
      </c>
      <c r="S166" s="47"/>
      <c r="T166" s="205" t="str">
        <f ca="1">IF(ISNA(VLOOKUP($B$160,'Jun.08-'!$B$2:$L$251,10,0)),"",VLOOKUP($B$160,'Jun.08-'!$B$2:$L$251,10,0))</f>
        <v/>
      </c>
      <c r="U166" s="205"/>
      <c r="V166" s="205"/>
      <c r="W166" s="205"/>
      <c r="X166" s="205"/>
      <c r="Y166" s="205"/>
      <c r="Z166" s="205"/>
      <c r="AA166" s="205"/>
      <c r="AB166" s="205"/>
      <c r="AC166" s="205"/>
      <c r="AD166" s="116"/>
      <c r="AE166" s="46"/>
    </row>
    <row r="167" spans="1:31" ht="18" x14ac:dyDescent="0.4">
      <c r="A167" s="46"/>
      <c r="B167" s="113"/>
      <c r="C167" s="114" t="s">
        <v>310</v>
      </c>
      <c r="D167" s="115"/>
      <c r="E167" s="205" t="str">
        <f ca="1">IF(ISNA(VLOOKUP($B$160,'Mäd.08-'!$B$2:$L$251,11,0)),"",VLOOKUP($B$160,'Mäd.08-'!$B$2:$L$251,11,0))</f>
        <v/>
      </c>
      <c r="F167" s="205"/>
      <c r="G167" s="205"/>
      <c r="H167" s="205"/>
      <c r="I167" s="205"/>
      <c r="J167" s="205"/>
      <c r="K167" s="205"/>
      <c r="L167" s="205"/>
      <c r="M167" s="205"/>
      <c r="N167" s="205"/>
      <c r="O167" s="116"/>
      <c r="P167" s="47"/>
      <c r="Q167" s="113"/>
      <c r="R167" s="114" t="s">
        <v>310</v>
      </c>
      <c r="S167" s="115"/>
      <c r="T167" s="205" t="str">
        <f ca="1">IF(ISNA(VLOOKUP($B$160,'Jun.08-'!$B$2:$L$251,11,0)),"",VLOOKUP($B$160,'Jun.08-'!$B$2:$L$251,11,0))</f>
        <v/>
      </c>
      <c r="U167" s="205"/>
      <c r="V167" s="205"/>
      <c r="W167" s="205"/>
      <c r="X167" s="205"/>
      <c r="Y167" s="205"/>
      <c r="Z167" s="205"/>
      <c r="AA167" s="205"/>
      <c r="AB167" s="205"/>
      <c r="AC167" s="205"/>
      <c r="AD167" s="116"/>
      <c r="AE167" s="46"/>
    </row>
    <row r="168" spans="1:31" ht="15" thickBot="1" x14ac:dyDescent="0.4">
      <c r="A168" s="46"/>
      <c r="B168" s="117"/>
      <c r="C168" s="118"/>
      <c r="D168" s="118"/>
      <c r="E168" s="119" t="s">
        <v>0</v>
      </c>
      <c r="F168" s="120"/>
      <c r="G168" s="120"/>
      <c r="H168" s="120"/>
      <c r="I168" s="120"/>
      <c r="J168" s="120"/>
      <c r="K168" s="120"/>
      <c r="L168" s="120"/>
      <c r="M168" s="120"/>
      <c r="N168" s="120"/>
      <c r="O168" s="121"/>
      <c r="P168" s="47"/>
      <c r="Q168" s="117"/>
      <c r="R168" s="118"/>
      <c r="S168" s="118"/>
      <c r="T168" s="119" t="s">
        <v>0</v>
      </c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1"/>
      <c r="AE168" s="46"/>
    </row>
    <row r="169" spans="1:31" ht="15" thickBot="1" x14ac:dyDescent="0.4">
      <c r="A169" s="47"/>
      <c r="B169" s="47"/>
      <c r="C169" s="60"/>
      <c r="D169" s="47"/>
      <c r="E169" s="188"/>
      <c r="F169" s="188"/>
      <c r="G169" s="188"/>
      <c r="H169" s="188"/>
      <c r="I169" s="188"/>
      <c r="J169" s="188"/>
      <c r="K169" s="188"/>
      <c r="L169" s="188"/>
      <c r="M169" s="188"/>
      <c r="N169" s="188"/>
      <c r="O169" s="47"/>
      <c r="P169" s="47"/>
      <c r="Q169" s="47"/>
      <c r="R169" s="60"/>
      <c r="S169" s="47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47"/>
      <c r="AE169" s="47"/>
    </row>
    <row r="170" spans="1:31" ht="18.5" thickBot="1" x14ac:dyDescent="0.45">
      <c r="A170" s="46"/>
      <c r="B170" s="109">
        <v>11</v>
      </c>
      <c r="C170" s="110" t="s">
        <v>303</v>
      </c>
      <c r="D170" s="111"/>
      <c r="E170" s="204" t="str">
        <f ca="1">IF(ISNA(VLOOKUP($B$170,'Mäd.08-'!$B$2:$L$251,2,0)),"",VLOOKUP($B$170,'Mäd.08-'!$B$2:$L$251,2,0))</f>
        <v/>
      </c>
      <c r="F170" s="204"/>
      <c r="G170" s="204"/>
      <c r="H170" s="204"/>
      <c r="I170" s="204"/>
      <c r="J170" s="204"/>
      <c r="K170" s="204"/>
      <c r="L170" s="204"/>
      <c r="M170" s="204"/>
      <c r="N170" s="204"/>
      <c r="O170" s="112"/>
      <c r="P170" s="47"/>
      <c r="Q170" s="109">
        <v>11</v>
      </c>
      <c r="R170" s="110" t="s">
        <v>303</v>
      </c>
      <c r="S170" s="111"/>
      <c r="T170" s="204" t="str">
        <f ca="1">IF(ISNA(VLOOKUP($B$170,'Jun.08-'!$B$2:$L$251,2,0)),"",VLOOKUP($B$170,'Jun.08-'!$B$2:$L$251,2,0))</f>
        <v/>
      </c>
      <c r="U170" s="204"/>
      <c r="V170" s="204"/>
      <c r="W170" s="204"/>
      <c r="X170" s="204"/>
      <c r="Y170" s="204"/>
      <c r="Z170" s="204"/>
      <c r="AA170" s="204"/>
      <c r="AB170" s="204"/>
      <c r="AC170" s="204"/>
      <c r="AD170" s="112"/>
      <c r="AE170" s="46"/>
    </row>
    <row r="171" spans="1:31" ht="18" x14ac:dyDescent="0.4">
      <c r="A171" s="46"/>
      <c r="B171" s="113"/>
      <c r="C171" s="114" t="s">
        <v>304</v>
      </c>
      <c r="D171" s="115"/>
      <c r="E171" s="205" t="str">
        <f ca="1">IF(ISNA(VLOOKUP($B$170,'Mäd.08-'!$B$2:$L$251,3,0)),"",VLOOKUP($B$170,'Mäd.08-'!$B$2:$L$251,3,0))</f>
        <v/>
      </c>
      <c r="F171" s="205"/>
      <c r="G171" s="205"/>
      <c r="H171" s="205"/>
      <c r="I171" s="205"/>
      <c r="J171" s="205"/>
      <c r="K171" s="205"/>
      <c r="L171" s="205"/>
      <c r="M171" s="205"/>
      <c r="N171" s="205"/>
      <c r="O171" s="116"/>
      <c r="P171" s="47"/>
      <c r="Q171" s="113"/>
      <c r="R171" s="114" t="s">
        <v>304</v>
      </c>
      <c r="S171" s="115"/>
      <c r="T171" s="205" t="str">
        <f ca="1">IF(ISNA(VLOOKUP($B$170,'Jun.08-'!$B$2:$L$251,3,0)),"",VLOOKUP($B$170,'Jun.08-'!$B$2:$L$251,3,0))</f>
        <v/>
      </c>
      <c r="U171" s="205"/>
      <c r="V171" s="205"/>
      <c r="W171" s="205"/>
      <c r="X171" s="205"/>
      <c r="Y171" s="205"/>
      <c r="Z171" s="205"/>
      <c r="AA171" s="205"/>
      <c r="AB171" s="205"/>
      <c r="AC171" s="205"/>
      <c r="AD171" s="116"/>
      <c r="AE171" s="46"/>
    </row>
    <row r="172" spans="1:31" ht="18" x14ac:dyDescent="0.4">
      <c r="A172" s="46"/>
      <c r="B172" s="113"/>
      <c r="C172" s="114" t="s">
        <v>305</v>
      </c>
      <c r="D172" s="115"/>
      <c r="E172" s="205" t="str">
        <f ca="1">IF(ISNA(VLOOKUP($B$170,'Mäd.08-'!$B$2:$L$251,6,0)),"",VLOOKUP($B$170,'Mäd.08-'!$B$2:$L$251,6,0))</f>
        <v/>
      </c>
      <c r="F172" s="205"/>
      <c r="G172" s="205"/>
      <c r="H172" s="205"/>
      <c r="I172" s="205"/>
      <c r="J172" s="205"/>
      <c r="K172" s="205"/>
      <c r="L172" s="205"/>
      <c r="M172" s="205"/>
      <c r="N172" s="205"/>
      <c r="O172" s="116"/>
      <c r="P172" s="47"/>
      <c r="Q172" s="113"/>
      <c r="R172" s="114" t="s">
        <v>305</v>
      </c>
      <c r="S172" s="115"/>
      <c r="T172" s="205" t="str">
        <f ca="1">IF(ISNA(VLOOKUP($B$170,'Jun.08-'!$B$2:$L$251,6,0)),"",VLOOKUP($B$170,'Jun.08-'!$B$2:$L$251,6,0))</f>
        <v/>
      </c>
      <c r="U172" s="205"/>
      <c r="V172" s="205"/>
      <c r="W172" s="205"/>
      <c r="X172" s="205"/>
      <c r="Y172" s="205"/>
      <c r="Z172" s="205"/>
      <c r="AA172" s="205"/>
      <c r="AB172" s="205"/>
      <c r="AC172" s="205"/>
      <c r="AD172" s="116"/>
      <c r="AE172" s="46"/>
    </row>
    <row r="173" spans="1:31" ht="18" x14ac:dyDescent="0.4">
      <c r="A173" s="46"/>
      <c r="B173" s="113"/>
      <c r="C173" s="114" t="s">
        <v>306</v>
      </c>
      <c r="D173" s="115"/>
      <c r="E173" s="210" t="str">
        <f ca="1">IF(ISNA(VLOOKUP($B$170,'Mäd.08-'!$B$2:$L$251,7,0)),"",VLOOKUP($B$170,'Mäd.08-'!$B$2:$L$251,7,0))</f>
        <v/>
      </c>
      <c r="F173" s="210"/>
      <c r="G173" s="205" t="str">
        <f ca="1">IF(ISNA(VLOOKUP($B$170,'Mäd.08-'!$B$2:$L$251,8,0)),"",VLOOKUP($B$170,'Mäd.08-'!$B$2:$L$251,8,0))</f>
        <v/>
      </c>
      <c r="H173" s="205"/>
      <c r="I173" s="205" t="str">
        <f ca="1">IF(ISNA(VLOOKUP($B$53,'Mäd.04-05'!$B$2:$L$251,6,0)),"",VLOOKUP($B$53,'Mäd.04-05'!$B$2:$L$251,6,0))</f>
        <v/>
      </c>
      <c r="J173" s="205"/>
      <c r="K173" s="205" t="str">
        <f ca="1">IF(ISNA(VLOOKUP($B$53,'Mäd.04-05'!$B$2:$L$251,6,0)),"",VLOOKUP($B$53,'Mäd.04-05'!$B$2:$L$251,6,0))</f>
        <v/>
      </c>
      <c r="L173" s="205"/>
      <c r="M173" s="205" t="str">
        <f ca="1">IF(ISNA(VLOOKUP($B$53,'Mäd.04-05'!$B$2:$L$251,6,0)),"",VLOOKUP($B$53,'Mäd.04-05'!$B$2:$L$251,6,0))</f>
        <v/>
      </c>
      <c r="N173" s="205"/>
      <c r="O173" s="116"/>
      <c r="P173" s="47"/>
      <c r="Q173" s="113"/>
      <c r="R173" s="114" t="s">
        <v>306</v>
      </c>
      <c r="S173" s="115"/>
      <c r="T173" s="210" t="str">
        <f ca="1">IF(ISNA(VLOOKUP($B$170,'Jun.08-'!$B$2:$L$251,7,0)),"",VLOOKUP($B$170,'Jun.08-'!$B$2:$L$251,7,0))</f>
        <v/>
      </c>
      <c r="U173" s="210"/>
      <c r="V173" s="205" t="str">
        <f ca="1">IF(ISNA(VLOOKUP($B$170,'Jun.08-'!$B$2:$L$251,8,0)),"",VLOOKUP($B$170,'Jun.08-'!$B$2:$L$251,8,0))</f>
        <v/>
      </c>
      <c r="W173" s="205"/>
      <c r="X173" s="205" t="str">
        <f ca="1">IF(ISNA(VLOOKUP($B$53,'Mäd.04-05'!$B$2:$L$251,6,0)),"",VLOOKUP($B$53,'Mäd.04-05'!$B$2:$L$251,6,0))</f>
        <v/>
      </c>
      <c r="Y173" s="205"/>
      <c r="Z173" s="205" t="str">
        <f ca="1">IF(ISNA(VLOOKUP($B$53,'Mäd.04-05'!$B$2:$L$251,6,0)),"",VLOOKUP($B$53,'Mäd.04-05'!$B$2:$L$251,6,0))</f>
        <v/>
      </c>
      <c r="AA173" s="205"/>
      <c r="AB173" s="205" t="str">
        <f ca="1">IF(ISNA(VLOOKUP($B$53,'Mäd.04-05'!$B$2:$L$251,6,0)),"",VLOOKUP($B$53,'Mäd.04-05'!$B$2:$L$251,6,0))</f>
        <v/>
      </c>
      <c r="AC173" s="205"/>
      <c r="AD173" s="116"/>
      <c r="AE173" s="46"/>
    </row>
    <row r="174" spans="1:31" ht="18" x14ac:dyDescent="0.4">
      <c r="A174" s="46"/>
      <c r="B174" s="113"/>
      <c r="C174" s="114" t="s">
        <v>307</v>
      </c>
      <c r="D174" s="47"/>
      <c r="E174" s="206" t="str">
        <f ca="1">IF(ISNA(VLOOKUP($B$170,'Mäd.08-'!$B$2:$L$251,4,0)),"",VLOOKUP($B$170,'Mäd.08-'!$B$2:$L$251,4,0))</f>
        <v/>
      </c>
      <c r="F174" s="206"/>
      <c r="G174" s="206"/>
      <c r="H174" s="206"/>
      <c r="I174" s="206"/>
      <c r="J174" s="206"/>
      <c r="K174" s="206"/>
      <c r="L174" s="206"/>
      <c r="M174" s="206"/>
      <c r="N174" s="206"/>
      <c r="O174" s="116"/>
      <c r="P174" s="47"/>
      <c r="Q174" s="113"/>
      <c r="R174" s="114" t="s">
        <v>307</v>
      </c>
      <c r="S174" s="47"/>
      <c r="T174" s="206" t="str">
        <f ca="1">IF(ISNA(VLOOKUP($B$170,'Jun.08-'!$B$2:$L$251,4,0)),"",VLOOKUP($B$170,'Jun.08-'!$B$2:$L$251,4,0))</f>
        <v/>
      </c>
      <c r="U174" s="206"/>
      <c r="V174" s="206"/>
      <c r="W174" s="206"/>
      <c r="X174" s="206"/>
      <c r="Y174" s="206"/>
      <c r="Z174" s="206"/>
      <c r="AA174" s="206"/>
      <c r="AB174" s="206"/>
      <c r="AC174" s="206"/>
      <c r="AD174" s="116"/>
      <c r="AE174" s="46"/>
    </row>
    <row r="175" spans="1:31" ht="18" x14ac:dyDescent="0.4">
      <c r="A175" s="46"/>
      <c r="B175" s="113"/>
      <c r="C175" s="114" t="s">
        <v>308</v>
      </c>
      <c r="D175" s="115"/>
      <c r="E175" s="205" t="str">
        <f ca="1">IF(ISNA(VLOOKUP($B$170,'Mäd.08-'!$B$2:$L$251,9,0)),"",VLOOKUP($B$170,'Mäd.08-'!$B$2:$L$251,9,0))</f>
        <v/>
      </c>
      <c r="F175" s="205"/>
      <c r="G175" s="205"/>
      <c r="H175" s="205"/>
      <c r="I175" s="205"/>
      <c r="J175" s="205"/>
      <c r="K175" s="205"/>
      <c r="L175" s="205"/>
      <c r="M175" s="205"/>
      <c r="N175" s="205"/>
      <c r="O175" s="116"/>
      <c r="P175" s="47"/>
      <c r="Q175" s="113"/>
      <c r="R175" s="114" t="s">
        <v>308</v>
      </c>
      <c r="S175" s="115"/>
      <c r="T175" s="205" t="str">
        <f ca="1">IF(ISNA(VLOOKUP($B$170,'Jun.08-'!$B$2:$L$251,9,0)),"",VLOOKUP($B$170,'Jun.08-'!$B$2:$L$251,9,0))</f>
        <v/>
      </c>
      <c r="U175" s="205"/>
      <c r="V175" s="205"/>
      <c r="W175" s="205"/>
      <c r="X175" s="205"/>
      <c r="Y175" s="205"/>
      <c r="Z175" s="205"/>
      <c r="AA175" s="205"/>
      <c r="AB175" s="205"/>
      <c r="AC175" s="205"/>
      <c r="AD175" s="116"/>
      <c r="AE175" s="46"/>
    </row>
    <row r="176" spans="1:31" ht="18" x14ac:dyDescent="0.4">
      <c r="A176" s="46"/>
      <c r="B176" s="113"/>
      <c r="C176" s="114" t="s">
        <v>309</v>
      </c>
      <c r="D176" s="47"/>
      <c r="E176" s="205" t="str">
        <f ca="1">IF(ISNA(VLOOKUP($B$170,'Mäd.08-'!$B$2:$L$251,10,0)),"",VLOOKUP($B$170,'Mäd.08-'!$B$2:$L$251,10,0))</f>
        <v/>
      </c>
      <c r="F176" s="205"/>
      <c r="G176" s="205"/>
      <c r="H176" s="205"/>
      <c r="I176" s="205"/>
      <c r="J176" s="205"/>
      <c r="K176" s="205"/>
      <c r="L176" s="205"/>
      <c r="M176" s="205"/>
      <c r="N176" s="205"/>
      <c r="O176" s="116"/>
      <c r="P176" s="47"/>
      <c r="Q176" s="113"/>
      <c r="R176" s="114" t="s">
        <v>309</v>
      </c>
      <c r="S176" s="47"/>
      <c r="T176" s="205" t="str">
        <f ca="1">IF(ISNA(VLOOKUP($B$170,'Jun.08-'!$B$2:$L$251,10,0)),"",VLOOKUP($B$170,'Jun.08-'!$B$2:$L$251,10,0))</f>
        <v/>
      </c>
      <c r="U176" s="205"/>
      <c r="V176" s="205"/>
      <c r="W176" s="205"/>
      <c r="X176" s="205"/>
      <c r="Y176" s="205"/>
      <c r="Z176" s="205"/>
      <c r="AA176" s="205"/>
      <c r="AB176" s="205"/>
      <c r="AC176" s="205"/>
      <c r="AD176" s="116"/>
      <c r="AE176" s="46"/>
    </row>
    <row r="177" spans="1:31" ht="18" x14ac:dyDescent="0.4">
      <c r="A177" s="46"/>
      <c r="B177" s="113"/>
      <c r="C177" s="114" t="s">
        <v>310</v>
      </c>
      <c r="D177" s="115"/>
      <c r="E177" s="205" t="str">
        <f ca="1">IF(ISNA(VLOOKUP($B$170,'Mäd.08-'!$B$2:$L$251,11,0)),"",VLOOKUP($B$170,'Mäd.08-'!$B$2:$L$251,11,0))</f>
        <v/>
      </c>
      <c r="F177" s="205"/>
      <c r="G177" s="205"/>
      <c r="H177" s="205"/>
      <c r="I177" s="205"/>
      <c r="J177" s="205"/>
      <c r="K177" s="205"/>
      <c r="L177" s="205"/>
      <c r="M177" s="205"/>
      <c r="N177" s="205"/>
      <c r="O177" s="116"/>
      <c r="P177" s="47"/>
      <c r="Q177" s="113"/>
      <c r="R177" s="114" t="s">
        <v>310</v>
      </c>
      <c r="S177" s="115"/>
      <c r="T177" s="205" t="str">
        <f ca="1">IF(ISNA(VLOOKUP($B$170,'Jun.08-'!$B$2:$L$251,11,0)),"",VLOOKUP($B$170,'Jun.08-'!$B$2:$L$251,11,0))</f>
        <v/>
      </c>
      <c r="U177" s="205"/>
      <c r="V177" s="205"/>
      <c r="W177" s="205"/>
      <c r="X177" s="205"/>
      <c r="Y177" s="205"/>
      <c r="Z177" s="205"/>
      <c r="AA177" s="205"/>
      <c r="AB177" s="205"/>
      <c r="AC177" s="205"/>
      <c r="AD177" s="116"/>
      <c r="AE177" s="46"/>
    </row>
    <row r="178" spans="1:31" ht="15" thickBot="1" x14ac:dyDescent="0.4">
      <c r="A178" s="46"/>
      <c r="B178" s="117"/>
      <c r="C178" s="118"/>
      <c r="D178" s="118"/>
      <c r="E178" s="122"/>
      <c r="F178" s="118"/>
      <c r="G178" s="118"/>
      <c r="H178" s="118"/>
      <c r="I178" s="118"/>
      <c r="J178" s="118"/>
      <c r="K178" s="118"/>
      <c r="L178" s="118"/>
      <c r="M178" s="118"/>
      <c r="N178" s="118"/>
      <c r="O178" s="121"/>
      <c r="P178" s="47"/>
      <c r="Q178" s="117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21"/>
      <c r="AE178" s="46"/>
    </row>
    <row r="179" spans="1:31" x14ac:dyDescent="0.35">
      <c r="A179" s="47"/>
      <c r="B179" s="47"/>
      <c r="C179" s="47"/>
      <c r="D179" s="47"/>
      <c r="E179" s="69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60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:31" x14ac:dyDescent="0.35">
      <c r="A180" s="46"/>
      <c r="B180" s="46"/>
      <c r="C180" s="46"/>
      <c r="D180" s="46"/>
      <c r="E180" s="12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62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1:31" x14ac:dyDescent="0.35">
      <c r="A181" s="46"/>
      <c r="B181" s="46"/>
      <c r="C181" s="46"/>
      <c r="D181" s="46"/>
      <c r="E181" s="123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62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1:31" ht="31.5" x14ac:dyDescent="0.65">
      <c r="A182" s="46"/>
      <c r="B182" s="207" t="s">
        <v>349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9"/>
      <c r="Y182" s="47"/>
      <c r="Z182" s="47"/>
      <c r="AA182" s="47"/>
      <c r="AB182" s="47"/>
      <c r="AC182" s="47"/>
      <c r="AD182" s="47"/>
      <c r="AE182" s="46"/>
    </row>
    <row r="183" spans="1:31" x14ac:dyDescent="0.35">
      <c r="A183" s="48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1"/>
      <c r="Y183" s="48"/>
      <c r="Z183" s="48"/>
      <c r="AA183" s="48"/>
      <c r="AB183" s="48"/>
      <c r="AC183" s="48"/>
      <c r="AD183" s="48"/>
      <c r="AE183" s="48"/>
    </row>
    <row r="184" spans="1:31" ht="28" x14ac:dyDescent="0.6">
      <c r="A184" s="46"/>
      <c r="B184" s="52" t="s">
        <v>0</v>
      </c>
      <c r="C184" s="47"/>
      <c r="D184" s="47"/>
      <c r="E184" s="47"/>
      <c r="F184" s="47"/>
      <c r="G184" s="47"/>
      <c r="H184" s="47"/>
      <c r="I184" s="47"/>
      <c r="J184" s="47"/>
      <c r="K184" s="53"/>
      <c r="L184" s="47"/>
      <c r="M184" s="47"/>
      <c r="N184" s="47"/>
      <c r="O184" s="47"/>
      <c r="P184" s="54"/>
      <c r="Q184" s="54"/>
      <c r="R184" s="54"/>
      <c r="S184" s="55"/>
      <c r="T184" s="54"/>
      <c r="U184" s="54"/>
      <c r="V184" s="54"/>
      <c r="W184" s="54"/>
      <c r="X184" s="56"/>
      <c r="Y184" s="47"/>
      <c r="Z184" s="47"/>
      <c r="AA184" s="47"/>
      <c r="AB184" s="47"/>
      <c r="AC184" s="47"/>
      <c r="AD184" s="47"/>
      <c r="AE184" s="46"/>
    </row>
    <row r="185" spans="1:31" x14ac:dyDescent="0.35">
      <c r="A185" s="48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48"/>
      <c r="Z185" s="48"/>
      <c r="AA185" s="48"/>
      <c r="AB185" s="48"/>
      <c r="AC185" s="48"/>
      <c r="AD185" s="48"/>
      <c r="AE185" s="48"/>
    </row>
    <row r="186" spans="1:31" ht="18" x14ac:dyDescent="0.4">
      <c r="A186" s="46"/>
      <c r="B186" s="58" t="s">
        <v>3</v>
      </c>
      <c r="C186" s="220" t="str">
        <f ca="1">IF(CELL("Inhalt",Eingabe!$D$6)="","",CELL("Inhalt",Eingabe!$D$6))</f>
        <v/>
      </c>
      <c r="D186" s="220"/>
      <c r="E186" s="220"/>
      <c r="F186" s="58" t="s">
        <v>4</v>
      </c>
      <c r="H186" s="48"/>
      <c r="I186" s="217" t="str">
        <f ca="1">IF(CELL("Inhalt",Eingabe!$J$6)="","",(CELL("Inhalt",Eingabe!$J$6)))</f>
        <v/>
      </c>
      <c r="J186" s="217"/>
      <c r="K186" s="217"/>
      <c r="L186" s="217"/>
      <c r="M186" s="217"/>
      <c r="N186" s="217"/>
      <c r="O186" s="217"/>
      <c r="P186" s="217"/>
      <c r="Q186" s="60" t="s">
        <v>5</v>
      </c>
      <c r="R186" s="217" t="str">
        <f ca="1">IF(CELL("Inhalt",Eingabe!$S$6)="","",CELL("Inhalt",Eingabe!$S$6))</f>
        <v/>
      </c>
      <c r="S186" s="217"/>
      <c r="T186" s="217"/>
      <c r="U186" s="217"/>
      <c r="V186" s="217"/>
      <c r="W186" s="217"/>
      <c r="X186" s="217"/>
      <c r="Y186" s="46"/>
      <c r="Z186" s="46"/>
      <c r="AA186" s="46"/>
      <c r="AB186" s="46"/>
      <c r="AC186" s="46"/>
      <c r="AD186" s="46"/>
      <c r="AE186" s="46"/>
    </row>
    <row r="187" spans="1:31" x14ac:dyDescent="0.35">
      <c r="A187" s="46"/>
      <c r="B187" s="46"/>
      <c r="C187" s="194" t="s">
        <v>6</v>
      </c>
      <c r="D187" s="194"/>
      <c r="E187" s="194"/>
      <c r="F187" s="61"/>
      <c r="G187" s="46"/>
      <c r="H187" s="46"/>
      <c r="I187" s="194" t="s">
        <v>7</v>
      </c>
      <c r="J187" s="194"/>
      <c r="K187" s="194"/>
      <c r="L187" s="194"/>
      <c r="M187" s="194"/>
      <c r="N187" s="194"/>
      <c r="O187" s="194"/>
      <c r="P187" s="194"/>
      <c r="Q187" s="61"/>
      <c r="R187" s="194" t="s">
        <v>8</v>
      </c>
      <c r="S187" s="194"/>
      <c r="T187" s="194"/>
      <c r="U187" s="194"/>
      <c r="V187" s="194"/>
      <c r="W187" s="194"/>
      <c r="X187" s="194"/>
      <c r="Y187" s="46"/>
      <c r="Z187" s="46"/>
      <c r="AA187" s="46"/>
      <c r="AB187" s="46"/>
      <c r="AC187" s="46"/>
      <c r="AD187" s="46"/>
      <c r="AE187" s="46"/>
    </row>
    <row r="188" spans="1:31" x14ac:dyDescent="0.3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1:31" ht="18" x14ac:dyDescent="0.4">
      <c r="A189" s="48" t="s">
        <v>0</v>
      </c>
      <c r="B189" s="48" t="s">
        <v>9</v>
      </c>
      <c r="C189" s="217" t="str">
        <f ca="1">IF(CELL("Inhalt",Eingabe!$D$9)="","",CELL("Inhalt",Eingabe!$D$9))</f>
        <v/>
      </c>
      <c r="D189" s="217"/>
      <c r="E189" s="217"/>
      <c r="F189" s="217"/>
      <c r="G189" s="217"/>
      <c r="H189" s="217"/>
      <c r="I189" s="217"/>
      <c r="J189" s="62" t="s">
        <v>10</v>
      </c>
      <c r="K189" s="217" t="str">
        <f ca="1">IF(CELL("Inhalt",Eingabe!$L$9)="","",CELL("Inhalt",Eingabe!$L$9))</f>
        <v/>
      </c>
      <c r="L189" s="217"/>
      <c r="M189" s="217"/>
      <c r="N189" s="217"/>
      <c r="O189" s="217"/>
      <c r="P189" s="63" t="s">
        <v>2</v>
      </c>
      <c r="Q189" s="217" t="str">
        <f ca="1">IF(CELL("Inhalt",Eingabe!$R$9)="","",CELL("Inhalt",Eingabe!$R$9))</f>
        <v/>
      </c>
      <c r="R189" s="217"/>
      <c r="S189" s="217"/>
      <c r="T189" s="217"/>
      <c r="U189" s="217"/>
      <c r="V189" s="217"/>
      <c r="W189" s="64" t="s">
        <v>2</v>
      </c>
      <c r="X189" s="217" t="str">
        <f ca="1">IF(CELL("Inhalt",Eingabe!$X$9)="","",(CELL("Inhalt",Eingabe!$X$9)))</f>
        <v/>
      </c>
      <c r="Y189" s="217"/>
      <c r="Z189" s="217"/>
      <c r="AA189" s="217"/>
      <c r="AB189" s="217"/>
      <c r="AC189" s="217"/>
      <c r="AD189" s="46"/>
      <c r="AE189" s="57" t="s">
        <v>11</v>
      </c>
    </row>
    <row r="190" spans="1:31" x14ac:dyDescent="0.35">
      <c r="A190" s="46"/>
      <c r="B190" s="46"/>
      <c r="C190" s="194" t="s">
        <v>12</v>
      </c>
      <c r="D190" s="194"/>
      <c r="E190" s="194"/>
      <c r="F190" s="194"/>
      <c r="G190" s="194"/>
      <c r="H190" s="194"/>
      <c r="I190" s="194"/>
      <c r="J190" s="46"/>
      <c r="K190" s="194" t="s">
        <v>13</v>
      </c>
      <c r="L190" s="194"/>
      <c r="M190" s="194"/>
      <c r="N190" s="194"/>
      <c r="O190" s="194"/>
      <c r="P190" s="62"/>
      <c r="Q190" s="194" t="s">
        <v>14</v>
      </c>
      <c r="R190" s="194"/>
      <c r="S190" s="194"/>
      <c r="T190" s="194"/>
      <c r="U190" s="194"/>
      <c r="V190" s="194"/>
      <c r="W190" s="62"/>
      <c r="X190" s="194" t="s">
        <v>15</v>
      </c>
      <c r="Y190" s="194"/>
      <c r="Z190" s="194"/>
      <c r="AA190" s="194"/>
      <c r="AB190" s="194"/>
      <c r="AC190" s="194"/>
      <c r="AD190" s="61"/>
      <c r="AE190" s="61"/>
    </row>
    <row r="191" spans="1:31" x14ac:dyDescent="0.3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1:31" ht="15.5" x14ac:dyDescent="0.35">
      <c r="A192" s="65"/>
      <c r="B192" s="65" t="s">
        <v>16</v>
      </c>
      <c r="C192" s="65"/>
      <c r="D192" s="65"/>
      <c r="E192" s="66"/>
      <c r="F192" s="66"/>
      <c r="G192" s="67"/>
      <c r="H192" s="67"/>
      <c r="I192" s="67"/>
      <c r="J192" s="67"/>
      <c r="K192" s="68"/>
      <c r="L192" s="66"/>
      <c r="M192" s="66"/>
      <c r="N192" s="66"/>
      <c r="O192" s="66"/>
      <c r="P192" s="66"/>
      <c r="Q192" s="64"/>
      <c r="R192" s="66"/>
      <c r="S192" s="66"/>
      <c r="T192" s="66"/>
      <c r="U192" s="66"/>
      <c r="V192" s="66"/>
      <c r="W192" s="66"/>
      <c r="X192" s="66"/>
      <c r="Y192" s="64"/>
      <c r="Z192" s="66"/>
      <c r="AA192" s="66"/>
      <c r="AB192" s="66"/>
      <c r="AC192" s="66"/>
      <c r="AD192" s="69"/>
      <c r="AE192" s="69"/>
    </row>
    <row r="193" spans="1:31" ht="15" thickBot="1" x14ac:dyDescent="0.4">
      <c r="A193" s="46"/>
      <c r="B193" s="46"/>
      <c r="C193" s="46"/>
      <c r="D193" s="46"/>
      <c r="E193" s="123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62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1:31" ht="18" x14ac:dyDescent="0.4">
      <c r="A194" s="46"/>
      <c r="B194" s="211" t="s">
        <v>301</v>
      </c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3"/>
      <c r="P194" s="47"/>
      <c r="Q194" s="211" t="s">
        <v>302</v>
      </c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3"/>
      <c r="AE194" s="46"/>
    </row>
    <row r="195" spans="1:31" ht="15" thickBot="1" x14ac:dyDescent="0.4">
      <c r="A195" s="46"/>
      <c r="B195" s="214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6"/>
      <c r="P195" s="47"/>
      <c r="Q195" s="102"/>
      <c r="R195" s="103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5"/>
      <c r="AE195" s="46"/>
    </row>
    <row r="196" spans="1:31" ht="15" thickBot="1" x14ac:dyDescent="0.4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106"/>
      <c r="R196" s="107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47"/>
    </row>
    <row r="197" spans="1:31" ht="18.5" thickBot="1" x14ac:dyDescent="0.45">
      <c r="A197" s="46"/>
      <c r="B197" s="109">
        <v>12</v>
      </c>
      <c r="C197" s="110" t="s">
        <v>303</v>
      </c>
      <c r="D197" s="111"/>
      <c r="E197" s="204" t="str">
        <f ca="1">IF(ISNA(VLOOKUP($B$197,'Mäd.08-'!$B$2:$L$251,2,0)),"",VLOOKUP($B$197,'Mäd.08-'!$B$2:$L$251,2,0))</f>
        <v/>
      </c>
      <c r="F197" s="204"/>
      <c r="G197" s="204"/>
      <c r="H197" s="204"/>
      <c r="I197" s="204"/>
      <c r="J197" s="204"/>
      <c r="K197" s="204"/>
      <c r="L197" s="204"/>
      <c r="M197" s="204"/>
      <c r="N197" s="204"/>
      <c r="O197" s="112"/>
      <c r="P197" s="47"/>
      <c r="Q197" s="109">
        <v>12</v>
      </c>
      <c r="R197" s="110" t="s">
        <v>303</v>
      </c>
      <c r="S197" s="111"/>
      <c r="T197" s="204" t="str">
        <f ca="1">IF(ISNA(VLOOKUP($B$197,'Jun.08-'!$B$2:$L$251,2,0)),"",VLOOKUP($B$197,'Jun.08-'!$B$2:$L$251,2,0))</f>
        <v/>
      </c>
      <c r="U197" s="204"/>
      <c r="V197" s="204"/>
      <c r="W197" s="204"/>
      <c r="X197" s="204"/>
      <c r="Y197" s="204"/>
      <c r="Z197" s="204"/>
      <c r="AA197" s="204"/>
      <c r="AB197" s="204"/>
      <c r="AC197" s="204"/>
      <c r="AD197" s="112"/>
      <c r="AE197" s="46"/>
    </row>
    <row r="198" spans="1:31" ht="18" x14ac:dyDescent="0.4">
      <c r="A198" s="46"/>
      <c r="B198" s="113"/>
      <c r="C198" s="114" t="s">
        <v>304</v>
      </c>
      <c r="D198" s="115"/>
      <c r="E198" s="205" t="str">
        <f ca="1">IF(ISNA(VLOOKUP($B$197,'Mäd.08-'!$B$2:$L$251,3,0)),"",VLOOKUP($B$197,'Mäd.08-'!$B$2:$L$251,3,0))</f>
        <v/>
      </c>
      <c r="F198" s="205"/>
      <c r="G198" s="205"/>
      <c r="H198" s="205"/>
      <c r="I198" s="205"/>
      <c r="J198" s="205"/>
      <c r="K198" s="205"/>
      <c r="L198" s="205"/>
      <c r="M198" s="205"/>
      <c r="N198" s="205"/>
      <c r="O198" s="116"/>
      <c r="P198" s="47"/>
      <c r="Q198" s="113"/>
      <c r="R198" s="114" t="s">
        <v>304</v>
      </c>
      <c r="S198" s="115"/>
      <c r="T198" s="205" t="str">
        <f ca="1">IF(ISNA(VLOOKUP($B$197,'Jun.08-'!$B$2:$L$251,3,0)),"",VLOOKUP($B$197,'Jun.08-'!$B$2:$L$251,3,0))</f>
        <v/>
      </c>
      <c r="U198" s="205"/>
      <c r="V198" s="205"/>
      <c r="W198" s="205"/>
      <c r="X198" s="205"/>
      <c r="Y198" s="205"/>
      <c r="Z198" s="205"/>
      <c r="AA198" s="205"/>
      <c r="AB198" s="205"/>
      <c r="AC198" s="205"/>
      <c r="AD198" s="116"/>
      <c r="AE198" s="46"/>
    </row>
    <row r="199" spans="1:31" ht="18" x14ac:dyDescent="0.4">
      <c r="A199" s="46"/>
      <c r="B199" s="113"/>
      <c r="C199" s="114" t="s">
        <v>305</v>
      </c>
      <c r="D199" s="115"/>
      <c r="E199" s="205" t="str">
        <f ca="1">IF(ISNA(VLOOKUP($B$197,'Mäd.08-'!$B$2:$L$251,6,0)),"",VLOOKUP($B$197,'Mäd.08-'!$B$2:$L$251,6,0))</f>
        <v/>
      </c>
      <c r="F199" s="205"/>
      <c r="G199" s="205"/>
      <c r="H199" s="205"/>
      <c r="I199" s="205"/>
      <c r="J199" s="205"/>
      <c r="K199" s="205"/>
      <c r="L199" s="205"/>
      <c r="M199" s="205"/>
      <c r="N199" s="205"/>
      <c r="O199" s="116"/>
      <c r="P199" s="47"/>
      <c r="Q199" s="113"/>
      <c r="R199" s="114" t="s">
        <v>305</v>
      </c>
      <c r="S199" s="115"/>
      <c r="T199" s="205" t="str">
        <f ca="1">IF(ISNA(VLOOKUP($B$197,'Jun.08-'!$B$2:$L$251,6,0)),"",VLOOKUP($B$197,'Jun.08-'!$B$2:$L$251,6,0))</f>
        <v/>
      </c>
      <c r="U199" s="205"/>
      <c r="V199" s="205"/>
      <c r="W199" s="205"/>
      <c r="X199" s="205"/>
      <c r="Y199" s="205"/>
      <c r="Z199" s="205"/>
      <c r="AA199" s="205"/>
      <c r="AB199" s="205"/>
      <c r="AC199" s="205"/>
      <c r="AD199" s="116"/>
      <c r="AE199" s="46"/>
    </row>
    <row r="200" spans="1:31" ht="18" x14ac:dyDescent="0.4">
      <c r="A200" s="46"/>
      <c r="B200" s="113"/>
      <c r="C200" s="114" t="s">
        <v>306</v>
      </c>
      <c r="D200" s="115"/>
      <c r="E200" s="210" t="str">
        <f ca="1">IF(ISNA(VLOOKUP($B$197,'Mäd.08-'!$B$2:$L$251,7,0)),"",VLOOKUP($B$197,'Mäd.08-'!$B$2:$L$251,7,0))</f>
        <v/>
      </c>
      <c r="F200" s="210"/>
      <c r="G200" s="205" t="str">
        <f ca="1">IF(ISNA(VLOOKUP($B$197,'Mäd.08-'!$B$2:$L$251,8,0)),"",VLOOKUP($B$197,'Mäd.08-'!$B$2:$L$251,8,0))</f>
        <v/>
      </c>
      <c r="H200" s="205"/>
      <c r="I200" s="205" t="str">
        <f ca="1">IF(ISNA(VLOOKUP($B$53,'Mäd.04-05'!$B$2:$L$251,6,0)),"",VLOOKUP($B$53,'Mäd.04-05'!$B$2:$L$251,6,0))</f>
        <v/>
      </c>
      <c r="J200" s="205"/>
      <c r="K200" s="205" t="str">
        <f ca="1">IF(ISNA(VLOOKUP($B$53,'Mäd.04-05'!$B$2:$L$251,6,0)),"",VLOOKUP($B$53,'Mäd.04-05'!$B$2:$L$251,6,0))</f>
        <v/>
      </c>
      <c r="L200" s="205"/>
      <c r="M200" s="205" t="str">
        <f ca="1">IF(ISNA(VLOOKUP($B$53,'Mäd.04-05'!$B$2:$L$251,6,0)),"",VLOOKUP($B$53,'Mäd.04-05'!$B$2:$L$251,6,0))</f>
        <v/>
      </c>
      <c r="N200" s="205"/>
      <c r="O200" s="116"/>
      <c r="P200" s="47"/>
      <c r="Q200" s="113"/>
      <c r="R200" s="114" t="s">
        <v>306</v>
      </c>
      <c r="S200" s="115"/>
      <c r="T200" s="210" t="str">
        <f ca="1">IF(ISNA(VLOOKUP($B$197,'Jun.08-'!$B$2:$L$251,7,0)),"",VLOOKUP($B$197,'Jun.08-'!$B$2:$L$251,7,0))</f>
        <v/>
      </c>
      <c r="U200" s="210"/>
      <c r="V200" s="205" t="str">
        <f ca="1">IF(ISNA(VLOOKUP($B$197,'Jun.08-'!$B$2:$L$251,8,0)),"",VLOOKUP($B$197,'Jun.08-'!$B$2:$L$251,8,0))</f>
        <v/>
      </c>
      <c r="W200" s="205"/>
      <c r="X200" s="205" t="str">
        <f ca="1">IF(ISNA(VLOOKUP($B$53,'Mäd.04-05'!$B$2:$L$251,6,0)),"",VLOOKUP($B$53,'Mäd.04-05'!$B$2:$L$251,6,0))</f>
        <v/>
      </c>
      <c r="Y200" s="205"/>
      <c r="Z200" s="205" t="str">
        <f ca="1">IF(ISNA(VLOOKUP($B$53,'Mäd.04-05'!$B$2:$L$251,6,0)),"",VLOOKUP($B$53,'Mäd.04-05'!$B$2:$L$251,6,0))</f>
        <v/>
      </c>
      <c r="AA200" s="205"/>
      <c r="AB200" s="205" t="str">
        <f ca="1">IF(ISNA(VLOOKUP($B$53,'Mäd.04-05'!$B$2:$L$251,6,0)),"",VLOOKUP($B$53,'Mäd.04-05'!$B$2:$L$251,6,0))</f>
        <v/>
      </c>
      <c r="AC200" s="205"/>
      <c r="AD200" s="116"/>
      <c r="AE200" s="46"/>
    </row>
    <row r="201" spans="1:31" ht="18" x14ac:dyDescent="0.4">
      <c r="A201" s="46"/>
      <c r="B201" s="113"/>
      <c r="C201" s="114" t="s">
        <v>307</v>
      </c>
      <c r="D201" s="47"/>
      <c r="E201" s="206" t="str">
        <f ca="1">IF(ISNA(VLOOKUP($B$197,'Mäd.08-'!$B$2:$L$251,4,0)),"",VLOOKUP($B$197,'Mäd.08-'!$B$2:$L$251,4,0))</f>
        <v/>
      </c>
      <c r="F201" s="206"/>
      <c r="G201" s="206"/>
      <c r="H201" s="206"/>
      <c r="I201" s="206"/>
      <c r="J201" s="206"/>
      <c r="K201" s="206"/>
      <c r="L201" s="206"/>
      <c r="M201" s="206"/>
      <c r="N201" s="206"/>
      <c r="O201" s="116"/>
      <c r="P201" s="47"/>
      <c r="Q201" s="113"/>
      <c r="R201" s="114" t="s">
        <v>307</v>
      </c>
      <c r="S201" s="47"/>
      <c r="T201" s="206" t="str">
        <f ca="1">IF(ISNA(VLOOKUP($B$197,'Jun.08-'!$B$2:$L$251,4,0)),"",VLOOKUP($B$197,'Jun.08-'!$B$2:$L$251,4,0))</f>
        <v/>
      </c>
      <c r="U201" s="206"/>
      <c r="V201" s="206"/>
      <c r="W201" s="206"/>
      <c r="X201" s="206"/>
      <c r="Y201" s="206"/>
      <c r="Z201" s="206"/>
      <c r="AA201" s="206"/>
      <c r="AB201" s="206"/>
      <c r="AC201" s="206"/>
      <c r="AD201" s="116"/>
      <c r="AE201" s="46"/>
    </row>
    <row r="202" spans="1:31" ht="18" x14ac:dyDescent="0.4">
      <c r="A202" s="46"/>
      <c r="B202" s="113"/>
      <c r="C202" s="114" t="s">
        <v>308</v>
      </c>
      <c r="D202" s="115"/>
      <c r="E202" s="205" t="str">
        <f ca="1">IF(ISNA(VLOOKUP($B$197,'Mäd.08-'!$B$2:$L$251,9,0)),"",VLOOKUP($B$197,'Mäd.08-'!$B$2:$L$251,9,0))</f>
        <v/>
      </c>
      <c r="F202" s="205"/>
      <c r="G202" s="205"/>
      <c r="H202" s="205"/>
      <c r="I202" s="205"/>
      <c r="J202" s="205"/>
      <c r="K202" s="205"/>
      <c r="L202" s="205"/>
      <c r="M202" s="205"/>
      <c r="N202" s="205"/>
      <c r="O202" s="116"/>
      <c r="P202" s="47"/>
      <c r="Q202" s="113"/>
      <c r="R202" s="114" t="s">
        <v>308</v>
      </c>
      <c r="S202" s="115"/>
      <c r="T202" s="205" t="str">
        <f ca="1">IF(ISNA(VLOOKUP($B$197,'Jun.08-'!$B$2:$L$251,9,0)),"",VLOOKUP($B$197,'Jun.08-'!$B$2:$L$251,9,0))</f>
        <v/>
      </c>
      <c r="U202" s="205"/>
      <c r="V202" s="205"/>
      <c r="W202" s="205"/>
      <c r="X202" s="205"/>
      <c r="Y202" s="205"/>
      <c r="Z202" s="205"/>
      <c r="AA202" s="205"/>
      <c r="AB202" s="205"/>
      <c r="AC202" s="205"/>
      <c r="AD202" s="116"/>
      <c r="AE202" s="46"/>
    </row>
    <row r="203" spans="1:31" ht="18" x14ac:dyDescent="0.4">
      <c r="A203" s="46"/>
      <c r="B203" s="113"/>
      <c r="C203" s="114" t="s">
        <v>309</v>
      </c>
      <c r="D203" s="47"/>
      <c r="E203" s="205" t="str">
        <f ca="1">IF(ISNA(VLOOKUP($B$197,'Mäd.08-'!$B$2:$L$251,10,0)),"",VLOOKUP($B$197,'Mäd.08-'!$B$2:$L$251,10,0))</f>
        <v/>
      </c>
      <c r="F203" s="205"/>
      <c r="G203" s="205"/>
      <c r="H203" s="205"/>
      <c r="I203" s="205"/>
      <c r="J203" s="205"/>
      <c r="K203" s="205"/>
      <c r="L203" s="205"/>
      <c r="M203" s="205"/>
      <c r="N203" s="205"/>
      <c r="O203" s="116"/>
      <c r="P203" s="47"/>
      <c r="Q203" s="113"/>
      <c r="R203" s="114" t="s">
        <v>309</v>
      </c>
      <c r="S203" s="47"/>
      <c r="T203" s="205" t="str">
        <f ca="1">IF(ISNA(VLOOKUP($B$197,'Jun.08-'!$B$2:$L$251,10,0)),"",VLOOKUP($B$197,'Jun.08-'!$B$2:$L$251,10,0))</f>
        <v/>
      </c>
      <c r="U203" s="205"/>
      <c r="V203" s="205"/>
      <c r="W203" s="205"/>
      <c r="X203" s="205"/>
      <c r="Y203" s="205"/>
      <c r="Z203" s="205"/>
      <c r="AA203" s="205"/>
      <c r="AB203" s="205"/>
      <c r="AC203" s="205"/>
      <c r="AD203" s="116"/>
      <c r="AE203" s="46"/>
    </row>
    <row r="204" spans="1:31" ht="18" x14ac:dyDescent="0.4">
      <c r="A204" s="46"/>
      <c r="B204" s="113"/>
      <c r="C204" s="114" t="s">
        <v>310</v>
      </c>
      <c r="D204" s="115"/>
      <c r="E204" s="205" t="str">
        <f ca="1">IF(ISNA(VLOOKUP($B$197,'Mäd.08-'!$B$2:$L$251,11,0)),"",VLOOKUP($B$197,'Mäd.08-'!$B$2:$L$251,11,0))</f>
        <v/>
      </c>
      <c r="F204" s="205"/>
      <c r="G204" s="205"/>
      <c r="H204" s="205"/>
      <c r="I204" s="205"/>
      <c r="J204" s="205"/>
      <c r="K204" s="205"/>
      <c r="L204" s="205"/>
      <c r="M204" s="205"/>
      <c r="N204" s="205"/>
      <c r="O204" s="116"/>
      <c r="P204" s="47"/>
      <c r="Q204" s="113"/>
      <c r="R204" s="114" t="s">
        <v>310</v>
      </c>
      <c r="S204" s="115"/>
      <c r="T204" s="205" t="str">
        <f ca="1">IF(ISNA(VLOOKUP($B$197,'Jun.08-'!$B$2:$L$251,11,0)),"",VLOOKUP($B$197,'Jun.08-'!$B$2:$L$251,11,0))</f>
        <v/>
      </c>
      <c r="U204" s="205"/>
      <c r="V204" s="205"/>
      <c r="W204" s="205"/>
      <c r="X204" s="205"/>
      <c r="Y204" s="205"/>
      <c r="Z204" s="205"/>
      <c r="AA204" s="205"/>
      <c r="AB204" s="205"/>
      <c r="AC204" s="205"/>
      <c r="AD204" s="116"/>
      <c r="AE204" s="46"/>
    </row>
    <row r="205" spans="1:31" ht="15" thickBot="1" x14ac:dyDescent="0.4">
      <c r="A205" s="46"/>
      <c r="B205" s="117"/>
      <c r="C205" s="118"/>
      <c r="D205" s="118"/>
      <c r="E205" s="119"/>
      <c r="F205" s="120"/>
      <c r="G205" s="120"/>
      <c r="H205" s="120"/>
      <c r="I205" s="120"/>
      <c r="J205" s="120"/>
      <c r="K205" s="120"/>
      <c r="L205" s="120"/>
      <c r="M205" s="120"/>
      <c r="N205" s="120"/>
      <c r="O205" s="121"/>
      <c r="P205" s="47"/>
      <c r="Q205" s="117"/>
      <c r="R205" s="118"/>
      <c r="S205" s="118"/>
      <c r="T205" s="119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1"/>
      <c r="AE205" s="46"/>
    </row>
    <row r="206" spans="1:31" ht="15" thickBot="1" x14ac:dyDescent="0.4">
      <c r="A206" s="47"/>
      <c r="B206" s="47"/>
      <c r="C206" s="60"/>
      <c r="D206" s="47"/>
      <c r="E206" s="188"/>
      <c r="F206" s="188"/>
      <c r="G206" s="188"/>
      <c r="H206" s="188"/>
      <c r="I206" s="188"/>
      <c r="J206" s="188"/>
      <c r="K206" s="188"/>
      <c r="L206" s="188"/>
      <c r="M206" s="188"/>
      <c r="N206" s="188"/>
      <c r="O206" s="47"/>
      <c r="P206" s="47"/>
      <c r="Q206" s="47"/>
      <c r="R206" s="60"/>
      <c r="S206" s="47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47"/>
      <c r="AE206" s="47"/>
    </row>
    <row r="207" spans="1:31" ht="18.5" thickBot="1" x14ac:dyDescent="0.45">
      <c r="A207" s="46"/>
      <c r="B207" s="109">
        <v>13</v>
      </c>
      <c r="C207" s="110" t="s">
        <v>303</v>
      </c>
      <c r="D207" s="111"/>
      <c r="E207" s="204" t="str">
        <f ca="1">IF(ISNA(VLOOKUP($B$207,'Mäd.08-'!$B$2:$L$251,2,0)),"",VLOOKUP($B$207,'Mäd.08-'!$B$2:$L$251,2,0))</f>
        <v/>
      </c>
      <c r="F207" s="204"/>
      <c r="G207" s="204"/>
      <c r="H207" s="204"/>
      <c r="I207" s="204"/>
      <c r="J207" s="204"/>
      <c r="K207" s="204"/>
      <c r="L207" s="204"/>
      <c r="M207" s="204"/>
      <c r="N207" s="204"/>
      <c r="O207" s="112"/>
      <c r="P207" s="47"/>
      <c r="Q207" s="109">
        <v>13</v>
      </c>
      <c r="R207" s="110" t="s">
        <v>303</v>
      </c>
      <c r="S207" s="111"/>
      <c r="T207" s="204" t="str">
        <f ca="1">IF(ISNA(VLOOKUP($B$207,'Jun.08-'!$B$2:$L$251,2,0)),"",VLOOKUP($B$207,'Jun.08-'!$B$2:$L$251,2,0))</f>
        <v/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112"/>
      <c r="AE207" s="46"/>
    </row>
    <row r="208" spans="1:31" ht="18" x14ac:dyDescent="0.4">
      <c r="A208" s="46"/>
      <c r="B208" s="113"/>
      <c r="C208" s="114" t="s">
        <v>304</v>
      </c>
      <c r="D208" s="115"/>
      <c r="E208" s="205" t="str">
        <f ca="1">IF(ISNA(VLOOKUP($B$207,'Mäd.08-'!$B$2:$L$251,3,0)),"",VLOOKUP($B$207,'Mäd.08-'!$B$2:$L$251,3,0))</f>
        <v/>
      </c>
      <c r="F208" s="205"/>
      <c r="G208" s="205"/>
      <c r="H208" s="205"/>
      <c r="I208" s="205"/>
      <c r="J208" s="205"/>
      <c r="K208" s="205"/>
      <c r="L208" s="205"/>
      <c r="M208" s="205"/>
      <c r="N208" s="205"/>
      <c r="O208" s="116"/>
      <c r="P208" s="47"/>
      <c r="Q208" s="113"/>
      <c r="R208" s="114" t="s">
        <v>304</v>
      </c>
      <c r="S208" s="115"/>
      <c r="T208" s="205" t="str">
        <f ca="1">IF(ISNA(VLOOKUP($B$207,'Jun.08-'!$B$2:$L$251,3,0)),"",VLOOKUP($B$207,'Jun.08-'!$B$2:$L$251,3,0))</f>
        <v/>
      </c>
      <c r="U208" s="205"/>
      <c r="V208" s="205"/>
      <c r="W208" s="205"/>
      <c r="X208" s="205"/>
      <c r="Y208" s="205"/>
      <c r="Z208" s="205"/>
      <c r="AA208" s="205"/>
      <c r="AB208" s="205"/>
      <c r="AC208" s="205"/>
      <c r="AD208" s="116"/>
      <c r="AE208" s="46"/>
    </row>
    <row r="209" spans="1:31" ht="18" x14ac:dyDescent="0.4">
      <c r="A209" s="46"/>
      <c r="B209" s="113"/>
      <c r="C209" s="114" t="s">
        <v>305</v>
      </c>
      <c r="D209" s="115"/>
      <c r="E209" s="205" t="str">
        <f ca="1">IF(ISNA(VLOOKUP($B$207,'Mäd.08-'!$B$2:$L$251,6,0)),"",VLOOKUP($B$207,'Mäd.08-'!$B$2:$L$251,6,0))</f>
        <v/>
      </c>
      <c r="F209" s="205"/>
      <c r="G209" s="205"/>
      <c r="H209" s="205"/>
      <c r="I209" s="205"/>
      <c r="J209" s="205"/>
      <c r="K209" s="205"/>
      <c r="L209" s="205"/>
      <c r="M209" s="205"/>
      <c r="N209" s="205"/>
      <c r="O209" s="116"/>
      <c r="P209" s="47"/>
      <c r="Q209" s="113"/>
      <c r="R209" s="114" t="s">
        <v>305</v>
      </c>
      <c r="S209" s="115"/>
      <c r="T209" s="205" t="str">
        <f ca="1">IF(ISNA(VLOOKUP($B$207,'Jun.08-'!$B$2:$L$251,6,0)),"",VLOOKUP($B$207,'Jun.08-'!$B$2:$L$251,6,0))</f>
        <v/>
      </c>
      <c r="U209" s="205"/>
      <c r="V209" s="205"/>
      <c r="W209" s="205"/>
      <c r="X209" s="205"/>
      <c r="Y209" s="205"/>
      <c r="Z209" s="205"/>
      <c r="AA209" s="205"/>
      <c r="AB209" s="205"/>
      <c r="AC209" s="205"/>
      <c r="AD209" s="116"/>
      <c r="AE209" s="46"/>
    </row>
    <row r="210" spans="1:31" ht="18" x14ac:dyDescent="0.4">
      <c r="A210" s="46"/>
      <c r="B210" s="113"/>
      <c r="C210" s="114" t="s">
        <v>306</v>
      </c>
      <c r="D210" s="115"/>
      <c r="E210" s="210" t="str">
        <f ca="1">IF(ISNA(VLOOKUP($B$207,'Mäd.08-'!$B$2:$L$251,7,0)),"",VLOOKUP($B$207,'Mäd.08-'!$B$2:$L$251,7,0))</f>
        <v/>
      </c>
      <c r="F210" s="210"/>
      <c r="G210" s="205" t="str">
        <f ca="1">IF(ISNA(VLOOKUP($B$207,'Mäd.08-'!$B$2:$L$251,8,0)),"",VLOOKUP($B$207,'Mäd.08-'!$B$2:$L$251,8,0))</f>
        <v/>
      </c>
      <c r="H210" s="205"/>
      <c r="I210" s="205" t="str">
        <f ca="1">IF(ISNA(VLOOKUP($B$53,'Mäd.04-05'!$B$2:$L$251,6,0)),"",VLOOKUP($B$53,'Mäd.04-05'!$B$2:$L$251,6,0))</f>
        <v/>
      </c>
      <c r="J210" s="205"/>
      <c r="K210" s="205" t="str">
        <f ca="1">IF(ISNA(VLOOKUP($B$53,'Mäd.04-05'!$B$2:$L$251,6,0)),"",VLOOKUP($B$53,'Mäd.04-05'!$B$2:$L$251,6,0))</f>
        <v/>
      </c>
      <c r="L210" s="205"/>
      <c r="M210" s="205" t="str">
        <f ca="1">IF(ISNA(VLOOKUP($B$53,'Mäd.04-05'!$B$2:$L$251,6,0)),"",VLOOKUP($B$53,'Mäd.04-05'!$B$2:$L$251,6,0))</f>
        <v/>
      </c>
      <c r="N210" s="205"/>
      <c r="O210" s="116"/>
      <c r="P210" s="47"/>
      <c r="Q210" s="113"/>
      <c r="R210" s="114" t="s">
        <v>306</v>
      </c>
      <c r="S210" s="115"/>
      <c r="T210" s="210" t="str">
        <f ca="1">IF(ISNA(VLOOKUP($B$207,'Jun.08-'!$B$2:$L$251,7,0)),"",VLOOKUP($B$207,'Jun.08-'!$B$2:$L$251,7,0))</f>
        <v/>
      </c>
      <c r="U210" s="210"/>
      <c r="V210" s="205" t="str">
        <f ca="1">IF(ISNA(VLOOKUP($B$207,'Jun.08-'!$B$2:$L$251,8,0)),"",VLOOKUP($B$207,'Jun.08-'!$B$2:$L$251,8,0))</f>
        <v/>
      </c>
      <c r="W210" s="205"/>
      <c r="X210" s="205" t="str">
        <f ca="1">IF(ISNA(VLOOKUP($B$53,'Mäd.04-05'!$B$2:$L$251,6,0)),"",VLOOKUP($B$53,'Mäd.04-05'!$B$2:$L$251,6,0))</f>
        <v/>
      </c>
      <c r="Y210" s="205"/>
      <c r="Z210" s="205" t="str">
        <f ca="1">IF(ISNA(VLOOKUP($B$53,'Mäd.04-05'!$B$2:$L$251,6,0)),"",VLOOKUP($B$53,'Mäd.04-05'!$B$2:$L$251,6,0))</f>
        <v/>
      </c>
      <c r="AA210" s="205"/>
      <c r="AB210" s="205" t="str">
        <f ca="1">IF(ISNA(VLOOKUP($B$53,'Mäd.04-05'!$B$2:$L$251,6,0)),"",VLOOKUP($B$53,'Mäd.04-05'!$B$2:$L$251,6,0))</f>
        <v/>
      </c>
      <c r="AC210" s="205"/>
      <c r="AD210" s="116"/>
      <c r="AE210" s="46"/>
    </row>
    <row r="211" spans="1:31" ht="18" x14ac:dyDescent="0.4">
      <c r="A211" s="46"/>
      <c r="B211" s="113"/>
      <c r="C211" s="114" t="s">
        <v>307</v>
      </c>
      <c r="D211" s="47"/>
      <c r="E211" s="206" t="str">
        <f ca="1">IF(ISNA(VLOOKUP($B$207,'Mäd.08-'!$B$2:$L$251,4,0)),"",VLOOKUP($B$207,'Mäd.08-'!$B$2:$L$251,4,0))</f>
        <v/>
      </c>
      <c r="F211" s="206"/>
      <c r="G211" s="206"/>
      <c r="H211" s="206"/>
      <c r="I211" s="206"/>
      <c r="J211" s="206"/>
      <c r="K211" s="206"/>
      <c r="L211" s="206"/>
      <c r="M211" s="206"/>
      <c r="N211" s="206"/>
      <c r="O211" s="116"/>
      <c r="P211" s="47"/>
      <c r="Q211" s="113"/>
      <c r="R211" s="114" t="s">
        <v>307</v>
      </c>
      <c r="S211" s="47"/>
      <c r="T211" s="206" t="str">
        <f ca="1">IF(ISNA(VLOOKUP($B$207,'Jun.08-'!$B$2:$L$251,4,0)),"",VLOOKUP($B$207,'Jun.08-'!$B$2:$L$251,4,0))</f>
        <v/>
      </c>
      <c r="U211" s="206"/>
      <c r="V211" s="206"/>
      <c r="W211" s="206"/>
      <c r="X211" s="206"/>
      <c r="Y211" s="206"/>
      <c r="Z211" s="206"/>
      <c r="AA211" s="206"/>
      <c r="AB211" s="206"/>
      <c r="AC211" s="206"/>
      <c r="AD211" s="116"/>
      <c r="AE211" s="46"/>
    </row>
    <row r="212" spans="1:31" ht="18" x14ac:dyDescent="0.4">
      <c r="A212" s="46"/>
      <c r="B212" s="113"/>
      <c r="C212" s="114" t="s">
        <v>308</v>
      </c>
      <c r="D212" s="115"/>
      <c r="E212" s="205" t="str">
        <f ca="1">IF(ISNA(VLOOKUP($B$207,'Mäd.08-'!$B$2:$L$251,9,0)),"",VLOOKUP($B$207,'Mäd.08-'!$B$2:$L$251,9,0))</f>
        <v/>
      </c>
      <c r="F212" s="205"/>
      <c r="G212" s="205"/>
      <c r="H212" s="205"/>
      <c r="I212" s="205"/>
      <c r="J212" s="205"/>
      <c r="K212" s="205"/>
      <c r="L212" s="205"/>
      <c r="M212" s="205"/>
      <c r="N212" s="205"/>
      <c r="O212" s="116"/>
      <c r="P212" s="47"/>
      <c r="Q212" s="113"/>
      <c r="R212" s="114" t="s">
        <v>308</v>
      </c>
      <c r="S212" s="115"/>
      <c r="T212" s="205" t="str">
        <f ca="1">IF(ISNA(VLOOKUP($B$207,'Jun.08-'!$B$2:$L$251,9,0)),"",VLOOKUP($B$207,'Jun.08-'!$B$2:$L$251,9,0))</f>
        <v/>
      </c>
      <c r="U212" s="205"/>
      <c r="V212" s="205"/>
      <c r="W212" s="205"/>
      <c r="X212" s="205"/>
      <c r="Y212" s="205"/>
      <c r="Z212" s="205"/>
      <c r="AA212" s="205"/>
      <c r="AB212" s="205"/>
      <c r="AC212" s="205"/>
      <c r="AD212" s="116"/>
      <c r="AE212" s="46"/>
    </row>
    <row r="213" spans="1:31" ht="18" x14ac:dyDescent="0.4">
      <c r="A213" s="46"/>
      <c r="B213" s="113"/>
      <c r="C213" s="114" t="s">
        <v>309</v>
      </c>
      <c r="D213" s="47"/>
      <c r="E213" s="205" t="str">
        <f ca="1">IF(ISNA(VLOOKUP($B$207,'Mäd.08-'!$B$2:$L$251,10,0)),"",VLOOKUP($B$207,'Mäd.08-'!$B$2:$L$251,10,0))</f>
        <v/>
      </c>
      <c r="F213" s="205"/>
      <c r="G213" s="205"/>
      <c r="H213" s="205"/>
      <c r="I213" s="205"/>
      <c r="J213" s="205"/>
      <c r="K213" s="205"/>
      <c r="L213" s="205"/>
      <c r="M213" s="205"/>
      <c r="N213" s="205"/>
      <c r="O213" s="116"/>
      <c r="P213" s="47"/>
      <c r="Q213" s="113"/>
      <c r="R213" s="114" t="s">
        <v>309</v>
      </c>
      <c r="S213" s="47"/>
      <c r="T213" s="205" t="str">
        <f ca="1">IF(ISNA(VLOOKUP($B$207,'Jun.08-'!$B$2:$L$251,10,0)),"",VLOOKUP($B$207,'Jun.08-'!$B$2:$L$251,10,0))</f>
        <v/>
      </c>
      <c r="U213" s="205"/>
      <c r="V213" s="205"/>
      <c r="W213" s="205"/>
      <c r="X213" s="205"/>
      <c r="Y213" s="205"/>
      <c r="Z213" s="205"/>
      <c r="AA213" s="205"/>
      <c r="AB213" s="205"/>
      <c r="AC213" s="205"/>
      <c r="AD213" s="116"/>
      <c r="AE213" s="46"/>
    </row>
    <row r="214" spans="1:31" ht="18" x14ac:dyDescent="0.4">
      <c r="A214" s="46"/>
      <c r="B214" s="113"/>
      <c r="C214" s="114" t="s">
        <v>310</v>
      </c>
      <c r="D214" s="115"/>
      <c r="E214" s="205" t="str">
        <f ca="1">IF(ISNA(VLOOKUP($B$207,'Mäd.08-'!$B$2:$L$251,11,0)),"",VLOOKUP($B$207,'Mäd.08-'!$B$2:$L$251,11,0))</f>
        <v/>
      </c>
      <c r="F214" s="205"/>
      <c r="G214" s="205"/>
      <c r="H214" s="205"/>
      <c r="I214" s="205"/>
      <c r="J214" s="205"/>
      <c r="K214" s="205"/>
      <c r="L214" s="205"/>
      <c r="M214" s="205"/>
      <c r="N214" s="205"/>
      <c r="O214" s="116"/>
      <c r="P214" s="47"/>
      <c r="Q214" s="113"/>
      <c r="R214" s="114" t="s">
        <v>310</v>
      </c>
      <c r="S214" s="115"/>
      <c r="T214" s="205" t="str">
        <f ca="1">IF(ISNA(VLOOKUP($B$207,'Jun.08-'!$B$2:$L$251,11,0)),"",VLOOKUP($B$207,'Jun.08-'!$B$2:$L$251,11,0))</f>
        <v/>
      </c>
      <c r="U214" s="205"/>
      <c r="V214" s="205"/>
      <c r="W214" s="205"/>
      <c r="X214" s="205"/>
      <c r="Y214" s="205"/>
      <c r="Z214" s="205"/>
      <c r="AA214" s="205"/>
      <c r="AB214" s="205"/>
      <c r="AC214" s="205"/>
      <c r="AD214" s="116"/>
      <c r="AE214" s="46"/>
    </row>
    <row r="215" spans="1:31" ht="15" thickBot="1" x14ac:dyDescent="0.4">
      <c r="A215" s="46"/>
      <c r="B215" s="117"/>
      <c r="C215" s="118"/>
      <c r="D215" s="118"/>
      <c r="E215" s="119"/>
      <c r="F215" s="120"/>
      <c r="G215" s="120"/>
      <c r="H215" s="120"/>
      <c r="I215" s="120"/>
      <c r="J215" s="120"/>
      <c r="K215" s="120"/>
      <c r="L215" s="120"/>
      <c r="M215" s="120"/>
      <c r="N215" s="120"/>
      <c r="O215" s="121"/>
      <c r="P215" s="47"/>
      <c r="Q215" s="117"/>
      <c r="R215" s="118"/>
      <c r="S215" s="118"/>
      <c r="T215" s="119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1"/>
      <c r="AE215" s="46"/>
    </row>
    <row r="216" spans="1:31" ht="15" thickBot="1" x14ac:dyDescent="0.4">
      <c r="A216" s="47"/>
      <c r="B216" s="47"/>
      <c r="C216" s="60"/>
      <c r="D216" s="47"/>
      <c r="E216" s="188"/>
      <c r="F216" s="188"/>
      <c r="G216" s="188"/>
      <c r="H216" s="188"/>
      <c r="I216" s="188"/>
      <c r="J216" s="188"/>
      <c r="K216" s="188"/>
      <c r="L216" s="188"/>
      <c r="M216" s="188"/>
      <c r="N216" s="188"/>
      <c r="O216" s="47"/>
      <c r="P216" s="47"/>
      <c r="Q216" s="47"/>
      <c r="R216" s="60"/>
      <c r="S216" s="47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47"/>
      <c r="AE216" s="47"/>
    </row>
    <row r="217" spans="1:31" ht="18.5" thickBot="1" x14ac:dyDescent="0.45">
      <c r="A217" s="46"/>
      <c r="B217" s="109">
        <v>14</v>
      </c>
      <c r="C217" s="110" t="s">
        <v>303</v>
      </c>
      <c r="D217" s="111"/>
      <c r="E217" s="204" t="str">
        <f ca="1">IF(ISNA(VLOOKUP($B$217,'Mäd.08-'!$B$2:$L$251,2,0)),"",VLOOKUP($B$217,'Mäd.08-'!$B$2:$L$251,2,0))</f>
        <v/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112"/>
      <c r="P217" s="47"/>
      <c r="Q217" s="109">
        <v>14</v>
      </c>
      <c r="R217" s="110" t="s">
        <v>303</v>
      </c>
      <c r="S217" s="111"/>
      <c r="T217" s="204" t="str">
        <f ca="1">IF(ISNA(VLOOKUP($B$217,'Jun.08-'!$B$2:$L$251,2,0)),"",VLOOKUP($B$217,'Jun.08-'!$B$2:$L$251,2,0))</f>
        <v/>
      </c>
      <c r="U217" s="204"/>
      <c r="V217" s="204"/>
      <c r="W217" s="204"/>
      <c r="X217" s="204"/>
      <c r="Y217" s="204"/>
      <c r="Z217" s="204"/>
      <c r="AA217" s="204"/>
      <c r="AB217" s="204"/>
      <c r="AC217" s="204"/>
      <c r="AD217" s="112"/>
      <c r="AE217" s="46"/>
    </row>
    <row r="218" spans="1:31" ht="18" x14ac:dyDescent="0.4">
      <c r="A218" s="46"/>
      <c r="B218" s="113"/>
      <c r="C218" s="114" t="s">
        <v>304</v>
      </c>
      <c r="D218" s="115"/>
      <c r="E218" s="205" t="str">
        <f ca="1">IF(ISNA(VLOOKUP($B$217,'Mäd.08-'!$B$2:$L$251,3,0)),"",VLOOKUP($B$217,'Mäd.08-'!$B$2:$L$251,3,0))</f>
        <v/>
      </c>
      <c r="F218" s="205"/>
      <c r="G218" s="205"/>
      <c r="H218" s="205"/>
      <c r="I218" s="205"/>
      <c r="J218" s="205"/>
      <c r="K218" s="205"/>
      <c r="L218" s="205"/>
      <c r="M218" s="205"/>
      <c r="N218" s="205"/>
      <c r="O218" s="116"/>
      <c r="P218" s="47"/>
      <c r="Q218" s="113"/>
      <c r="R218" s="114" t="s">
        <v>304</v>
      </c>
      <c r="S218" s="115"/>
      <c r="T218" s="205" t="str">
        <f ca="1">IF(ISNA(VLOOKUP($B$217,'Jun.08-'!$B$2:$L$251,3,0)),"",VLOOKUP($B$217,'Jun.08-'!$B$2:$L$251,3,0))</f>
        <v/>
      </c>
      <c r="U218" s="205"/>
      <c r="V218" s="205"/>
      <c r="W218" s="205"/>
      <c r="X218" s="205"/>
      <c r="Y218" s="205"/>
      <c r="Z218" s="205"/>
      <c r="AA218" s="205"/>
      <c r="AB218" s="205"/>
      <c r="AC218" s="205"/>
      <c r="AD218" s="116"/>
      <c r="AE218" s="46"/>
    </row>
    <row r="219" spans="1:31" ht="18" x14ac:dyDescent="0.4">
      <c r="A219" s="46"/>
      <c r="B219" s="113"/>
      <c r="C219" s="114" t="s">
        <v>305</v>
      </c>
      <c r="D219" s="115"/>
      <c r="E219" s="205" t="str">
        <f ca="1">IF(ISNA(VLOOKUP($B$217,'Mäd.08-'!$B$2:$L$251,6,0)),"",VLOOKUP($B$217,'Mäd.08-'!$B$2:$L$251,6,0))</f>
        <v/>
      </c>
      <c r="F219" s="205"/>
      <c r="G219" s="205"/>
      <c r="H219" s="205"/>
      <c r="I219" s="205"/>
      <c r="J219" s="205"/>
      <c r="K219" s="205"/>
      <c r="L219" s="205"/>
      <c r="M219" s="205"/>
      <c r="N219" s="205"/>
      <c r="O219" s="116"/>
      <c r="P219" s="47"/>
      <c r="Q219" s="113"/>
      <c r="R219" s="114" t="s">
        <v>305</v>
      </c>
      <c r="S219" s="115"/>
      <c r="T219" s="205" t="str">
        <f ca="1">IF(ISNA(VLOOKUP($B$217,'Jun.08-'!$B$2:$L$251,6,0)),"",VLOOKUP($B$217,'Jun.08-'!$B$2:$L$251,6,0))</f>
        <v/>
      </c>
      <c r="U219" s="205"/>
      <c r="V219" s="205"/>
      <c r="W219" s="205"/>
      <c r="X219" s="205"/>
      <c r="Y219" s="205"/>
      <c r="Z219" s="205"/>
      <c r="AA219" s="205"/>
      <c r="AB219" s="205"/>
      <c r="AC219" s="205"/>
      <c r="AD219" s="116"/>
      <c r="AE219" s="46"/>
    </row>
    <row r="220" spans="1:31" ht="18" x14ac:dyDescent="0.4">
      <c r="A220" s="46"/>
      <c r="B220" s="113"/>
      <c r="C220" s="114" t="s">
        <v>306</v>
      </c>
      <c r="D220" s="115"/>
      <c r="E220" s="210" t="str">
        <f ca="1">IF(ISNA(VLOOKUP($B$217,'Mäd.08-'!$B$2:$L$251,7,0)),"",VLOOKUP($B$217,'Mäd.08-'!$B$2:$L$251,7,0))</f>
        <v/>
      </c>
      <c r="F220" s="210"/>
      <c r="G220" s="205" t="str">
        <f ca="1">IF(ISNA(VLOOKUP($B$217,'Mäd.08-'!$B$2:$L$251,8,0)),"",VLOOKUP($B$217,'Mäd.08-'!$B$2:$L$251,8,0))</f>
        <v/>
      </c>
      <c r="H220" s="205"/>
      <c r="I220" s="205" t="str">
        <f ca="1">IF(ISNA(VLOOKUP($B$53,'Mäd.04-05'!$B$2:$L$251,6,0)),"",VLOOKUP($B$53,'Mäd.04-05'!$B$2:$L$251,6,0))</f>
        <v/>
      </c>
      <c r="J220" s="205"/>
      <c r="K220" s="205" t="str">
        <f ca="1">IF(ISNA(VLOOKUP($B$53,'Mäd.04-05'!$B$2:$L$251,6,0)),"",VLOOKUP($B$53,'Mäd.04-05'!$B$2:$L$251,6,0))</f>
        <v/>
      </c>
      <c r="L220" s="205"/>
      <c r="M220" s="205" t="str">
        <f ca="1">IF(ISNA(VLOOKUP($B$53,'Mäd.04-05'!$B$2:$L$251,6,0)),"",VLOOKUP($B$53,'Mäd.04-05'!$B$2:$L$251,6,0))</f>
        <v/>
      </c>
      <c r="N220" s="205"/>
      <c r="O220" s="116"/>
      <c r="P220" s="47"/>
      <c r="Q220" s="113"/>
      <c r="R220" s="114" t="s">
        <v>306</v>
      </c>
      <c r="S220" s="115"/>
      <c r="T220" s="210" t="str">
        <f ca="1">IF(ISNA(VLOOKUP($B$217,'Jun.08-'!$B$2:$L$251,7,0)),"",VLOOKUP($B$217,'Jun.08-'!$B$2:$L$251,7,0))</f>
        <v/>
      </c>
      <c r="U220" s="210"/>
      <c r="V220" s="205" t="str">
        <f ca="1">IF(ISNA(VLOOKUP($B$217,'Jun.08-'!$B$2:$L$251,8,0)),"",VLOOKUP($B$217,'Jun.08-'!$B$2:$L$251,8,0))</f>
        <v/>
      </c>
      <c r="W220" s="205"/>
      <c r="X220" s="205" t="str">
        <f ca="1">IF(ISNA(VLOOKUP($B$53,'Mäd.04-05'!$B$2:$L$251,6,0)),"",VLOOKUP($B$53,'Mäd.04-05'!$B$2:$L$251,6,0))</f>
        <v/>
      </c>
      <c r="Y220" s="205"/>
      <c r="Z220" s="205" t="str">
        <f ca="1">IF(ISNA(VLOOKUP($B$53,'Mäd.04-05'!$B$2:$L$251,6,0)),"",VLOOKUP($B$53,'Mäd.04-05'!$B$2:$L$251,6,0))</f>
        <v/>
      </c>
      <c r="AA220" s="205"/>
      <c r="AB220" s="205" t="str">
        <f ca="1">IF(ISNA(VLOOKUP($B$53,'Mäd.04-05'!$B$2:$L$251,6,0)),"",VLOOKUP($B$53,'Mäd.04-05'!$B$2:$L$251,6,0))</f>
        <v/>
      </c>
      <c r="AC220" s="205"/>
      <c r="AD220" s="116"/>
      <c r="AE220" s="46"/>
    </row>
    <row r="221" spans="1:31" ht="18" x14ac:dyDescent="0.4">
      <c r="A221" s="46"/>
      <c r="B221" s="113"/>
      <c r="C221" s="114" t="s">
        <v>307</v>
      </c>
      <c r="D221" s="47"/>
      <c r="E221" s="206" t="str">
        <f ca="1">IF(ISNA(VLOOKUP($B$217,'Mäd.08-'!$B$2:$L$251,4,0)),"",VLOOKUP($B$217,'Mäd.08-'!$B$2:$L$251,4,0))</f>
        <v/>
      </c>
      <c r="F221" s="206"/>
      <c r="G221" s="206"/>
      <c r="H221" s="206"/>
      <c r="I221" s="206"/>
      <c r="J221" s="206"/>
      <c r="K221" s="206"/>
      <c r="L221" s="206"/>
      <c r="M221" s="206"/>
      <c r="N221" s="206"/>
      <c r="O221" s="116"/>
      <c r="P221" s="47"/>
      <c r="Q221" s="113"/>
      <c r="R221" s="114" t="s">
        <v>307</v>
      </c>
      <c r="S221" s="47"/>
      <c r="T221" s="206" t="str">
        <f ca="1">IF(ISNA(VLOOKUP($B$217,'Jun.08-'!$B$2:$L$251,4,0)),"",VLOOKUP($B$217,'Jun.08-'!$B$2:$L$251,4,0))</f>
        <v/>
      </c>
      <c r="U221" s="206"/>
      <c r="V221" s="206"/>
      <c r="W221" s="206"/>
      <c r="X221" s="206"/>
      <c r="Y221" s="206"/>
      <c r="Z221" s="206"/>
      <c r="AA221" s="206"/>
      <c r="AB221" s="206"/>
      <c r="AC221" s="206"/>
      <c r="AD221" s="116"/>
      <c r="AE221" s="46"/>
    </row>
    <row r="222" spans="1:31" ht="18" x14ac:dyDescent="0.4">
      <c r="A222" s="46"/>
      <c r="B222" s="113"/>
      <c r="C222" s="114" t="s">
        <v>308</v>
      </c>
      <c r="D222" s="115"/>
      <c r="E222" s="205" t="str">
        <f ca="1">IF(ISNA(VLOOKUP($B$217,'Mäd.08-'!$B$2:$L$251,9,0)),"",VLOOKUP($B$217,'Mäd.08-'!$B$2:$L$251,9,0))</f>
        <v/>
      </c>
      <c r="F222" s="205"/>
      <c r="G222" s="205"/>
      <c r="H222" s="205"/>
      <c r="I222" s="205"/>
      <c r="J222" s="205"/>
      <c r="K222" s="205"/>
      <c r="L222" s="205"/>
      <c r="M222" s="205"/>
      <c r="N222" s="205"/>
      <c r="O222" s="116"/>
      <c r="P222" s="47"/>
      <c r="Q222" s="113"/>
      <c r="R222" s="114" t="s">
        <v>308</v>
      </c>
      <c r="S222" s="115"/>
      <c r="T222" s="205" t="str">
        <f ca="1">IF(ISNA(VLOOKUP($B$217,'Jun.08-'!$B$2:$L$251,9,0)),"",VLOOKUP($B$217,'Jun.08-'!$B$2:$L$251,9,0))</f>
        <v/>
      </c>
      <c r="U222" s="205"/>
      <c r="V222" s="205"/>
      <c r="W222" s="205"/>
      <c r="X222" s="205"/>
      <c r="Y222" s="205"/>
      <c r="Z222" s="205"/>
      <c r="AA222" s="205"/>
      <c r="AB222" s="205"/>
      <c r="AC222" s="205"/>
      <c r="AD222" s="116"/>
      <c r="AE222" s="46"/>
    </row>
    <row r="223" spans="1:31" ht="18" x14ac:dyDescent="0.4">
      <c r="A223" s="46"/>
      <c r="B223" s="113"/>
      <c r="C223" s="114" t="s">
        <v>309</v>
      </c>
      <c r="D223" s="47"/>
      <c r="E223" s="205" t="str">
        <f ca="1">IF(ISNA(VLOOKUP($B$217,'Mäd.08-'!$B$2:$L$251,10,0)),"",VLOOKUP($B$217,'Mäd.08-'!$B$2:$L$251,10,0))</f>
        <v/>
      </c>
      <c r="F223" s="205"/>
      <c r="G223" s="205"/>
      <c r="H223" s="205"/>
      <c r="I223" s="205"/>
      <c r="J223" s="205"/>
      <c r="K223" s="205"/>
      <c r="L223" s="205"/>
      <c r="M223" s="205"/>
      <c r="N223" s="205"/>
      <c r="O223" s="116"/>
      <c r="P223" s="47"/>
      <c r="Q223" s="113"/>
      <c r="R223" s="114" t="s">
        <v>309</v>
      </c>
      <c r="S223" s="47"/>
      <c r="T223" s="205" t="str">
        <f ca="1">IF(ISNA(VLOOKUP($B$217,'Jun.08-'!$B$2:$L$251,10,0)),"",VLOOKUP($B$217,'Jun.08-'!$B$2:$L$251,10,0))</f>
        <v/>
      </c>
      <c r="U223" s="205"/>
      <c r="V223" s="205"/>
      <c r="W223" s="205"/>
      <c r="X223" s="205"/>
      <c r="Y223" s="205"/>
      <c r="Z223" s="205"/>
      <c r="AA223" s="205"/>
      <c r="AB223" s="205"/>
      <c r="AC223" s="205"/>
      <c r="AD223" s="116"/>
      <c r="AE223" s="46"/>
    </row>
    <row r="224" spans="1:31" ht="18" x14ac:dyDescent="0.4">
      <c r="A224" s="46"/>
      <c r="B224" s="113"/>
      <c r="C224" s="114" t="s">
        <v>310</v>
      </c>
      <c r="D224" s="115"/>
      <c r="E224" s="205" t="str">
        <f ca="1">IF(ISNA(VLOOKUP($B$217,'Mäd.08-'!$B$2:$L$251,11,0)),"",VLOOKUP($B$217,'Mäd.08-'!$B$2:$L$251,11,0))</f>
        <v/>
      </c>
      <c r="F224" s="205"/>
      <c r="G224" s="205"/>
      <c r="H224" s="205"/>
      <c r="I224" s="205"/>
      <c r="J224" s="205"/>
      <c r="K224" s="205"/>
      <c r="L224" s="205"/>
      <c r="M224" s="205"/>
      <c r="N224" s="205"/>
      <c r="O224" s="116"/>
      <c r="P224" s="47"/>
      <c r="Q224" s="113"/>
      <c r="R224" s="114" t="s">
        <v>310</v>
      </c>
      <c r="S224" s="115"/>
      <c r="T224" s="205" t="str">
        <f ca="1">IF(ISNA(VLOOKUP($B$217,'Jun.08-'!$B$2:$L$251,11,0)),"",VLOOKUP($B$217,'Jun.08-'!$B$2:$L$251,11,0))</f>
        <v/>
      </c>
      <c r="U224" s="205"/>
      <c r="V224" s="205"/>
      <c r="W224" s="205"/>
      <c r="X224" s="205"/>
      <c r="Y224" s="205"/>
      <c r="Z224" s="205"/>
      <c r="AA224" s="205"/>
      <c r="AB224" s="205"/>
      <c r="AC224" s="205"/>
      <c r="AD224" s="116"/>
      <c r="AE224" s="46"/>
    </row>
    <row r="225" spans="1:31" ht="15" thickBot="1" x14ac:dyDescent="0.4">
      <c r="A225" s="46"/>
      <c r="B225" s="117"/>
      <c r="C225" s="118"/>
      <c r="D225" s="118"/>
      <c r="E225" s="119" t="s">
        <v>0</v>
      </c>
      <c r="F225" s="120"/>
      <c r="G225" s="120"/>
      <c r="H225" s="120"/>
      <c r="I225" s="120"/>
      <c r="J225" s="120"/>
      <c r="K225" s="120"/>
      <c r="L225" s="120"/>
      <c r="M225" s="120"/>
      <c r="N225" s="120"/>
      <c r="O225" s="121"/>
      <c r="P225" s="47"/>
      <c r="Q225" s="117"/>
      <c r="R225" s="118"/>
      <c r="S225" s="118"/>
      <c r="T225" s="119" t="s">
        <v>0</v>
      </c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1"/>
      <c r="AE225" s="46"/>
    </row>
    <row r="226" spans="1:31" ht="15" thickBot="1" x14ac:dyDescent="0.4">
      <c r="A226" s="47"/>
      <c r="B226" s="47"/>
      <c r="C226" s="60"/>
      <c r="D226" s="47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47"/>
      <c r="P226" s="47"/>
      <c r="Q226" s="47"/>
      <c r="R226" s="60"/>
      <c r="S226" s="47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47"/>
      <c r="AE226" s="47"/>
    </row>
    <row r="227" spans="1:31" ht="18.5" thickBot="1" x14ac:dyDescent="0.45">
      <c r="A227" s="46"/>
      <c r="B227" s="109">
        <v>15</v>
      </c>
      <c r="C227" s="110" t="s">
        <v>303</v>
      </c>
      <c r="D227" s="111"/>
      <c r="E227" s="204" t="str">
        <f ca="1">IF(ISNA(VLOOKUP($B$227,'Mäd.08-'!$B$2:$L$251,2,0)),"",VLOOKUP($B$227,'Mäd.08-'!$B$2:$L$251,2,0))</f>
        <v/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112"/>
      <c r="P227" s="47"/>
      <c r="Q227" s="109">
        <v>15</v>
      </c>
      <c r="R227" s="110" t="s">
        <v>303</v>
      </c>
      <c r="S227" s="111"/>
      <c r="T227" s="204" t="str">
        <f ca="1">IF(ISNA(VLOOKUP($B$227,'Jun.08-'!$B$2:$L$251,2,0)),"",VLOOKUP($B$227,'Jun.08-'!$B$2:$L$251,2,0))</f>
        <v/>
      </c>
      <c r="U227" s="204"/>
      <c r="V227" s="204"/>
      <c r="W227" s="204"/>
      <c r="X227" s="204"/>
      <c r="Y227" s="204"/>
      <c r="Z227" s="204"/>
      <c r="AA227" s="204"/>
      <c r="AB227" s="204"/>
      <c r="AC227" s="204"/>
      <c r="AD227" s="112"/>
      <c r="AE227" s="46"/>
    </row>
    <row r="228" spans="1:31" ht="18" x14ac:dyDescent="0.4">
      <c r="A228" s="46"/>
      <c r="B228" s="113"/>
      <c r="C228" s="114" t="s">
        <v>304</v>
      </c>
      <c r="D228" s="115"/>
      <c r="E228" s="205" t="str">
        <f ca="1">IF(ISNA(VLOOKUP($B$227,'Mäd.08-'!$B$2:$L$251,3,0)),"",VLOOKUP($B$227,'Mäd.08-'!$B$2:$L$251,3,0))</f>
        <v/>
      </c>
      <c r="F228" s="205"/>
      <c r="G228" s="205"/>
      <c r="H228" s="205"/>
      <c r="I228" s="205"/>
      <c r="J228" s="205"/>
      <c r="K228" s="205"/>
      <c r="L228" s="205"/>
      <c r="M228" s="205"/>
      <c r="N228" s="205"/>
      <c r="O228" s="116"/>
      <c r="P228" s="47"/>
      <c r="Q228" s="113"/>
      <c r="R228" s="114" t="s">
        <v>304</v>
      </c>
      <c r="S228" s="115"/>
      <c r="T228" s="205" t="str">
        <f ca="1">IF(ISNA(VLOOKUP($B$227,'Jun.08-'!$B$2:$L$251,3,0)),"",VLOOKUP($B$227,'Jun.08-'!$B$2:$L$251,3,0))</f>
        <v/>
      </c>
      <c r="U228" s="205"/>
      <c r="V228" s="205"/>
      <c r="W228" s="205"/>
      <c r="X228" s="205"/>
      <c r="Y228" s="205"/>
      <c r="Z228" s="205"/>
      <c r="AA228" s="205"/>
      <c r="AB228" s="205"/>
      <c r="AC228" s="205"/>
      <c r="AD228" s="116"/>
      <c r="AE228" s="46"/>
    </row>
    <row r="229" spans="1:31" ht="18" x14ac:dyDescent="0.4">
      <c r="A229" s="46"/>
      <c r="B229" s="113"/>
      <c r="C229" s="114" t="s">
        <v>305</v>
      </c>
      <c r="D229" s="115"/>
      <c r="E229" s="205" t="str">
        <f ca="1">IF(ISNA(VLOOKUP($B$227,'Mäd.08-'!$B$2:$L$251,6,0)),"",VLOOKUP($B$227,'Mäd.08-'!$B$2:$L$251,6,0))</f>
        <v/>
      </c>
      <c r="F229" s="205"/>
      <c r="G229" s="205"/>
      <c r="H229" s="205"/>
      <c r="I229" s="205"/>
      <c r="J229" s="205"/>
      <c r="K229" s="205"/>
      <c r="L229" s="205"/>
      <c r="M229" s="205"/>
      <c r="N229" s="205"/>
      <c r="O229" s="116"/>
      <c r="P229" s="47"/>
      <c r="Q229" s="113"/>
      <c r="R229" s="114" t="s">
        <v>305</v>
      </c>
      <c r="S229" s="115"/>
      <c r="T229" s="205" t="str">
        <f ca="1">IF(ISNA(VLOOKUP($B$227,'Jun.08-'!$B$2:$L$251,6,0)),"",VLOOKUP($B$227,'Jun.08-'!$B$2:$L$251,6,0))</f>
        <v/>
      </c>
      <c r="U229" s="205"/>
      <c r="V229" s="205"/>
      <c r="W229" s="205"/>
      <c r="X229" s="205"/>
      <c r="Y229" s="205"/>
      <c r="Z229" s="205"/>
      <c r="AA229" s="205"/>
      <c r="AB229" s="205"/>
      <c r="AC229" s="205"/>
      <c r="AD229" s="116"/>
      <c r="AE229" s="46"/>
    </row>
    <row r="230" spans="1:31" ht="18" x14ac:dyDescent="0.4">
      <c r="A230" s="46"/>
      <c r="B230" s="113"/>
      <c r="C230" s="114" t="s">
        <v>306</v>
      </c>
      <c r="D230" s="115"/>
      <c r="E230" s="210" t="str">
        <f ca="1">IF(ISNA(VLOOKUP($B$227,'Mäd.08-'!$B$2:$L$251,7,0)),"",VLOOKUP($B$227,'Mäd.08-'!$B$2:$L$251,7,0))</f>
        <v/>
      </c>
      <c r="F230" s="210"/>
      <c r="G230" s="205" t="str">
        <f ca="1">IF(ISNA(VLOOKUP($B$227,'Mäd.08-'!$B$2:$L$251,8,0)),"",VLOOKUP($B$227,'Mäd.08-'!$B$2:$L$251,8,0))</f>
        <v/>
      </c>
      <c r="H230" s="205"/>
      <c r="I230" s="205" t="str">
        <f ca="1">IF(ISNA(VLOOKUP($B$53,'Mäd.04-05'!$B$2:$L$251,6,0)),"",VLOOKUP($B$53,'Mäd.04-05'!$B$2:$L$251,6,0))</f>
        <v/>
      </c>
      <c r="J230" s="205"/>
      <c r="K230" s="205" t="str">
        <f ca="1">IF(ISNA(VLOOKUP($B$53,'Mäd.04-05'!$B$2:$L$251,6,0)),"",VLOOKUP($B$53,'Mäd.04-05'!$B$2:$L$251,6,0))</f>
        <v/>
      </c>
      <c r="L230" s="205"/>
      <c r="M230" s="205" t="str">
        <f ca="1">IF(ISNA(VLOOKUP($B$53,'Mäd.04-05'!$B$2:$L$251,6,0)),"",VLOOKUP($B$53,'Mäd.04-05'!$B$2:$L$251,6,0))</f>
        <v/>
      </c>
      <c r="N230" s="205"/>
      <c r="O230" s="116"/>
      <c r="P230" s="47"/>
      <c r="Q230" s="113"/>
      <c r="R230" s="114" t="s">
        <v>306</v>
      </c>
      <c r="S230" s="115"/>
      <c r="T230" s="210" t="str">
        <f ca="1">IF(ISNA(VLOOKUP($B$227,'Jun.08-'!$B$2:$L$251,7,0)),"",VLOOKUP($B$227,'Jun.08-'!$B$2:$L$251,7,0))</f>
        <v/>
      </c>
      <c r="U230" s="210"/>
      <c r="V230" s="205" t="str">
        <f ca="1">IF(ISNA(VLOOKUP($B$227,'Jun.08-'!$B$2:$L$251,8,0)),"",VLOOKUP($B$227,'Jun.08-'!$B$2:$L$251,8,0))</f>
        <v/>
      </c>
      <c r="W230" s="205"/>
      <c r="X230" s="205" t="str">
        <f ca="1">IF(ISNA(VLOOKUP($B$53,'Mäd.04-05'!$B$2:$L$251,6,0)),"",VLOOKUP($B$53,'Mäd.04-05'!$B$2:$L$251,6,0))</f>
        <v/>
      </c>
      <c r="Y230" s="205"/>
      <c r="Z230" s="205" t="str">
        <f ca="1">IF(ISNA(VLOOKUP($B$53,'Mäd.04-05'!$B$2:$L$251,6,0)),"",VLOOKUP($B$53,'Mäd.04-05'!$B$2:$L$251,6,0))</f>
        <v/>
      </c>
      <c r="AA230" s="205"/>
      <c r="AB230" s="205" t="str">
        <f ca="1">IF(ISNA(VLOOKUP($B$53,'Mäd.04-05'!$B$2:$L$251,6,0)),"",VLOOKUP($B$53,'Mäd.04-05'!$B$2:$L$251,6,0))</f>
        <v/>
      </c>
      <c r="AC230" s="205"/>
      <c r="AD230" s="116"/>
      <c r="AE230" s="46"/>
    </row>
    <row r="231" spans="1:31" ht="18" x14ac:dyDescent="0.4">
      <c r="A231" s="46"/>
      <c r="B231" s="113"/>
      <c r="C231" s="114" t="s">
        <v>307</v>
      </c>
      <c r="D231" s="47"/>
      <c r="E231" s="206" t="str">
        <f ca="1">IF(ISNA(VLOOKUP($B$227,'Mäd.08-'!$B$2:$L$251,4,0)),"",VLOOKUP($B$227,'Mäd.08-'!$B$2:$L$251,4,0))</f>
        <v/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116"/>
      <c r="P231" s="47"/>
      <c r="Q231" s="113"/>
      <c r="R231" s="114" t="s">
        <v>307</v>
      </c>
      <c r="S231" s="47"/>
      <c r="T231" s="206" t="str">
        <f ca="1">IF(ISNA(VLOOKUP($B$227,'Jun.08-'!$B$2:$L$251,4,0)),"",VLOOKUP($B$227,'Jun.08-'!$B$2:$L$251,4,0))</f>
        <v/>
      </c>
      <c r="U231" s="206"/>
      <c r="V231" s="206"/>
      <c r="W231" s="206"/>
      <c r="X231" s="206"/>
      <c r="Y231" s="206"/>
      <c r="Z231" s="206"/>
      <c r="AA231" s="206"/>
      <c r="AB231" s="206"/>
      <c r="AC231" s="206"/>
      <c r="AD231" s="116"/>
      <c r="AE231" s="46"/>
    </row>
    <row r="232" spans="1:31" ht="18" x14ac:dyDescent="0.4">
      <c r="A232" s="46"/>
      <c r="B232" s="113"/>
      <c r="C232" s="114" t="s">
        <v>308</v>
      </c>
      <c r="D232" s="115"/>
      <c r="E232" s="205" t="str">
        <f ca="1">IF(ISNA(VLOOKUP($B$227,'Mäd.08-'!$B$2:$L$251,9,0)),"",VLOOKUP($B$227,'Mäd.08-'!$B$2:$L$251,9,0))</f>
        <v/>
      </c>
      <c r="F232" s="205"/>
      <c r="G232" s="205"/>
      <c r="H232" s="205"/>
      <c r="I232" s="205"/>
      <c r="J232" s="205"/>
      <c r="K232" s="205"/>
      <c r="L232" s="205"/>
      <c r="M232" s="205"/>
      <c r="N232" s="205"/>
      <c r="O232" s="116"/>
      <c r="P232" s="47"/>
      <c r="Q232" s="113"/>
      <c r="R232" s="114" t="s">
        <v>308</v>
      </c>
      <c r="S232" s="115"/>
      <c r="T232" s="205" t="str">
        <f ca="1">IF(ISNA(VLOOKUP($B$227,'Jun.08-'!$B$2:$L$251,9,0)),"",VLOOKUP($B$227,'Jun.08-'!$B$2:$L$251,9,0))</f>
        <v/>
      </c>
      <c r="U232" s="205"/>
      <c r="V232" s="205"/>
      <c r="W232" s="205"/>
      <c r="X232" s="205"/>
      <c r="Y232" s="205"/>
      <c r="Z232" s="205"/>
      <c r="AA232" s="205"/>
      <c r="AB232" s="205"/>
      <c r="AC232" s="205"/>
      <c r="AD232" s="116"/>
      <c r="AE232" s="46"/>
    </row>
    <row r="233" spans="1:31" ht="18" x14ac:dyDescent="0.4">
      <c r="A233" s="46"/>
      <c r="B233" s="113"/>
      <c r="C233" s="114" t="s">
        <v>309</v>
      </c>
      <c r="D233" s="47"/>
      <c r="E233" s="205" t="str">
        <f ca="1">IF(ISNA(VLOOKUP($B$227,'Mäd.08-'!$B$2:$L$251,10,0)),"",VLOOKUP($B$227,'Mäd.08-'!$B$2:$L$251,10,0))</f>
        <v/>
      </c>
      <c r="F233" s="205"/>
      <c r="G233" s="205"/>
      <c r="H233" s="205"/>
      <c r="I233" s="205"/>
      <c r="J233" s="205"/>
      <c r="K233" s="205"/>
      <c r="L233" s="205"/>
      <c r="M233" s="205"/>
      <c r="N233" s="205"/>
      <c r="O233" s="116"/>
      <c r="P233" s="47"/>
      <c r="Q233" s="113"/>
      <c r="R233" s="114" t="s">
        <v>309</v>
      </c>
      <c r="S233" s="47"/>
      <c r="T233" s="205" t="str">
        <f ca="1">IF(ISNA(VLOOKUP($B$227,'Jun.08-'!$B$2:$L$251,10,0)),"",VLOOKUP($B$227,'Jun.08-'!$B$2:$L$251,10,0))</f>
        <v/>
      </c>
      <c r="U233" s="205"/>
      <c r="V233" s="205"/>
      <c r="W233" s="205"/>
      <c r="X233" s="205"/>
      <c r="Y233" s="205"/>
      <c r="Z233" s="205"/>
      <c r="AA233" s="205"/>
      <c r="AB233" s="205"/>
      <c r="AC233" s="205"/>
      <c r="AD233" s="116"/>
      <c r="AE233" s="46"/>
    </row>
    <row r="234" spans="1:31" ht="18" x14ac:dyDescent="0.4">
      <c r="A234" s="46"/>
      <c r="B234" s="113"/>
      <c r="C234" s="114" t="s">
        <v>310</v>
      </c>
      <c r="D234" s="115"/>
      <c r="E234" s="205" t="str">
        <f ca="1">IF(ISNA(VLOOKUP($B$227,'Mäd.08-'!$B$2:$L$251,11,0)),"",VLOOKUP($B$227,'Mäd.08-'!$B$2:$L$251,11,0))</f>
        <v/>
      </c>
      <c r="F234" s="205"/>
      <c r="G234" s="205"/>
      <c r="H234" s="205"/>
      <c r="I234" s="205"/>
      <c r="J234" s="205"/>
      <c r="K234" s="205"/>
      <c r="L234" s="205"/>
      <c r="M234" s="205"/>
      <c r="N234" s="205"/>
      <c r="O234" s="116"/>
      <c r="P234" s="47"/>
      <c r="Q234" s="113"/>
      <c r="R234" s="114" t="s">
        <v>310</v>
      </c>
      <c r="S234" s="115"/>
      <c r="T234" s="205" t="str">
        <f ca="1">IF(ISNA(VLOOKUP($B$227,'Jun.08-'!$B$2:$L$251,11,0)),"",VLOOKUP($B$227,'Jun.08-'!$B$2:$L$251,11,0))</f>
        <v/>
      </c>
      <c r="U234" s="205"/>
      <c r="V234" s="205"/>
      <c r="W234" s="205"/>
      <c r="X234" s="205"/>
      <c r="Y234" s="205"/>
      <c r="Z234" s="205"/>
      <c r="AA234" s="205"/>
      <c r="AB234" s="205"/>
      <c r="AC234" s="205"/>
      <c r="AD234" s="116"/>
      <c r="AE234" s="46"/>
    </row>
    <row r="235" spans="1:31" ht="15" thickBot="1" x14ac:dyDescent="0.4">
      <c r="A235" s="46"/>
      <c r="B235" s="117"/>
      <c r="C235" s="118"/>
      <c r="D235" s="118"/>
      <c r="E235" s="122"/>
      <c r="F235" s="118"/>
      <c r="G235" s="118"/>
      <c r="H235" s="118"/>
      <c r="I235" s="118"/>
      <c r="J235" s="118"/>
      <c r="K235" s="118"/>
      <c r="L235" s="118"/>
      <c r="M235" s="118"/>
      <c r="N235" s="118"/>
      <c r="O235" s="121"/>
      <c r="P235" s="47"/>
      <c r="Q235" s="117"/>
      <c r="R235" s="118"/>
      <c r="S235" s="118"/>
      <c r="T235" s="122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21"/>
      <c r="AE235" s="46"/>
    </row>
    <row r="236" spans="1:31" ht="15" thickBot="1" x14ac:dyDescent="0.4">
      <c r="A236" s="47"/>
      <c r="B236" s="47"/>
      <c r="C236" s="60"/>
      <c r="D236" s="47"/>
      <c r="E236" s="188"/>
      <c r="F236" s="188"/>
      <c r="G236" s="188"/>
      <c r="H236" s="188"/>
      <c r="I236" s="188"/>
      <c r="J236" s="188"/>
      <c r="K236" s="188"/>
      <c r="L236" s="188"/>
      <c r="M236" s="188"/>
      <c r="N236" s="188"/>
      <c r="O236" s="47"/>
      <c r="P236" s="47"/>
      <c r="Q236" s="47"/>
      <c r="R236" s="60"/>
      <c r="S236" s="47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47"/>
      <c r="AE236" s="47"/>
    </row>
    <row r="237" spans="1:31" ht="18.5" thickBot="1" x14ac:dyDescent="0.45">
      <c r="A237" s="46"/>
      <c r="B237" s="109">
        <v>16</v>
      </c>
      <c r="C237" s="110" t="s">
        <v>303</v>
      </c>
      <c r="D237" s="111"/>
      <c r="E237" s="204" t="str">
        <f ca="1">IF(ISNA(VLOOKUP($B$237,'Mäd.08-'!$B$2:$L$251,2,0)),"",VLOOKUP($B$237,'Mäd.08-'!$B$2:$L$251,2,0))</f>
        <v/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112"/>
      <c r="P237" s="47"/>
      <c r="Q237" s="109">
        <v>16</v>
      </c>
      <c r="R237" s="110" t="s">
        <v>303</v>
      </c>
      <c r="S237" s="111"/>
      <c r="T237" s="204" t="str">
        <f ca="1">IF(ISNA(VLOOKUP($B$237,'Jun.08-'!$B$2:$L$251,2,0)),"",VLOOKUP($B$237,'Jun.08-'!$B$2:$L$251,2,0))</f>
        <v/>
      </c>
      <c r="U237" s="204"/>
      <c r="V237" s="204"/>
      <c r="W237" s="204"/>
      <c r="X237" s="204"/>
      <c r="Y237" s="204"/>
      <c r="Z237" s="204"/>
      <c r="AA237" s="204"/>
      <c r="AB237" s="204"/>
      <c r="AC237" s="204"/>
      <c r="AD237" s="112"/>
      <c r="AE237" s="46"/>
    </row>
    <row r="238" spans="1:31" ht="18" x14ac:dyDescent="0.4">
      <c r="A238" s="46"/>
      <c r="B238" s="113"/>
      <c r="C238" s="114" t="s">
        <v>304</v>
      </c>
      <c r="D238" s="115"/>
      <c r="E238" s="205" t="str">
        <f ca="1">IF(ISNA(VLOOKUP($B$237,'Mäd.08-'!$B$2:$L$251,3,0)),"",VLOOKUP($B$237,'Mäd.08-'!$B$2:$L$251,3,0))</f>
        <v/>
      </c>
      <c r="F238" s="205"/>
      <c r="G238" s="205"/>
      <c r="H238" s="205"/>
      <c r="I238" s="205"/>
      <c r="J238" s="205"/>
      <c r="K238" s="205"/>
      <c r="L238" s="205"/>
      <c r="M238" s="205"/>
      <c r="N238" s="205"/>
      <c r="O238" s="116"/>
      <c r="P238" s="47"/>
      <c r="Q238" s="113"/>
      <c r="R238" s="114" t="s">
        <v>304</v>
      </c>
      <c r="S238" s="115"/>
      <c r="T238" s="205" t="str">
        <f ca="1">IF(ISNA(VLOOKUP($B$237,'Jun.08-'!$B$2:$L$251,3,0)),"",VLOOKUP($B$237,'Jun.08-'!$B$2:$L$251,3,0))</f>
        <v/>
      </c>
      <c r="U238" s="205"/>
      <c r="V238" s="205"/>
      <c r="W238" s="205"/>
      <c r="X238" s="205"/>
      <c r="Y238" s="205"/>
      <c r="Z238" s="205"/>
      <c r="AA238" s="205"/>
      <c r="AB238" s="205"/>
      <c r="AC238" s="205"/>
      <c r="AD238" s="116"/>
      <c r="AE238" s="46"/>
    </row>
    <row r="239" spans="1:31" ht="18" x14ac:dyDescent="0.4">
      <c r="A239" s="46"/>
      <c r="B239" s="113"/>
      <c r="C239" s="114" t="s">
        <v>305</v>
      </c>
      <c r="D239" s="115"/>
      <c r="E239" s="205" t="str">
        <f ca="1">IF(ISNA(VLOOKUP($B$237,'Mäd.08-'!$B$2:$L$251,6,0)),"",VLOOKUP($B$237,'Mäd.08-'!$B$2:$L$251,6,0))</f>
        <v/>
      </c>
      <c r="F239" s="205"/>
      <c r="G239" s="205"/>
      <c r="H239" s="205"/>
      <c r="I239" s="205"/>
      <c r="J239" s="205"/>
      <c r="K239" s="205"/>
      <c r="L239" s="205"/>
      <c r="M239" s="205"/>
      <c r="N239" s="205"/>
      <c r="O239" s="116"/>
      <c r="P239" s="47"/>
      <c r="Q239" s="113"/>
      <c r="R239" s="114" t="s">
        <v>305</v>
      </c>
      <c r="S239" s="115"/>
      <c r="T239" s="205" t="str">
        <f ca="1">IF(ISNA(VLOOKUP($B$237,'Jun.08-'!$B$2:$L$251,6,0)),"",VLOOKUP($B$237,'Jun.08-'!$B$2:$L$251,6,0))</f>
        <v/>
      </c>
      <c r="U239" s="205"/>
      <c r="V239" s="205"/>
      <c r="W239" s="205"/>
      <c r="X239" s="205"/>
      <c r="Y239" s="205"/>
      <c r="Z239" s="205"/>
      <c r="AA239" s="205"/>
      <c r="AB239" s="205"/>
      <c r="AC239" s="205"/>
      <c r="AD239" s="116"/>
      <c r="AE239" s="46"/>
    </row>
    <row r="240" spans="1:31" ht="18" x14ac:dyDescent="0.4">
      <c r="A240" s="46"/>
      <c r="B240" s="113"/>
      <c r="C240" s="114" t="s">
        <v>306</v>
      </c>
      <c r="D240" s="115"/>
      <c r="E240" s="210" t="str">
        <f ca="1">IF(ISNA(VLOOKUP($B$237,'Mäd.08-'!$B$2:$L$251,7,0)),"",VLOOKUP($B$237,'Mäd.08-'!$B$2:$L$251,7,0))</f>
        <v/>
      </c>
      <c r="F240" s="210"/>
      <c r="G240" s="205" t="str">
        <f ca="1">IF(ISNA(VLOOKUP($B$237,'Mäd.08-'!$B$2:$L$251,8,0)),"",VLOOKUP($B$237,'Mäd.08-'!$B$2:$L$251,8,0))</f>
        <v/>
      </c>
      <c r="H240" s="205"/>
      <c r="I240" s="205" t="str">
        <f ca="1">IF(ISNA(VLOOKUP($B$53,'Mäd.04-05'!$B$2:$L$251,6,0)),"",VLOOKUP($B$53,'Mäd.04-05'!$B$2:$L$251,6,0))</f>
        <v/>
      </c>
      <c r="J240" s="205"/>
      <c r="K240" s="205" t="str">
        <f ca="1">IF(ISNA(VLOOKUP($B$53,'Mäd.04-05'!$B$2:$L$251,6,0)),"",VLOOKUP($B$53,'Mäd.04-05'!$B$2:$L$251,6,0))</f>
        <v/>
      </c>
      <c r="L240" s="205"/>
      <c r="M240" s="205" t="str">
        <f ca="1">IF(ISNA(VLOOKUP($B$53,'Mäd.04-05'!$B$2:$L$251,6,0)),"",VLOOKUP($B$53,'Mäd.04-05'!$B$2:$L$251,6,0))</f>
        <v/>
      </c>
      <c r="N240" s="205"/>
      <c r="O240" s="116"/>
      <c r="P240" s="47"/>
      <c r="Q240" s="113"/>
      <c r="R240" s="114" t="s">
        <v>306</v>
      </c>
      <c r="S240" s="115"/>
      <c r="T240" s="210" t="str">
        <f ca="1">IF(ISNA(VLOOKUP($B$237,'Jun.08-'!$B$2:$L$251,7,0)),"",VLOOKUP($B$237,'Jun.08-'!$B$2:$L$251,7,0))</f>
        <v/>
      </c>
      <c r="U240" s="210"/>
      <c r="V240" s="205" t="str">
        <f ca="1">IF(ISNA(VLOOKUP($B$237,'Jun.08-'!$B$2:$L$251,8,0)),"",VLOOKUP($B$237,'Jun.08-'!$B$2:$L$251,8,0))</f>
        <v/>
      </c>
      <c r="W240" s="205"/>
      <c r="X240" s="205" t="str">
        <f ca="1">IF(ISNA(VLOOKUP($B$53,'Mäd.04-05'!$B$2:$L$251,6,0)),"",VLOOKUP($B$53,'Mäd.04-05'!$B$2:$L$251,6,0))</f>
        <v/>
      </c>
      <c r="Y240" s="205"/>
      <c r="Z240" s="205" t="str">
        <f ca="1">IF(ISNA(VLOOKUP($B$53,'Mäd.04-05'!$B$2:$L$251,6,0)),"",VLOOKUP($B$53,'Mäd.04-05'!$B$2:$L$251,6,0))</f>
        <v/>
      </c>
      <c r="AA240" s="205"/>
      <c r="AB240" s="205" t="str">
        <f ca="1">IF(ISNA(VLOOKUP($B$53,'Mäd.04-05'!$B$2:$L$251,6,0)),"",VLOOKUP($B$53,'Mäd.04-05'!$B$2:$L$251,6,0))</f>
        <v/>
      </c>
      <c r="AC240" s="205"/>
      <c r="AD240" s="116"/>
      <c r="AE240" s="46"/>
    </row>
    <row r="241" spans="1:31" ht="18" x14ac:dyDescent="0.4">
      <c r="A241" s="46"/>
      <c r="B241" s="113"/>
      <c r="C241" s="114" t="s">
        <v>307</v>
      </c>
      <c r="D241" s="47"/>
      <c r="E241" s="206" t="str">
        <f ca="1">IF(ISNA(VLOOKUP($B$237,'Mäd.08-'!$B$2:$L$251,4,0)),"",VLOOKUP($B$237,'Mäd.08-'!$B$2:$L$251,4,0))</f>
        <v/>
      </c>
      <c r="F241" s="206"/>
      <c r="G241" s="206"/>
      <c r="H241" s="206"/>
      <c r="I241" s="206"/>
      <c r="J241" s="206"/>
      <c r="K241" s="206"/>
      <c r="L241" s="206"/>
      <c r="M241" s="206"/>
      <c r="N241" s="206"/>
      <c r="O241" s="116"/>
      <c r="P241" s="47"/>
      <c r="Q241" s="113"/>
      <c r="R241" s="114" t="s">
        <v>307</v>
      </c>
      <c r="S241" s="47"/>
      <c r="T241" s="206" t="str">
        <f ca="1">IF(ISNA(VLOOKUP($B$237,'Jun.08-'!$B$2:$L$251,4,0)),"",VLOOKUP($B$237,'Jun.08-'!$B$2:$L$251,4,0))</f>
        <v/>
      </c>
      <c r="U241" s="206"/>
      <c r="V241" s="206"/>
      <c r="W241" s="206"/>
      <c r="X241" s="206"/>
      <c r="Y241" s="206"/>
      <c r="Z241" s="206"/>
      <c r="AA241" s="206"/>
      <c r="AB241" s="206"/>
      <c r="AC241" s="206"/>
      <c r="AD241" s="116"/>
      <c r="AE241" s="46"/>
    </row>
    <row r="242" spans="1:31" ht="18" x14ac:dyDescent="0.4">
      <c r="A242" s="46"/>
      <c r="B242" s="113"/>
      <c r="C242" s="114" t="s">
        <v>308</v>
      </c>
      <c r="D242" s="115"/>
      <c r="E242" s="205" t="str">
        <f ca="1">IF(ISNA(VLOOKUP($B$237,'Mäd.08-'!$B$2:$L$251,9,0)),"",VLOOKUP($B$237,'Mäd.08-'!$B$2:$L$251,9,0))</f>
        <v/>
      </c>
      <c r="F242" s="205"/>
      <c r="G242" s="205"/>
      <c r="H242" s="205"/>
      <c r="I242" s="205"/>
      <c r="J242" s="205"/>
      <c r="K242" s="205"/>
      <c r="L242" s="205"/>
      <c r="M242" s="205"/>
      <c r="N242" s="205"/>
      <c r="O242" s="116"/>
      <c r="P242" s="47"/>
      <c r="Q242" s="113"/>
      <c r="R242" s="114" t="s">
        <v>308</v>
      </c>
      <c r="S242" s="115"/>
      <c r="T242" s="205" t="str">
        <f ca="1">IF(ISNA(VLOOKUP($B$237,'Jun.08-'!$B$2:$L$251,9,0)),"",VLOOKUP($B$237,'Jun.08-'!$B$2:$L$251,9,0))</f>
        <v/>
      </c>
      <c r="U242" s="205"/>
      <c r="V242" s="205"/>
      <c r="W242" s="205"/>
      <c r="X242" s="205"/>
      <c r="Y242" s="205"/>
      <c r="Z242" s="205"/>
      <c r="AA242" s="205"/>
      <c r="AB242" s="205"/>
      <c r="AC242" s="205"/>
      <c r="AD242" s="116"/>
      <c r="AE242" s="46"/>
    </row>
    <row r="243" spans="1:31" ht="18" x14ac:dyDescent="0.4">
      <c r="A243" s="46"/>
      <c r="B243" s="113"/>
      <c r="C243" s="114" t="s">
        <v>309</v>
      </c>
      <c r="D243" s="47"/>
      <c r="E243" s="205" t="str">
        <f ca="1">IF(ISNA(VLOOKUP($B$237,'Mäd.08-'!$B$2:$L$251,10,0)),"",VLOOKUP($B$237,'Mäd.08-'!$B$2:$L$251,10,0))</f>
        <v/>
      </c>
      <c r="F243" s="205"/>
      <c r="G243" s="205"/>
      <c r="H243" s="205"/>
      <c r="I243" s="205"/>
      <c r="J243" s="205"/>
      <c r="K243" s="205"/>
      <c r="L243" s="205"/>
      <c r="M243" s="205"/>
      <c r="N243" s="205"/>
      <c r="O243" s="116"/>
      <c r="P243" s="47"/>
      <c r="Q243" s="113"/>
      <c r="R243" s="114" t="s">
        <v>309</v>
      </c>
      <c r="S243" s="47"/>
      <c r="T243" s="205" t="str">
        <f ca="1">IF(ISNA(VLOOKUP($B$237,'Jun.08-'!$B$2:$L$251,10,0)),"",VLOOKUP($B$237,'Jun.08-'!$B$2:$L$251,10,0))</f>
        <v/>
      </c>
      <c r="U243" s="205"/>
      <c r="V243" s="205"/>
      <c r="W243" s="205"/>
      <c r="X243" s="205"/>
      <c r="Y243" s="205"/>
      <c r="Z243" s="205"/>
      <c r="AA243" s="205"/>
      <c r="AB243" s="205"/>
      <c r="AC243" s="205"/>
      <c r="AD243" s="116"/>
      <c r="AE243" s="46"/>
    </row>
    <row r="244" spans="1:31" ht="18" x14ac:dyDescent="0.4">
      <c r="A244" s="46"/>
      <c r="B244" s="113"/>
      <c r="C244" s="114" t="s">
        <v>310</v>
      </c>
      <c r="D244" s="115"/>
      <c r="E244" s="205" t="str">
        <f ca="1">IF(ISNA(VLOOKUP($B$237,'Mäd.08-'!$B$2:$L$251,11,0)),"",VLOOKUP($B$237,'Mäd.08-'!$B$2:$L$251,11,0))</f>
        <v/>
      </c>
      <c r="F244" s="205"/>
      <c r="G244" s="205"/>
      <c r="H244" s="205"/>
      <c r="I244" s="205"/>
      <c r="J244" s="205"/>
      <c r="K244" s="205"/>
      <c r="L244" s="205"/>
      <c r="M244" s="205"/>
      <c r="N244" s="205"/>
      <c r="O244" s="116"/>
      <c r="P244" s="47"/>
      <c r="Q244" s="113"/>
      <c r="R244" s="114" t="s">
        <v>310</v>
      </c>
      <c r="S244" s="115"/>
      <c r="T244" s="205" t="str">
        <f ca="1">IF(ISNA(VLOOKUP($B$237,'Jun.08-'!$B$2:$L$251,11,0)),"",VLOOKUP($B$237,'Jun.08-'!$B$2:$L$251,11,0))</f>
        <v/>
      </c>
      <c r="U244" s="205"/>
      <c r="V244" s="205"/>
      <c r="W244" s="205"/>
      <c r="X244" s="205"/>
      <c r="Y244" s="205"/>
      <c r="Z244" s="205"/>
      <c r="AA244" s="205"/>
      <c r="AB244" s="205"/>
      <c r="AC244" s="205"/>
      <c r="AD244" s="116"/>
      <c r="AE244" s="46"/>
    </row>
    <row r="245" spans="1:31" ht="15" thickBot="1" x14ac:dyDescent="0.4">
      <c r="A245" s="47"/>
      <c r="B245" s="117"/>
      <c r="C245" s="118"/>
      <c r="D245" s="118"/>
      <c r="E245" s="122"/>
      <c r="F245" s="118"/>
      <c r="G245" s="118"/>
      <c r="H245" s="118"/>
      <c r="I245" s="118"/>
      <c r="J245" s="118"/>
      <c r="K245" s="118"/>
      <c r="L245" s="118"/>
      <c r="M245" s="118"/>
      <c r="N245" s="118"/>
      <c r="O245" s="121"/>
      <c r="P245" s="47"/>
      <c r="Q245" s="117"/>
      <c r="R245" s="124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21"/>
      <c r="AE245" s="47"/>
    </row>
    <row r="246" spans="1:31" x14ac:dyDescent="0.35">
      <c r="A246" s="46"/>
      <c r="B246" s="46"/>
      <c r="C246" s="46"/>
      <c r="D246" s="46"/>
      <c r="E246" s="123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62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</row>
  </sheetData>
  <sheetProtection algorithmName="SHA-512" hashValue="KZRoJxE071DKNdGHtpUSL7R+18Rpk8xbI05gArtIkJKOk9gxD7CZGfTdkSoRHaI85k+76vUiyR7SS7oCt271LQ==" saltValue="zK7dreIS4afEFVr8tguNyw==" spinCount="100000" sheet="1" objects="1" scenarios="1" selectLockedCells="1" selectUnlockedCells="1"/>
  <mergeCells count="373">
    <mergeCell ref="E240:F240"/>
    <mergeCell ref="G240:N240"/>
    <mergeCell ref="T240:U240"/>
    <mergeCell ref="V240:AC240"/>
    <mergeCell ref="E244:N244"/>
    <mergeCell ref="T244:AC244"/>
    <mergeCell ref="E241:N241"/>
    <mergeCell ref="T241:AC241"/>
    <mergeCell ref="E242:N242"/>
    <mergeCell ref="T242:AC242"/>
    <mergeCell ref="E243:N243"/>
    <mergeCell ref="T243:AC243"/>
    <mergeCell ref="E233:N233"/>
    <mergeCell ref="T233:AC233"/>
    <mergeCell ref="E234:N234"/>
    <mergeCell ref="T234:AC234"/>
    <mergeCell ref="E237:N237"/>
    <mergeCell ref="T237:AC237"/>
    <mergeCell ref="E238:N238"/>
    <mergeCell ref="T238:AC238"/>
    <mergeCell ref="E239:N239"/>
    <mergeCell ref="T239:AC239"/>
    <mergeCell ref="E229:N229"/>
    <mergeCell ref="T229:AC229"/>
    <mergeCell ref="E230:F230"/>
    <mergeCell ref="G230:N230"/>
    <mergeCell ref="T230:U230"/>
    <mergeCell ref="V230:AC230"/>
    <mergeCell ref="E231:N231"/>
    <mergeCell ref="T231:AC231"/>
    <mergeCell ref="E232:N232"/>
    <mergeCell ref="T232:AC232"/>
    <mergeCell ref="E222:N222"/>
    <mergeCell ref="T222:AC222"/>
    <mergeCell ref="E223:N223"/>
    <mergeCell ref="T223:AC223"/>
    <mergeCell ref="E224:N224"/>
    <mergeCell ref="T224:AC224"/>
    <mergeCell ref="E227:N227"/>
    <mergeCell ref="T227:AC227"/>
    <mergeCell ref="E228:N228"/>
    <mergeCell ref="T228:AC228"/>
    <mergeCell ref="E218:N218"/>
    <mergeCell ref="T218:AC218"/>
    <mergeCell ref="E219:N219"/>
    <mergeCell ref="T219:AC219"/>
    <mergeCell ref="E220:F220"/>
    <mergeCell ref="G220:N220"/>
    <mergeCell ref="T220:U220"/>
    <mergeCell ref="V220:AC220"/>
    <mergeCell ref="E221:N221"/>
    <mergeCell ref="T221:AC221"/>
    <mergeCell ref="E211:N211"/>
    <mergeCell ref="T211:AC211"/>
    <mergeCell ref="E212:N212"/>
    <mergeCell ref="T212:AC212"/>
    <mergeCell ref="E213:N213"/>
    <mergeCell ref="T213:AC213"/>
    <mergeCell ref="E214:N214"/>
    <mergeCell ref="T214:AC214"/>
    <mergeCell ref="E217:N217"/>
    <mergeCell ref="T217:AC217"/>
    <mergeCell ref="E204:N204"/>
    <mergeCell ref="T204:AC204"/>
    <mergeCell ref="E207:N207"/>
    <mergeCell ref="T207:AC207"/>
    <mergeCell ref="E208:N208"/>
    <mergeCell ref="T208:AC208"/>
    <mergeCell ref="E209:N209"/>
    <mergeCell ref="T209:AC209"/>
    <mergeCell ref="E210:F210"/>
    <mergeCell ref="G210:N210"/>
    <mergeCell ref="T210:U210"/>
    <mergeCell ref="V210:AC210"/>
    <mergeCell ref="E200:F200"/>
    <mergeCell ref="G200:N200"/>
    <mergeCell ref="T200:U200"/>
    <mergeCell ref="V200:AC200"/>
    <mergeCell ref="E201:N201"/>
    <mergeCell ref="T201:AC201"/>
    <mergeCell ref="E202:N202"/>
    <mergeCell ref="T202:AC202"/>
    <mergeCell ref="E203:N203"/>
    <mergeCell ref="T203:AC203"/>
    <mergeCell ref="B194:O194"/>
    <mergeCell ref="Q194:AD194"/>
    <mergeCell ref="B195:O195"/>
    <mergeCell ref="E197:N197"/>
    <mergeCell ref="T197:AC197"/>
    <mergeCell ref="E198:N198"/>
    <mergeCell ref="T198:AC198"/>
    <mergeCell ref="E199:N199"/>
    <mergeCell ref="T199:AC199"/>
    <mergeCell ref="C187:E187"/>
    <mergeCell ref="I187:P187"/>
    <mergeCell ref="R187:X187"/>
    <mergeCell ref="C189:I189"/>
    <mergeCell ref="K189:O189"/>
    <mergeCell ref="Q189:V189"/>
    <mergeCell ref="X189:AC189"/>
    <mergeCell ref="C190:I190"/>
    <mergeCell ref="K190:O190"/>
    <mergeCell ref="Q190:V190"/>
    <mergeCell ref="X190:AC190"/>
    <mergeCell ref="E175:N175"/>
    <mergeCell ref="T175:AC175"/>
    <mergeCell ref="E176:N176"/>
    <mergeCell ref="T176:AC176"/>
    <mergeCell ref="E177:N177"/>
    <mergeCell ref="T177:AC177"/>
    <mergeCell ref="B182:X182"/>
    <mergeCell ref="C186:E186"/>
    <mergeCell ref="I186:P186"/>
    <mergeCell ref="R186:X186"/>
    <mergeCell ref="E171:N171"/>
    <mergeCell ref="T171:AC171"/>
    <mergeCell ref="E172:N172"/>
    <mergeCell ref="T172:AC172"/>
    <mergeCell ref="E173:F173"/>
    <mergeCell ref="G173:N173"/>
    <mergeCell ref="T173:U173"/>
    <mergeCell ref="V173:AC173"/>
    <mergeCell ref="E174:N174"/>
    <mergeCell ref="T174:AC174"/>
    <mergeCell ref="E164:N164"/>
    <mergeCell ref="T164:AC164"/>
    <mergeCell ref="E165:N165"/>
    <mergeCell ref="T165:AC165"/>
    <mergeCell ref="E166:N166"/>
    <mergeCell ref="T166:AC166"/>
    <mergeCell ref="E167:N167"/>
    <mergeCell ref="T167:AC167"/>
    <mergeCell ref="E170:N170"/>
    <mergeCell ref="T170:AC170"/>
    <mergeCell ref="E157:N157"/>
    <mergeCell ref="T157:AC157"/>
    <mergeCell ref="E160:N160"/>
    <mergeCell ref="T160:AC160"/>
    <mergeCell ref="E161:N161"/>
    <mergeCell ref="T161:AC161"/>
    <mergeCell ref="E162:N162"/>
    <mergeCell ref="T162:AC162"/>
    <mergeCell ref="E163:F163"/>
    <mergeCell ref="G163:N163"/>
    <mergeCell ref="T163:U163"/>
    <mergeCell ref="V163:AC163"/>
    <mergeCell ref="E153:F153"/>
    <mergeCell ref="G153:N153"/>
    <mergeCell ref="T153:U153"/>
    <mergeCell ref="V153:AC153"/>
    <mergeCell ref="E154:N154"/>
    <mergeCell ref="T154:AC154"/>
    <mergeCell ref="E155:N155"/>
    <mergeCell ref="T155:AC155"/>
    <mergeCell ref="E156:N156"/>
    <mergeCell ref="T156:AC156"/>
    <mergeCell ref="E146:N146"/>
    <mergeCell ref="T146:AC146"/>
    <mergeCell ref="E147:N147"/>
    <mergeCell ref="T147:AC147"/>
    <mergeCell ref="E150:N150"/>
    <mergeCell ref="T150:AC150"/>
    <mergeCell ref="E151:N151"/>
    <mergeCell ref="T151:AC151"/>
    <mergeCell ref="E152:N152"/>
    <mergeCell ref="T152:AC152"/>
    <mergeCell ref="E142:N142"/>
    <mergeCell ref="T142:AC142"/>
    <mergeCell ref="E143:F143"/>
    <mergeCell ref="G143:N143"/>
    <mergeCell ref="T143:U143"/>
    <mergeCell ref="V143:AC143"/>
    <mergeCell ref="E144:N144"/>
    <mergeCell ref="T144:AC144"/>
    <mergeCell ref="E145:N145"/>
    <mergeCell ref="T145:AC145"/>
    <mergeCell ref="E135:N135"/>
    <mergeCell ref="T135:AC135"/>
    <mergeCell ref="E136:N136"/>
    <mergeCell ref="T136:AC136"/>
    <mergeCell ref="E137:N137"/>
    <mergeCell ref="T137:AC137"/>
    <mergeCell ref="E140:N140"/>
    <mergeCell ref="T140:AC140"/>
    <mergeCell ref="E141:N141"/>
    <mergeCell ref="T141:AC141"/>
    <mergeCell ref="E131:N131"/>
    <mergeCell ref="T131:AC131"/>
    <mergeCell ref="E132:N132"/>
    <mergeCell ref="T132:AC132"/>
    <mergeCell ref="E133:F133"/>
    <mergeCell ref="G133:N133"/>
    <mergeCell ref="T133:U133"/>
    <mergeCell ref="V133:AC133"/>
    <mergeCell ref="E134:N134"/>
    <mergeCell ref="T134:AC134"/>
    <mergeCell ref="E124:N124"/>
    <mergeCell ref="T124:AC124"/>
    <mergeCell ref="E125:N125"/>
    <mergeCell ref="T125:AC125"/>
    <mergeCell ref="E126:N126"/>
    <mergeCell ref="T126:AC126"/>
    <mergeCell ref="E127:N127"/>
    <mergeCell ref="T127:AC127"/>
    <mergeCell ref="E130:N130"/>
    <mergeCell ref="T130:AC130"/>
    <mergeCell ref="E117:N117"/>
    <mergeCell ref="T117:AC117"/>
    <mergeCell ref="E120:N120"/>
    <mergeCell ref="T120:AC120"/>
    <mergeCell ref="E121:N121"/>
    <mergeCell ref="T121:AC121"/>
    <mergeCell ref="E122:N122"/>
    <mergeCell ref="T122:AC122"/>
    <mergeCell ref="E123:F123"/>
    <mergeCell ref="G123:N123"/>
    <mergeCell ref="T123:U123"/>
    <mergeCell ref="V123:AC123"/>
    <mergeCell ref="E113:F113"/>
    <mergeCell ref="G113:N113"/>
    <mergeCell ref="T113:U113"/>
    <mergeCell ref="V113:AC113"/>
    <mergeCell ref="E114:N114"/>
    <mergeCell ref="T114:AC114"/>
    <mergeCell ref="E115:N115"/>
    <mergeCell ref="T115:AC115"/>
    <mergeCell ref="E116:N116"/>
    <mergeCell ref="T116:AC116"/>
    <mergeCell ref="B107:O107"/>
    <mergeCell ref="Q107:AD107"/>
    <mergeCell ref="B108:O108"/>
    <mergeCell ref="E110:N110"/>
    <mergeCell ref="T110:AC110"/>
    <mergeCell ref="E111:N111"/>
    <mergeCell ref="T111:AC111"/>
    <mergeCell ref="E112:N112"/>
    <mergeCell ref="T112:AC112"/>
    <mergeCell ref="C100:E100"/>
    <mergeCell ref="I100:P100"/>
    <mergeCell ref="R100:X100"/>
    <mergeCell ref="C102:I102"/>
    <mergeCell ref="K102:O102"/>
    <mergeCell ref="Q102:V102"/>
    <mergeCell ref="X102:AC102"/>
    <mergeCell ref="C103:I103"/>
    <mergeCell ref="K103:O103"/>
    <mergeCell ref="Q103:V103"/>
    <mergeCell ref="X103:AC103"/>
    <mergeCell ref="E88:N88"/>
    <mergeCell ref="T88:AC88"/>
    <mergeCell ref="E89:N89"/>
    <mergeCell ref="T89:AC89"/>
    <mergeCell ref="E90:N90"/>
    <mergeCell ref="T90:AC90"/>
    <mergeCell ref="B95:X95"/>
    <mergeCell ref="C99:E99"/>
    <mergeCell ref="I99:P99"/>
    <mergeCell ref="R99:X99"/>
    <mergeCell ref="E84:N84"/>
    <mergeCell ref="T84:AC84"/>
    <mergeCell ref="E85:N85"/>
    <mergeCell ref="T85:AC85"/>
    <mergeCell ref="E86:F86"/>
    <mergeCell ref="G86:N86"/>
    <mergeCell ref="T86:U86"/>
    <mergeCell ref="V86:AC86"/>
    <mergeCell ref="E87:N87"/>
    <mergeCell ref="T87:AC87"/>
    <mergeCell ref="E77:N77"/>
    <mergeCell ref="T77:AC77"/>
    <mergeCell ref="E78:N78"/>
    <mergeCell ref="T78:AC78"/>
    <mergeCell ref="E79:N79"/>
    <mergeCell ref="T79:AC79"/>
    <mergeCell ref="E80:N80"/>
    <mergeCell ref="T80:AC80"/>
    <mergeCell ref="E83:N83"/>
    <mergeCell ref="T83:AC83"/>
    <mergeCell ref="E70:N70"/>
    <mergeCell ref="T70:AC70"/>
    <mergeCell ref="E73:N73"/>
    <mergeCell ref="T73:AC73"/>
    <mergeCell ref="E74:N74"/>
    <mergeCell ref="T74:AC74"/>
    <mergeCell ref="E75:N75"/>
    <mergeCell ref="T75:AC75"/>
    <mergeCell ref="E76:F76"/>
    <mergeCell ref="G76:N76"/>
    <mergeCell ref="T76:U76"/>
    <mergeCell ref="V76:AC76"/>
    <mergeCell ref="E66:F66"/>
    <mergeCell ref="G66:N66"/>
    <mergeCell ref="T66:U66"/>
    <mergeCell ref="V66:AC66"/>
    <mergeCell ref="E67:N67"/>
    <mergeCell ref="T67:AC67"/>
    <mergeCell ref="E68:N68"/>
    <mergeCell ref="T68:AC68"/>
    <mergeCell ref="E69:N69"/>
    <mergeCell ref="T69:AC69"/>
    <mergeCell ref="E59:N59"/>
    <mergeCell ref="T59:AC59"/>
    <mergeCell ref="E60:N60"/>
    <mergeCell ref="T60:AC60"/>
    <mergeCell ref="E63:N63"/>
    <mergeCell ref="T63:AC63"/>
    <mergeCell ref="E64:N64"/>
    <mergeCell ref="T64:AC64"/>
    <mergeCell ref="E65:N65"/>
    <mergeCell ref="T65:AC65"/>
    <mergeCell ref="E55:N55"/>
    <mergeCell ref="T55:AC55"/>
    <mergeCell ref="E56:F56"/>
    <mergeCell ref="G56:N56"/>
    <mergeCell ref="T56:U56"/>
    <mergeCell ref="V56:AC56"/>
    <mergeCell ref="E57:N57"/>
    <mergeCell ref="T57:AC57"/>
    <mergeCell ref="E58:N58"/>
    <mergeCell ref="T58:AC58"/>
    <mergeCell ref="J46:L46"/>
    <mergeCell ref="Q46:S46"/>
    <mergeCell ref="X46:Z46"/>
    <mergeCell ref="B50:O50"/>
    <mergeCell ref="Q50:AD50"/>
    <mergeCell ref="B51:O51"/>
    <mergeCell ref="E53:N53"/>
    <mergeCell ref="T53:AC53"/>
    <mergeCell ref="E54:N54"/>
    <mergeCell ref="T54:AC54"/>
    <mergeCell ref="X34:Y34"/>
    <mergeCell ref="AB34:AC34"/>
    <mergeCell ref="X35:Y35"/>
    <mergeCell ref="AB35:AC35"/>
    <mergeCell ref="X37:Y37"/>
    <mergeCell ref="AB37:AC37"/>
    <mergeCell ref="X38:Y38"/>
    <mergeCell ref="AB38:AC38"/>
    <mergeCell ref="J45:L45"/>
    <mergeCell ref="Q45:S45"/>
    <mergeCell ref="V45:W45"/>
    <mergeCell ref="X45:Z45"/>
    <mergeCell ref="G21:N21"/>
    <mergeCell ref="V21:AC21"/>
    <mergeCell ref="G23:N23"/>
    <mergeCell ref="V23:AC23"/>
    <mergeCell ref="G25:N25"/>
    <mergeCell ref="V25:AC25"/>
    <mergeCell ref="G27:N27"/>
    <mergeCell ref="V27:AC27"/>
    <mergeCell ref="B29:E29"/>
    <mergeCell ref="G29:N29"/>
    <mergeCell ref="C10:I10"/>
    <mergeCell ref="K10:O10"/>
    <mergeCell ref="Q10:V10"/>
    <mergeCell ref="X10:AC10"/>
    <mergeCell ref="B15:N15"/>
    <mergeCell ref="Q15:AD15"/>
    <mergeCell ref="G17:N17"/>
    <mergeCell ref="V17:AC17"/>
    <mergeCell ref="G19:N19"/>
    <mergeCell ref="V19:AC19"/>
    <mergeCell ref="B2:X2"/>
    <mergeCell ref="C6:E6"/>
    <mergeCell ref="I6:P6"/>
    <mergeCell ref="R6:X6"/>
    <mergeCell ref="C7:E7"/>
    <mergeCell ref="I7:P7"/>
    <mergeCell ref="R7:X7"/>
    <mergeCell ref="C9:I9"/>
    <mergeCell ref="K9:O9"/>
    <mergeCell ref="Q9:V9"/>
    <mergeCell ref="X9:AC9"/>
  </mergeCells>
  <pageMargins left="0.7" right="0.7" top="0.78740157499999996" bottom="0.78740157499999996" header="0.3" footer="0.3"/>
  <pageSetup paperSize="9" scale="46" orientation="portrait" horizontalDpi="4294967294" r:id="rId1"/>
  <rowBreaks count="2" manualBreakCount="2">
    <brk id="92" max="30" man="1"/>
    <brk id="179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showZeros="0" view="pageBreakPreview" zoomScale="25" zoomScaleNormal="100" zoomScaleSheetLayoutView="25" workbookViewId="0">
      <selection activeCell="E2" sqref="E2"/>
    </sheetView>
  </sheetViews>
  <sheetFormatPr baseColWidth="10" defaultColWidth="41.6328125" defaultRowHeight="46" x14ac:dyDescent="1"/>
  <cols>
    <col min="1" max="1" width="42" style="169" customWidth="1"/>
    <col min="2" max="2" width="8.6328125" style="169" customWidth="1"/>
    <col min="3" max="5" width="102.6328125" style="159" customWidth="1"/>
    <col min="6" max="6" width="8.6328125" style="159" customWidth="1"/>
    <col min="7" max="7" width="42" style="170" bestFit="1" customWidth="1"/>
    <col min="8" max="16384" width="41.6328125" style="159"/>
  </cols>
  <sheetData>
    <row r="1" spans="1:7" x14ac:dyDescent="1">
      <c r="A1" s="157"/>
      <c r="B1" s="157"/>
      <c r="C1" s="153">
        <v>37987</v>
      </c>
      <c r="D1" s="153">
        <v>38718</v>
      </c>
      <c r="E1" s="153">
        <v>39448</v>
      </c>
      <c r="F1" s="153"/>
      <c r="G1" s="158"/>
    </row>
    <row r="2" spans="1:7" x14ac:dyDescent="1">
      <c r="A2" s="157"/>
      <c r="B2" s="157"/>
      <c r="C2" s="153" t="s">
        <v>312</v>
      </c>
      <c r="D2" s="153" t="s">
        <v>312</v>
      </c>
      <c r="E2" s="153" t="s">
        <v>312</v>
      </c>
      <c r="F2" s="153"/>
      <c r="G2" s="158"/>
    </row>
    <row r="3" spans="1:7" x14ac:dyDescent="1">
      <c r="A3" s="160"/>
      <c r="B3" s="160"/>
      <c r="C3" s="153">
        <v>38717</v>
      </c>
      <c r="D3" s="153">
        <v>39447</v>
      </c>
      <c r="E3" s="154"/>
      <c r="F3" s="154"/>
      <c r="G3" s="161"/>
    </row>
    <row r="4" spans="1:7" ht="48" customHeight="1" x14ac:dyDescent="1">
      <c r="A4" s="157"/>
      <c r="B4" s="157"/>
      <c r="C4" s="155"/>
      <c r="D4" s="155"/>
      <c r="E4" s="155"/>
      <c r="F4" s="155"/>
      <c r="G4" s="158"/>
    </row>
    <row r="5" spans="1:7" ht="60" customHeight="1" x14ac:dyDescent="1">
      <c r="A5" s="162" t="s">
        <v>313</v>
      </c>
      <c r="B5" s="162"/>
      <c r="C5" s="156" t="str">
        <f ca="1">CONCATENATE(TEXT('Ausgabe04-05'!$E$54,"00000"),"  ",TEXT('Ausgabe04-05'!$E$53,"00000"))</f>
        <v xml:space="preserve">  </v>
      </c>
      <c r="D5" s="156" t="str">
        <f ca="1">CONCATENATE(TEXT('Ausgabe06-07'!$E$54,"00000"),"  ",TEXT('Ausgabe06-07'!$E$53,"00000"))</f>
        <v xml:space="preserve">  </v>
      </c>
      <c r="E5" s="156" t="str">
        <f ca="1">CONCATENATE(TEXT('Ausgabe08-'!$E$54,"00000"),"  ",TEXT('Ausgabe08-'!$E$53,"00000"))</f>
        <v xml:space="preserve">  </v>
      </c>
      <c r="F5" s="156"/>
      <c r="G5" s="163" t="s">
        <v>313</v>
      </c>
    </row>
    <row r="6" spans="1:7" ht="60" customHeight="1" x14ac:dyDescent="1">
      <c r="A6" s="157" t="s">
        <v>0</v>
      </c>
      <c r="B6" s="157"/>
      <c r="C6" s="156" t="str">
        <f ca="1">TEXT('Ausgabe04-05'!$E$55,"00000")</f>
        <v/>
      </c>
      <c r="D6" s="156" t="str">
        <f ca="1">TEXT('Ausgabe06-07'!$E$55,"00000")</f>
        <v/>
      </c>
      <c r="E6" s="156" t="str">
        <f ca="1">TEXT('Ausgabe08-'!$E$55,"00000")</f>
        <v/>
      </c>
      <c r="F6" s="156"/>
      <c r="G6" s="158" t="s">
        <v>0</v>
      </c>
    </row>
    <row r="7" spans="1:7" ht="20.149999999999999" customHeight="1" x14ac:dyDescent="1">
      <c r="A7" s="164"/>
      <c r="B7" s="164"/>
      <c r="C7" s="165"/>
      <c r="D7" s="165"/>
      <c r="E7" s="165"/>
      <c r="F7" s="165"/>
      <c r="G7" s="166"/>
    </row>
    <row r="8" spans="1:7" ht="60" customHeight="1" x14ac:dyDescent="1">
      <c r="A8" s="157"/>
      <c r="B8" s="157"/>
      <c r="C8" s="156" t="str">
        <f ca="1">CONCATENATE(TEXT('Ausgabe04-05'!$E$56,"00000"),"   ",TEXT('Ausgabe04-05'!$G$56,"00000"))</f>
        <v xml:space="preserve">   </v>
      </c>
      <c r="D8" s="156" t="str">
        <f ca="1">CONCATENATE(TEXT('Ausgabe06-07'!$E$56,"00000"),"   ",TEXT('Ausgabe06-07'!$G$56,"00000"))</f>
        <v xml:space="preserve">   </v>
      </c>
      <c r="E8" s="156" t="str">
        <f ca="1">CONCATENATE(TEXT('Ausgabe08-'!$E$56,"00000"),"   ",TEXT('Ausgabe08-'!$G$56,"00000"))</f>
        <v xml:space="preserve">   </v>
      </c>
      <c r="F8" s="156"/>
      <c r="G8" s="158"/>
    </row>
    <row r="9" spans="1:7" ht="126" customHeight="1" x14ac:dyDescent="1">
      <c r="A9" s="157"/>
      <c r="B9" s="157"/>
      <c r="C9" s="155" t="s">
        <v>0</v>
      </c>
      <c r="D9" s="155" t="s">
        <v>0</v>
      </c>
      <c r="E9" s="155" t="s">
        <v>0</v>
      </c>
      <c r="F9" s="155"/>
      <c r="G9" s="158"/>
    </row>
    <row r="10" spans="1:7" ht="60" customHeight="1" x14ac:dyDescent="1">
      <c r="A10" s="162" t="s">
        <v>314</v>
      </c>
      <c r="B10" s="162"/>
      <c r="C10" s="156" t="str">
        <f ca="1">CONCATENATE(TEXT('Ausgabe04-05'!$E$64,"00000"),"  ",TEXT('Ausgabe04-05'!$E$63,"00000"))</f>
        <v xml:space="preserve">  </v>
      </c>
      <c r="D10" s="156" t="str">
        <f ca="1">CONCATENATE(TEXT('Ausgabe06-07'!$E$64,"00000"),"  ",TEXT('Ausgabe06-07'!$E$63,"00000"))</f>
        <v xml:space="preserve">  </v>
      </c>
      <c r="E10" s="156" t="str">
        <f ca="1">CONCATENATE(TEXT('Ausgabe08-'!$E$64,"00000"),"  ",TEXT('Ausgabe08-'!$E$63,"00000"))</f>
        <v xml:space="preserve">  </v>
      </c>
      <c r="F10" s="156"/>
      <c r="G10" s="163" t="s">
        <v>314</v>
      </c>
    </row>
    <row r="11" spans="1:7" ht="60" customHeight="1" x14ac:dyDescent="1">
      <c r="A11" s="157"/>
      <c r="B11" s="157"/>
      <c r="C11" s="156" t="str">
        <f ca="1">TEXT('Ausgabe04-05'!$E$65,"00000")</f>
        <v/>
      </c>
      <c r="D11" s="156" t="str">
        <f ca="1">TEXT('Ausgabe06-07'!$E$65,"00000")</f>
        <v/>
      </c>
      <c r="E11" s="156" t="str">
        <f ca="1">TEXT('Ausgabe08-'!$E$65,"00000")</f>
        <v/>
      </c>
      <c r="F11" s="156"/>
      <c r="G11" s="158"/>
    </row>
    <row r="12" spans="1:7" ht="20.149999999999999" customHeight="1" x14ac:dyDescent="1">
      <c r="A12" s="164"/>
      <c r="B12" s="164"/>
      <c r="C12" s="165"/>
      <c r="D12" s="165"/>
      <c r="E12" s="165"/>
      <c r="F12" s="165"/>
      <c r="G12" s="166"/>
    </row>
    <row r="13" spans="1:7" ht="60" customHeight="1" x14ac:dyDescent="1">
      <c r="A13" s="157"/>
      <c r="B13" s="157"/>
      <c r="C13" s="156" t="str">
        <f ca="1">CONCATENATE(TEXT('Ausgabe04-05'!$E$66,"00000"),"   ",TEXT('Ausgabe04-05'!$G$66,"00000"))</f>
        <v xml:space="preserve">   </v>
      </c>
      <c r="D13" s="156" t="str">
        <f ca="1">CONCATENATE(TEXT('Ausgabe06-07'!$E$66,"00000"),"   ",TEXT('Ausgabe06-07'!$G$66,"00000"))</f>
        <v xml:space="preserve">   </v>
      </c>
      <c r="E13" s="156" t="str">
        <f ca="1">CONCATENATE(TEXT('Ausgabe08-'!$E$66,"00000"),"   ",TEXT('Ausgabe08-'!$G$66,"00000"))</f>
        <v xml:space="preserve">   </v>
      </c>
      <c r="F13" s="156"/>
      <c r="G13" s="158"/>
    </row>
    <row r="14" spans="1:7" ht="126" customHeight="1" x14ac:dyDescent="1">
      <c r="A14" s="157"/>
      <c r="B14" s="157"/>
      <c r="C14" s="155" t="s">
        <v>0</v>
      </c>
      <c r="D14" s="155" t="s">
        <v>0</v>
      </c>
      <c r="E14" s="155" t="s">
        <v>0</v>
      </c>
      <c r="F14" s="155"/>
      <c r="G14" s="158"/>
    </row>
    <row r="15" spans="1:7" ht="60" customHeight="1" x14ac:dyDescent="1">
      <c r="A15" s="162" t="s">
        <v>315</v>
      </c>
      <c r="B15" s="162"/>
      <c r="C15" s="156" t="str">
        <f ca="1">CONCATENATE(TEXT('Ausgabe04-05'!$E$74,"00000"),"  ",TEXT('Ausgabe04-05'!$E$73,"00000"))</f>
        <v xml:space="preserve">  </v>
      </c>
      <c r="D15" s="156" t="str">
        <f ca="1">CONCATENATE(TEXT('Ausgabe06-07'!$E$74,"00000"),"  ",TEXT('Ausgabe06-07'!$E$73,"00000"))</f>
        <v xml:space="preserve">  </v>
      </c>
      <c r="E15" s="156" t="str">
        <f ca="1">CONCATENATE(TEXT('Ausgabe08-'!$E$74,"00000"),"  ",TEXT('Ausgabe08-'!$E$73,"00000"))</f>
        <v xml:space="preserve">  </v>
      </c>
      <c r="F15" s="156"/>
      <c r="G15" s="163" t="s">
        <v>315</v>
      </c>
    </row>
    <row r="16" spans="1:7" ht="60" customHeight="1" x14ac:dyDescent="1">
      <c r="A16" s="157" t="s">
        <v>0</v>
      </c>
      <c r="B16" s="157"/>
      <c r="C16" s="156" t="str">
        <f ca="1">TEXT('Ausgabe04-05'!$E$75,"00000")</f>
        <v/>
      </c>
      <c r="D16" s="156" t="str">
        <f ca="1">TEXT('Ausgabe06-07'!$E$75,"00000")</f>
        <v/>
      </c>
      <c r="E16" s="156" t="str">
        <f ca="1">TEXT('Ausgabe08-'!$E$75,"00000")</f>
        <v/>
      </c>
      <c r="F16" s="156"/>
      <c r="G16" s="158" t="s">
        <v>0</v>
      </c>
    </row>
    <row r="17" spans="1:7" ht="20.149999999999999" customHeight="1" x14ac:dyDescent="1">
      <c r="A17" s="164"/>
      <c r="B17" s="164"/>
      <c r="C17" s="165"/>
      <c r="D17" s="165"/>
      <c r="E17" s="165"/>
      <c r="F17" s="165"/>
      <c r="G17" s="166"/>
    </row>
    <row r="18" spans="1:7" ht="60" customHeight="1" x14ac:dyDescent="1">
      <c r="A18" s="157"/>
      <c r="B18" s="157"/>
      <c r="C18" s="156" t="str">
        <f ca="1">CONCATENATE(TEXT('Ausgabe04-05'!$E$76,"00000"),"   ",TEXT('Ausgabe04-05'!$G$76,"00000"))</f>
        <v xml:space="preserve">   </v>
      </c>
      <c r="D18" s="156" t="str">
        <f ca="1">CONCATENATE(TEXT('Ausgabe06-07'!$E$76,"00000"),"   ",TEXT('Ausgabe06-07'!$G$76,"00000"))</f>
        <v xml:space="preserve">   </v>
      </c>
      <c r="E18" s="156" t="str">
        <f ca="1">CONCATENATE(TEXT('Ausgabe08-'!$E$76,"00000"),"   ",TEXT('Ausgabe08-'!$G$76,"00000"))</f>
        <v xml:space="preserve">   </v>
      </c>
      <c r="F18" s="156"/>
      <c r="G18" s="158"/>
    </row>
    <row r="19" spans="1:7" ht="126" customHeight="1" x14ac:dyDescent="1">
      <c r="A19" s="157"/>
      <c r="B19" s="157"/>
      <c r="C19" s="155" t="s">
        <v>0</v>
      </c>
      <c r="D19" s="155" t="s">
        <v>0</v>
      </c>
      <c r="E19" s="155" t="s">
        <v>0</v>
      </c>
      <c r="F19" s="155"/>
      <c r="G19" s="158"/>
    </row>
    <row r="20" spans="1:7" ht="60" customHeight="1" x14ac:dyDescent="1">
      <c r="A20" s="162" t="s">
        <v>316</v>
      </c>
      <c r="B20" s="162"/>
      <c r="C20" s="156" t="str">
        <f ca="1">CONCATENATE(TEXT('Ausgabe04-05'!$E$84,"00000"),"  ",TEXT('Ausgabe04-05'!$E$83,"00000"))</f>
        <v xml:space="preserve">  </v>
      </c>
      <c r="D20" s="156" t="str">
        <f ca="1">CONCATENATE(TEXT('Ausgabe06-07'!$E$84,"00000"),"  ",TEXT('Ausgabe06-07'!$E$83,"00000"))</f>
        <v xml:space="preserve">  </v>
      </c>
      <c r="E20" s="156" t="str">
        <f ca="1">CONCATENATE(TEXT('Ausgabe08-'!$E$84,"00000"),"  ",TEXT('Ausgabe08-'!$E$83,"00000"))</f>
        <v xml:space="preserve">  </v>
      </c>
      <c r="F20" s="156"/>
      <c r="G20" s="163" t="s">
        <v>316</v>
      </c>
    </row>
    <row r="21" spans="1:7" ht="60" customHeight="1" x14ac:dyDescent="1">
      <c r="A21" s="157"/>
      <c r="B21" s="157"/>
      <c r="C21" s="156" t="str">
        <f ca="1">TEXT('Ausgabe04-05'!$E$85,"00000")</f>
        <v/>
      </c>
      <c r="D21" s="156" t="str">
        <f ca="1">TEXT('Ausgabe06-07'!$E$85,"00000")</f>
        <v/>
      </c>
      <c r="E21" s="156" t="str">
        <f ca="1">TEXT('Ausgabe08-'!$E$85,"00000")</f>
        <v/>
      </c>
      <c r="F21" s="156"/>
      <c r="G21" s="158"/>
    </row>
    <row r="22" spans="1:7" ht="20.149999999999999" customHeight="1" x14ac:dyDescent="1">
      <c r="A22" s="164"/>
      <c r="B22" s="164"/>
      <c r="C22" s="165"/>
      <c r="D22" s="165"/>
      <c r="E22" s="165"/>
      <c r="F22" s="165"/>
      <c r="G22" s="166"/>
    </row>
    <row r="23" spans="1:7" ht="60" customHeight="1" x14ac:dyDescent="1">
      <c r="A23" s="157"/>
      <c r="B23" s="157"/>
      <c r="C23" s="156" t="str">
        <f ca="1">CONCATENATE(TEXT('Ausgabe04-05'!$E$86,"00000"),"   ",TEXT('Ausgabe04-05'!$G$86,"00000"))</f>
        <v xml:space="preserve">   </v>
      </c>
      <c r="D23" s="156" t="str">
        <f ca="1">CONCATENATE(TEXT('Ausgabe06-07'!$E$86,"00000"),"   ",TEXT('Ausgabe06-07'!$G$86,"00000"))</f>
        <v xml:space="preserve">   </v>
      </c>
      <c r="E23" s="156" t="str">
        <f ca="1">CONCATENATE(TEXT('Ausgabe08-'!$E$86,"00000"),"   ",TEXT('Ausgabe08-'!$G$86,"00000"))</f>
        <v xml:space="preserve">   </v>
      </c>
      <c r="F23" s="156"/>
      <c r="G23" s="158"/>
    </row>
    <row r="24" spans="1:7" ht="126" customHeight="1" x14ac:dyDescent="1">
      <c r="A24" s="157"/>
      <c r="B24" s="157"/>
      <c r="C24" s="155" t="s">
        <v>0</v>
      </c>
      <c r="D24" s="155" t="s">
        <v>0</v>
      </c>
      <c r="E24" s="155" t="s">
        <v>0</v>
      </c>
      <c r="F24" s="155"/>
      <c r="G24" s="158"/>
    </row>
    <row r="25" spans="1:7" ht="60" customHeight="1" x14ac:dyDescent="1">
      <c r="A25" s="162" t="s">
        <v>317</v>
      </c>
      <c r="B25" s="162"/>
      <c r="C25" s="156" t="str">
        <f ca="1">CONCATENATE(TEXT('Ausgabe04-05'!$T$54,"00000"),"  ",TEXT('Ausgabe04-05'!$T$53,"00000"))</f>
        <v xml:space="preserve">  </v>
      </c>
      <c r="D25" s="156" t="str">
        <f ca="1">CONCATENATE(TEXT('Ausgabe06-07'!$T$54,"00000"),"  ",TEXT('Ausgabe06-07'!$T$53,"00000"))</f>
        <v xml:space="preserve">  </v>
      </c>
      <c r="E25" s="156" t="str">
        <f ca="1">CONCATENATE(TEXT('Ausgabe08-'!$T$54,"00000"),"  ",TEXT('Ausgabe08-'!$T$53,"00000"))</f>
        <v xml:space="preserve">  </v>
      </c>
      <c r="F25" s="156"/>
      <c r="G25" s="163" t="s">
        <v>317</v>
      </c>
    </row>
    <row r="26" spans="1:7" ht="60" customHeight="1" x14ac:dyDescent="1">
      <c r="A26" s="157" t="s">
        <v>0</v>
      </c>
      <c r="B26" s="157"/>
      <c r="C26" s="156" t="str">
        <f ca="1">TEXT('Ausgabe04-05'!$T$55,"00000")</f>
        <v/>
      </c>
      <c r="D26" s="156" t="str">
        <f ca="1">TEXT('Ausgabe06-07'!$T$55,"00000")</f>
        <v/>
      </c>
      <c r="E26" s="156" t="str">
        <f ca="1">TEXT('Ausgabe08-'!$T$55,"00000")</f>
        <v/>
      </c>
      <c r="F26" s="156"/>
      <c r="G26" s="158" t="s">
        <v>0</v>
      </c>
    </row>
    <row r="27" spans="1:7" x14ac:dyDescent="1">
      <c r="A27" s="164"/>
      <c r="B27" s="164"/>
      <c r="C27" s="165"/>
      <c r="D27" s="165"/>
      <c r="E27" s="165"/>
      <c r="F27" s="165"/>
      <c r="G27" s="166"/>
    </row>
    <row r="28" spans="1:7" ht="60" customHeight="1" x14ac:dyDescent="1">
      <c r="A28" s="157"/>
      <c r="B28" s="157"/>
      <c r="C28" s="156" t="str">
        <f ca="1">CONCATENATE(TEXT('Ausgabe04-05'!$T$56,"00000"),"   ",TEXT('Ausgabe04-05'!$V$56,"00000"))</f>
        <v xml:space="preserve">   </v>
      </c>
      <c r="D28" s="156" t="str">
        <f ca="1">CONCATENATE(TEXT('Ausgabe06-07'!$T$56,"00000"),"   ",TEXT('Ausgabe06-07'!$V$56,"00000"))</f>
        <v xml:space="preserve">   </v>
      </c>
      <c r="E28" s="156" t="str">
        <f ca="1">CONCATENATE(TEXT('Ausgabe08-'!$T$56,"00000"),"   ",TEXT('Ausgabe08-'!$V$56,"00000"))</f>
        <v xml:space="preserve">   </v>
      </c>
      <c r="F28" s="156"/>
      <c r="G28" s="158"/>
    </row>
    <row r="29" spans="1:7" ht="126" customHeight="1" x14ac:dyDescent="1">
      <c r="A29" s="157"/>
      <c r="B29" s="157"/>
      <c r="C29" s="155"/>
      <c r="D29" s="155"/>
      <c r="E29" s="155"/>
      <c r="F29" s="155"/>
      <c r="G29" s="158"/>
    </row>
    <row r="30" spans="1:7" ht="60" customHeight="1" x14ac:dyDescent="1">
      <c r="A30" s="162" t="s">
        <v>318</v>
      </c>
      <c r="B30" s="162"/>
      <c r="C30" s="156" t="str">
        <f ca="1">CONCATENATE(TEXT('Ausgabe04-05'!$T$64,"00000"),"  ",TEXT('Ausgabe04-05'!$T$63,"00000"))</f>
        <v xml:space="preserve">  </v>
      </c>
      <c r="D30" s="156" t="str">
        <f ca="1">CONCATENATE(TEXT('Ausgabe06-07'!$T$64,"00000"),"  ",TEXT('Ausgabe06-07'!$T$63,"00000"))</f>
        <v xml:space="preserve">  </v>
      </c>
      <c r="E30" s="156" t="str">
        <f ca="1">CONCATENATE(TEXT('Ausgabe08-'!$T$64,"00000"),"  ",TEXT('Ausgabe08-'!$T$63,"00000"))</f>
        <v xml:space="preserve">  </v>
      </c>
      <c r="F30" s="156"/>
      <c r="G30" s="163" t="s">
        <v>318</v>
      </c>
    </row>
    <row r="31" spans="1:7" ht="60" customHeight="1" x14ac:dyDescent="1">
      <c r="A31" s="162"/>
      <c r="B31" s="162"/>
      <c r="C31" s="156" t="str">
        <f ca="1">TEXT('Ausgabe04-05'!$T$65,"00000")</f>
        <v/>
      </c>
      <c r="D31" s="156" t="str">
        <f ca="1">TEXT('Ausgabe06-07'!$T$65,"00000")</f>
        <v/>
      </c>
      <c r="E31" s="156" t="str">
        <f ca="1">TEXT('Ausgabe08-'!$T$65,"00000")</f>
        <v/>
      </c>
      <c r="F31" s="156"/>
      <c r="G31" s="163"/>
    </row>
    <row r="32" spans="1:7" ht="20.149999999999999" customHeight="1" x14ac:dyDescent="1">
      <c r="A32" s="167"/>
      <c r="B32" s="167"/>
      <c r="C32" s="165"/>
      <c r="D32" s="165"/>
      <c r="E32" s="165"/>
      <c r="F32" s="165"/>
      <c r="G32" s="168"/>
    </row>
    <row r="33" spans="1:7" ht="60" customHeight="1" x14ac:dyDescent="1">
      <c r="A33" s="162"/>
      <c r="B33" s="162"/>
      <c r="C33" s="156" t="str">
        <f ca="1">CONCATENATE(TEXT('Ausgabe04-05'!$T$66,"00000"),"   ",TEXT('Ausgabe04-05'!$V$66,"00000"))</f>
        <v xml:space="preserve">   </v>
      </c>
      <c r="D33" s="156" t="str">
        <f ca="1">CONCATENATE(TEXT('Ausgabe06-07'!$T$66,"00000"),"   ",TEXT('Ausgabe06-07'!$V$66,"00000"))</f>
        <v xml:space="preserve">   </v>
      </c>
      <c r="E33" s="156" t="str">
        <f ca="1">CONCATENATE(TEXT('Ausgabe08-'!$T$66,"00000"),"   ",TEXT('Ausgabe08-'!$V$66,"00000"))</f>
        <v xml:space="preserve">   </v>
      </c>
      <c r="F33" s="156"/>
      <c r="G33" s="163"/>
    </row>
    <row r="34" spans="1:7" ht="126" customHeight="1" x14ac:dyDescent="1">
      <c r="A34" s="162"/>
      <c r="B34" s="162"/>
      <c r="C34" s="155"/>
      <c r="D34" s="155"/>
      <c r="E34" s="155"/>
      <c r="F34" s="155"/>
      <c r="G34" s="163"/>
    </row>
    <row r="35" spans="1:7" ht="60" customHeight="1" x14ac:dyDescent="1">
      <c r="A35" s="162" t="s">
        <v>319</v>
      </c>
      <c r="B35" s="162"/>
      <c r="C35" s="156" t="str">
        <f ca="1">CONCATENATE(TEXT('Ausgabe04-05'!$T$74,"00000"),"  ",TEXT('Ausgabe04-05'!$T$73,"00000"))</f>
        <v xml:space="preserve">  </v>
      </c>
      <c r="D35" s="156" t="str">
        <f ca="1">CONCATENATE(TEXT('Ausgabe06-07'!$T$74,"00000"),"  ",TEXT('Ausgabe06-07'!$T$73,"00000"))</f>
        <v xml:space="preserve">  </v>
      </c>
      <c r="E35" s="156" t="str">
        <f ca="1">CONCATENATE(TEXT('Ausgabe08-'!$T$74,"00000"),"  ",TEXT('Ausgabe08-'!$T$73,"00000"))</f>
        <v xml:space="preserve">  </v>
      </c>
      <c r="F35" s="156"/>
      <c r="G35" s="163" t="s">
        <v>319</v>
      </c>
    </row>
    <row r="36" spans="1:7" ht="60" customHeight="1" x14ac:dyDescent="1">
      <c r="A36" s="157" t="s">
        <v>0</v>
      </c>
      <c r="B36" s="157"/>
      <c r="C36" s="156" t="str">
        <f ca="1">TEXT('Ausgabe04-05'!$T$75,"00000")</f>
        <v/>
      </c>
      <c r="D36" s="156" t="str">
        <f ca="1">TEXT('Ausgabe06-07'!$T$75,"00000")</f>
        <v/>
      </c>
      <c r="E36" s="156" t="str">
        <f ca="1">TEXT('Ausgabe08-'!$T$75,"00000")</f>
        <v/>
      </c>
      <c r="F36" s="156"/>
      <c r="G36" s="158" t="s">
        <v>0</v>
      </c>
    </row>
    <row r="37" spans="1:7" ht="20.149999999999999" customHeight="1" x14ac:dyDescent="1">
      <c r="A37" s="164"/>
      <c r="B37" s="164"/>
      <c r="C37" s="165"/>
      <c r="D37" s="165"/>
      <c r="E37" s="165"/>
      <c r="F37" s="165"/>
      <c r="G37" s="166"/>
    </row>
    <row r="38" spans="1:7" ht="60" customHeight="1" x14ac:dyDescent="1">
      <c r="A38" s="157"/>
      <c r="B38" s="157"/>
      <c r="C38" s="156" t="str">
        <f ca="1">CONCATENATE(TEXT('Ausgabe04-05'!$T$76,"00000"),"   ",TEXT('Ausgabe04-05'!$V$76,"00000"))</f>
        <v xml:space="preserve">   </v>
      </c>
      <c r="D38" s="156" t="str">
        <f ca="1">CONCATENATE(TEXT('Ausgabe06-07'!$T$76,"00000"),"   ",TEXT('Ausgabe06-07'!$V$76,"00000"))</f>
        <v xml:space="preserve">   </v>
      </c>
      <c r="E38" s="156" t="str">
        <f ca="1">CONCATENATE(TEXT('Ausgabe08-'!$T$76,"00000"),"   ",TEXT('Ausgabe08-'!$V$76,"00000"))</f>
        <v xml:space="preserve">   </v>
      </c>
      <c r="F38" s="156"/>
      <c r="G38" s="158"/>
    </row>
    <row r="39" spans="1:7" ht="126" customHeight="1" x14ac:dyDescent="1">
      <c r="A39" s="157"/>
      <c r="B39" s="157"/>
      <c r="C39" s="155"/>
      <c r="D39" s="155"/>
      <c r="E39" s="155"/>
      <c r="F39" s="155"/>
      <c r="G39" s="158"/>
    </row>
    <row r="40" spans="1:7" ht="60" customHeight="1" x14ac:dyDescent="1">
      <c r="A40" s="162" t="s">
        <v>320</v>
      </c>
      <c r="B40" s="162"/>
      <c r="C40" s="156" t="str">
        <f ca="1">CONCATENATE(TEXT('Ausgabe04-05'!$T$84,"00000"),"  ",TEXT('Ausgabe04-05'!$T$83,"00000"))</f>
        <v xml:space="preserve">  </v>
      </c>
      <c r="D40" s="156" t="str">
        <f ca="1">CONCATENATE(TEXT('Ausgabe06-07'!$T$84,"00000"),"  ",TEXT('Ausgabe06-07'!$T$83,"00000"))</f>
        <v xml:space="preserve">  </v>
      </c>
      <c r="E40" s="156" t="str">
        <f ca="1">CONCATENATE(TEXT('Ausgabe08-'!$T$84,"00000"),"  ",TEXT('Ausgabe08-'!$T$83,"00000"))</f>
        <v xml:space="preserve">  </v>
      </c>
      <c r="F40" s="156"/>
      <c r="G40" s="163" t="s">
        <v>320</v>
      </c>
    </row>
    <row r="41" spans="1:7" ht="60" customHeight="1" x14ac:dyDescent="1">
      <c r="A41" s="157"/>
      <c r="B41" s="157"/>
      <c r="C41" s="156" t="str">
        <f ca="1">TEXT('Ausgabe04-05'!$T$85,"00000")</f>
        <v/>
      </c>
      <c r="D41" s="156" t="str">
        <f ca="1">TEXT('Ausgabe06-07'!$T$85,"00000")</f>
        <v/>
      </c>
      <c r="E41" s="156" t="str">
        <f ca="1">TEXT('Ausgabe08-'!$T$85,"00000")</f>
        <v/>
      </c>
      <c r="F41" s="156"/>
      <c r="G41" s="158"/>
    </row>
    <row r="42" spans="1:7" ht="20.149999999999999" customHeight="1" x14ac:dyDescent="1">
      <c r="A42" s="164"/>
      <c r="B42" s="164"/>
      <c r="C42" s="165"/>
      <c r="D42" s="165"/>
      <c r="E42" s="165"/>
      <c r="F42" s="165"/>
      <c r="G42" s="166"/>
    </row>
    <row r="43" spans="1:7" ht="60" customHeight="1" x14ac:dyDescent="1">
      <c r="A43" s="157"/>
      <c r="B43" s="157"/>
      <c r="C43" s="156" t="str">
        <f ca="1">CONCATENATE(TEXT('Ausgabe04-05'!$T$86,"00000"),"   ",TEXT('Ausgabe04-05'!$V$86,"00000"))</f>
        <v xml:space="preserve">   </v>
      </c>
      <c r="D43" s="156" t="str">
        <f ca="1">CONCATENATE(TEXT('Ausgabe06-07'!$T$86,"00000"),"   ",TEXT('Ausgabe06-07'!$V$86,"00000"))</f>
        <v xml:space="preserve">   </v>
      </c>
      <c r="E43" s="156" t="str">
        <f ca="1">CONCATENATE(TEXT('Ausgabe08-'!$T$86,"00000"),"   ",TEXT('Ausgabe08-'!$V$86,"00000"))</f>
        <v xml:space="preserve">   </v>
      </c>
      <c r="F43" s="156"/>
      <c r="G43" s="158"/>
    </row>
    <row r="44" spans="1:7" ht="48" customHeight="1" x14ac:dyDescent="1"/>
  </sheetData>
  <sheetProtection algorithmName="SHA-512" hashValue="ljmkIm0rmAr0wqGrXlZFMndlGk9JBgZlnHFr4+t0L/gwwD1CyQtwCUiklCXd9/BxctxmG9AwqqhbD9Dm6kzAHA==" saltValue="il/XWbU+Sz+a0PgZPi714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scale="26" orientation="portrait" horizont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showZeros="0" view="pageBreakPreview" zoomScale="25" zoomScaleNormal="100" zoomScaleSheetLayoutView="25" workbookViewId="0">
      <selection activeCell="E2" sqref="E2"/>
    </sheetView>
  </sheetViews>
  <sheetFormatPr baseColWidth="10" defaultRowHeight="14.5" x14ac:dyDescent="0.35"/>
  <cols>
    <col min="1" max="1" width="42" customWidth="1"/>
    <col min="2" max="2" width="8.6328125" customWidth="1"/>
    <col min="3" max="5" width="102.6328125" customWidth="1"/>
    <col min="6" max="6" width="8.6328125" customWidth="1"/>
    <col min="7" max="7" width="42" customWidth="1"/>
  </cols>
  <sheetData>
    <row r="1" spans="1:7" ht="45" x14ac:dyDescent="0.9">
      <c r="A1" s="157"/>
      <c r="B1" s="157"/>
      <c r="C1" s="153">
        <v>37987</v>
      </c>
      <c r="D1" s="153">
        <v>38718</v>
      </c>
      <c r="E1" s="153">
        <v>39448</v>
      </c>
      <c r="F1" s="153"/>
      <c r="G1" s="158"/>
    </row>
    <row r="2" spans="1:7" ht="45" x14ac:dyDescent="0.9">
      <c r="A2" s="157"/>
      <c r="B2" s="157"/>
      <c r="C2" s="153" t="s">
        <v>312</v>
      </c>
      <c r="D2" s="153" t="s">
        <v>312</v>
      </c>
      <c r="E2" s="153" t="s">
        <v>312</v>
      </c>
      <c r="F2" s="153"/>
      <c r="G2" s="158"/>
    </row>
    <row r="3" spans="1:7" ht="45" x14ac:dyDescent="0.9">
      <c r="A3" s="160"/>
      <c r="B3" s="160"/>
      <c r="C3" s="153">
        <v>38717</v>
      </c>
      <c r="D3" s="153">
        <v>39447</v>
      </c>
      <c r="E3" s="154"/>
      <c r="F3" s="154"/>
      <c r="G3" s="161"/>
    </row>
    <row r="4" spans="1:7" ht="48" customHeight="1" x14ac:dyDescent="0.9">
      <c r="A4" s="157"/>
      <c r="B4" s="157"/>
      <c r="C4" s="155"/>
      <c r="D4" s="155"/>
      <c r="E4" s="155"/>
      <c r="F4" s="155"/>
      <c r="G4" s="158"/>
    </row>
    <row r="5" spans="1:7" ht="60" customHeight="1" x14ac:dyDescent="0.9">
      <c r="A5" s="162" t="s">
        <v>321</v>
      </c>
      <c r="B5" s="162"/>
      <c r="C5" s="156" t="str">
        <f ca="1">CONCATENATE(TEXT('Ausgabe04-05'!$E$111,"00000"),"  ",TEXT('Ausgabe04-05'!$E$110,"00000"))</f>
        <v xml:space="preserve">  </v>
      </c>
      <c r="D5" s="156" t="str">
        <f ca="1">CONCATENATE(TEXT('Ausgabe06-07'!$E$111,"00000"),"  ",TEXT('Ausgabe06-07'!$E$110,"00000"))</f>
        <v xml:space="preserve">  </v>
      </c>
      <c r="E5" s="156" t="str">
        <f ca="1">CONCATENATE(TEXT('Ausgabe08-'!$E$111,"00000"),"  ",TEXT('Ausgabe08-'!$E$110,"00000"))</f>
        <v xml:space="preserve">  </v>
      </c>
      <c r="F5" s="156"/>
      <c r="G5" s="163" t="s">
        <v>321</v>
      </c>
    </row>
    <row r="6" spans="1:7" ht="60" customHeight="1" x14ac:dyDescent="0.9">
      <c r="A6" s="157" t="s">
        <v>0</v>
      </c>
      <c r="B6" s="157"/>
      <c r="C6" s="156" t="str">
        <f ca="1">TEXT('Ausgabe04-05'!$E$112,"00000")</f>
        <v/>
      </c>
      <c r="D6" s="156" t="str">
        <f ca="1">TEXT('Ausgabe06-07'!$E$112,"00000")</f>
        <v/>
      </c>
      <c r="E6" s="156" t="str">
        <f ca="1">TEXT('Ausgabe08-'!$E$112,"00000")</f>
        <v/>
      </c>
      <c r="F6" s="156"/>
      <c r="G6" s="158" t="s">
        <v>0</v>
      </c>
    </row>
    <row r="7" spans="1:7" ht="20.149999999999999" customHeight="1" x14ac:dyDescent="0.85">
      <c r="A7" s="164"/>
      <c r="B7" s="164"/>
      <c r="C7" s="165"/>
      <c r="D7" s="165"/>
      <c r="E7" s="165"/>
      <c r="F7" s="165"/>
      <c r="G7" s="166"/>
    </row>
    <row r="8" spans="1:7" ht="60" customHeight="1" x14ac:dyDescent="0.9">
      <c r="A8" s="157"/>
      <c r="B8" s="157"/>
      <c r="C8" s="156" t="str">
        <f ca="1">CONCATENATE(TEXT('Ausgabe04-05'!$E$113,"00000"),"   ",TEXT('Ausgabe04-05'!$G$113,"00000"))</f>
        <v xml:space="preserve">   </v>
      </c>
      <c r="D8" s="156" t="str">
        <f ca="1">CONCATENATE(TEXT('Ausgabe06-07'!$E$113,"00000"),"   ",TEXT('Ausgabe06-07'!$G$113,"00000"))</f>
        <v xml:space="preserve">   </v>
      </c>
      <c r="E8" s="156" t="str">
        <f ca="1">CONCATENATE(TEXT('Ausgabe08-'!$E$113,"00000"),"   ",TEXT('Ausgabe08-'!$G$113,"00000"))</f>
        <v xml:space="preserve">   </v>
      </c>
      <c r="F8" s="156"/>
      <c r="G8" s="158"/>
    </row>
    <row r="9" spans="1:7" ht="126" customHeight="1" x14ac:dyDescent="0.9">
      <c r="A9" s="157"/>
      <c r="B9" s="157"/>
      <c r="C9" s="155" t="s">
        <v>0</v>
      </c>
      <c r="D9" s="155" t="s">
        <v>0</v>
      </c>
      <c r="E9" s="155" t="s">
        <v>0</v>
      </c>
      <c r="F9" s="155"/>
      <c r="G9" s="158"/>
    </row>
    <row r="10" spans="1:7" ht="60" customHeight="1" x14ac:dyDescent="0.9">
      <c r="A10" s="162" t="s">
        <v>322</v>
      </c>
      <c r="B10" s="162"/>
      <c r="C10" s="156" t="str">
        <f ca="1">CONCATENATE(TEXT('Ausgabe04-05'!$E$121,"00000"),"  ",TEXT('Ausgabe04-05'!$E$120,"00000"))</f>
        <v xml:space="preserve">  </v>
      </c>
      <c r="D10" s="156" t="str">
        <f ca="1">CONCATENATE(TEXT('Ausgabe06-07'!$E$121,"00000"),"  ",TEXT('Ausgabe06-07'!$E$120,"00000"))</f>
        <v xml:space="preserve">  </v>
      </c>
      <c r="E10" s="156" t="str">
        <f ca="1">CONCATENATE(TEXT('Ausgabe08-'!$E$121,"00000"),"  ",TEXT('Ausgabe08-'!$E$120,"00000"))</f>
        <v xml:space="preserve">  </v>
      </c>
      <c r="F10" s="156"/>
      <c r="G10" s="163" t="s">
        <v>322</v>
      </c>
    </row>
    <row r="11" spans="1:7" ht="60" customHeight="1" x14ac:dyDescent="0.9">
      <c r="A11" s="157"/>
      <c r="B11" s="157"/>
      <c r="C11" s="156" t="str">
        <f ca="1">TEXT('Ausgabe04-05'!$E$122,"00000")</f>
        <v/>
      </c>
      <c r="D11" s="156" t="str">
        <f ca="1">TEXT('Ausgabe06-07'!$E$122,"00000")</f>
        <v/>
      </c>
      <c r="E11" s="156" t="str">
        <f ca="1">TEXT('Ausgabe08-'!$E$122,"00000")</f>
        <v/>
      </c>
      <c r="F11" s="156"/>
      <c r="G11" s="158"/>
    </row>
    <row r="12" spans="1:7" ht="20.149999999999999" customHeight="1" x14ac:dyDescent="0.85">
      <c r="A12" s="164"/>
      <c r="B12" s="164"/>
      <c r="C12" s="165"/>
      <c r="D12" s="165"/>
      <c r="E12" s="165"/>
      <c r="F12" s="165"/>
      <c r="G12" s="166"/>
    </row>
    <row r="13" spans="1:7" ht="60" customHeight="1" x14ac:dyDescent="0.9">
      <c r="A13" s="157"/>
      <c r="B13" s="157"/>
      <c r="C13" s="156" t="str">
        <f ca="1">CONCATENATE(TEXT('Ausgabe04-05'!$E$123,"00000"),"   ",TEXT('Ausgabe04-05'!$G$123,"00000"))</f>
        <v xml:space="preserve">   </v>
      </c>
      <c r="D13" s="156" t="str">
        <f ca="1">CONCATENATE(TEXT('Ausgabe06-07'!$E$123,"00000"),"   ",TEXT('Ausgabe06-07'!$G$123,"00000"))</f>
        <v xml:space="preserve">   </v>
      </c>
      <c r="E13" s="156" t="str">
        <f ca="1">CONCATENATE(TEXT('Ausgabe08-'!$E$123,"00000"),"   ",TEXT('Ausgabe08-'!$G$123,"00000"))</f>
        <v xml:space="preserve">   </v>
      </c>
      <c r="F13" s="156"/>
      <c r="G13" s="158"/>
    </row>
    <row r="14" spans="1:7" ht="126" customHeight="1" x14ac:dyDescent="0.9">
      <c r="A14" s="157"/>
      <c r="B14" s="157"/>
      <c r="C14" s="155" t="s">
        <v>0</v>
      </c>
      <c r="D14" s="155" t="s">
        <v>0</v>
      </c>
      <c r="E14" s="155" t="s">
        <v>0</v>
      </c>
      <c r="F14" s="155"/>
      <c r="G14" s="158"/>
    </row>
    <row r="15" spans="1:7" ht="60" customHeight="1" x14ac:dyDescent="0.9">
      <c r="A15" s="162" t="s">
        <v>323</v>
      </c>
      <c r="B15" s="162"/>
      <c r="C15" s="156" t="str">
        <f ca="1">CONCATENATE(TEXT('Ausgabe04-05'!$E$131,"00000"),"  ",TEXT('Ausgabe04-05'!$E$130,"00000"))</f>
        <v xml:space="preserve">  </v>
      </c>
      <c r="D15" s="156" t="str">
        <f ca="1">CONCATENATE(TEXT('Ausgabe06-07'!$E$131,"00000"),"  ",TEXT('Ausgabe06-07'!$E$130,"00000"))</f>
        <v xml:space="preserve">  </v>
      </c>
      <c r="E15" s="156" t="str">
        <f ca="1">CONCATENATE(TEXT('Ausgabe08-'!$E$131,"00000"),"  ",TEXT('Ausgabe08-'!$E$130,"00000"))</f>
        <v xml:space="preserve">  </v>
      </c>
      <c r="F15" s="156"/>
      <c r="G15" s="163" t="s">
        <v>323</v>
      </c>
    </row>
    <row r="16" spans="1:7" ht="60" customHeight="1" x14ac:dyDescent="0.9">
      <c r="A16" s="157" t="s">
        <v>0</v>
      </c>
      <c r="B16" s="157"/>
      <c r="C16" s="156" t="str">
        <f ca="1">TEXT('Ausgabe04-05'!$E$132,"00000")</f>
        <v/>
      </c>
      <c r="D16" s="156" t="str">
        <f ca="1">TEXT('Ausgabe06-07'!$E$132,"00000")</f>
        <v/>
      </c>
      <c r="E16" s="156" t="str">
        <f ca="1">TEXT('Ausgabe08-'!$E$132,"00000")</f>
        <v/>
      </c>
      <c r="F16" s="156"/>
      <c r="G16" s="158" t="s">
        <v>0</v>
      </c>
    </row>
    <row r="17" spans="1:7" ht="20.149999999999999" customHeight="1" x14ac:dyDescent="0.85">
      <c r="A17" s="164"/>
      <c r="B17" s="164"/>
      <c r="C17" s="165"/>
      <c r="D17" s="165"/>
      <c r="E17" s="165"/>
      <c r="F17" s="165"/>
      <c r="G17" s="166"/>
    </row>
    <row r="18" spans="1:7" ht="60" customHeight="1" x14ac:dyDescent="0.9">
      <c r="A18" s="157"/>
      <c r="B18" s="157"/>
      <c r="C18" s="156" t="str">
        <f ca="1">CONCATENATE(TEXT('Ausgabe04-05'!$E$133,"00000"),"   ",TEXT('Ausgabe04-05'!$G$133,"00000"))</f>
        <v xml:space="preserve">   </v>
      </c>
      <c r="D18" s="156" t="str">
        <f ca="1">CONCATENATE(TEXT('Ausgabe06-07'!$E$133,"00000"),"   ",TEXT('Ausgabe06-07'!$G$133,"00000"))</f>
        <v xml:space="preserve">   </v>
      </c>
      <c r="E18" s="156" t="str">
        <f ca="1">CONCATENATE(TEXT('Ausgabe08-'!$E$133,"00000"),"   ",TEXT('Ausgabe08-'!$G$133,"00000"))</f>
        <v xml:space="preserve">   </v>
      </c>
      <c r="F18" s="156"/>
      <c r="G18" s="158"/>
    </row>
    <row r="19" spans="1:7" ht="126" customHeight="1" x14ac:dyDescent="0.9">
      <c r="A19" s="157"/>
      <c r="B19" s="157"/>
      <c r="C19" s="155" t="s">
        <v>0</v>
      </c>
      <c r="D19" s="155" t="s">
        <v>0</v>
      </c>
      <c r="E19" s="155" t="s">
        <v>0</v>
      </c>
      <c r="F19" s="155"/>
      <c r="G19" s="158"/>
    </row>
    <row r="20" spans="1:7" ht="60" customHeight="1" x14ac:dyDescent="0.9">
      <c r="A20" s="162" t="s">
        <v>324</v>
      </c>
      <c r="B20" s="162"/>
      <c r="C20" s="156" t="str">
        <f ca="1">CONCATENATE(TEXT('Ausgabe04-05'!$E$141,"00000"),"  ",TEXT('Ausgabe04-05'!$E$140,"00000"))</f>
        <v xml:space="preserve">  </v>
      </c>
      <c r="D20" s="156" t="str">
        <f ca="1">CONCATENATE(TEXT('Ausgabe06-07'!$E$141,"00000"),"  ",TEXT('Ausgabe06-07'!$E$140,"00000"))</f>
        <v xml:space="preserve">  </v>
      </c>
      <c r="E20" s="156" t="str">
        <f ca="1">CONCATENATE(TEXT('Ausgabe08-'!$E$141,"00000"),"  ",TEXT('Ausgabe08-'!$E$140,"00000"))</f>
        <v xml:space="preserve">  </v>
      </c>
      <c r="F20" s="156"/>
      <c r="G20" s="163" t="s">
        <v>324</v>
      </c>
    </row>
    <row r="21" spans="1:7" ht="60" customHeight="1" x14ac:dyDescent="0.9">
      <c r="A21" s="157"/>
      <c r="B21" s="157"/>
      <c r="C21" s="156" t="str">
        <f ca="1">TEXT('Ausgabe04-05'!$E$142,"00000")</f>
        <v/>
      </c>
      <c r="D21" s="156" t="str">
        <f ca="1">TEXT('Ausgabe06-07'!$E$142,"00000")</f>
        <v/>
      </c>
      <c r="E21" s="156" t="str">
        <f ca="1">TEXT('Ausgabe08-'!$E$142,"00000")</f>
        <v/>
      </c>
      <c r="F21" s="156"/>
      <c r="G21" s="158"/>
    </row>
    <row r="22" spans="1:7" ht="20.149999999999999" customHeight="1" x14ac:dyDescent="0.85">
      <c r="A22" s="164"/>
      <c r="B22" s="164"/>
      <c r="C22" s="165"/>
      <c r="D22" s="165"/>
      <c r="E22" s="165"/>
      <c r="F22" s="165"/>
      <c r="G22" s="166"/>
    </row>
    <row r="23" spans="1:7" ht="60" customHeight="1" x14ac:dyDescent="0.9">
      <c r="A23" s="157"/>
      <c r="B23" s="157"/>
      <c r="C23" s="156" t="str">
        <f ca="1">CONCATENATE(TEXT('Ausgabe04-05'!$E$143,"00000"),"   ",TEXT('Ausgabe04-05'!$G$143,"00000"))</f>
        <v xml:space="preserve">   </v>
      </c>
      <c r="D23" s="156" t="str">
        <f ca="1">CONCATENATE(TEXT('Ausgabe06-07'!$E$143,"00000"),"   ",TEXT('Ausgabe06-07'!$G$143,"00000"))</f>
        <v xml:space="preserve">   </v>
      </c>
      <c r="E23" s="156" t="str">
        <f ca="1">CONCATENATE(TEXT('Ausgabe08-'!$E$143,"00000"),"   ",TEXT('Ausgabe08-'!$G$143,"00000"))</f>
        <v xml:space="preserve">   </v>
      </c>
      <c r="F23" s="156"/>
      <c r="G23" s="158"/>
    </row>
    <row r="24" spans="1:7" ht="126" customHeight="1" x14ac:dyDescent="0.9">
      <c r="A24" s="157"/>
      <c r="B24" s="157"/>
      <c r="C24" s="155" t="s">
        <v>0</v>
      </c>
      <c r="D24" s="155" t="s">
        <v>0</v>
      </c>
      <c r="E24" s="155" t="s">
        <v>0</v>
      </c>
      <c r="F24" s="155"/>
      <c r="G24" s="158"/>
    </row>
    <row r="25" spans="1:7" ht="60" customHeight="1" x14ac:dyDescent="0.9">
      <c r="A25" s="162" t="s">
        <v>325</v>
      </c>
      <c r="B25" s="162"/>
      <c r="C25" s="156" t="str">
        <f ca="1">CONCATENATE(TEXT('Ausgabe04-05'!$T$111,"00000"),"  ",TEXT('Ausgabe04-05'!$T$110,"00000"))</f>
        <v xml:space="preserve">  </v>
      </c>
      <c r="D25" s="156" t="str">
        <f ca="1">CONCATENATE(TEXT('Ausgabe06-07'!$T$111,"00000"),"  ",TEXT('Ausgabe06-07'!$T$110,"00000"))</f>
        <v xml:space="preserve">  </v>
      </c>
      <c r="E25" s="156" t="str">
        <f ca="1">CONCATENATE(TEXT('Ausgabe08-'!$T$111,"00000"),"  ",TEXT('Ausgabe08-'!$T$110,"00000"))</f>
        <v xml:space="preserve">  </v>
      </c>
      <c r="F25" s="156"/>
      <c r="G25" s="163" t="s">
        <v>325</v>
      </c>
    </row>
    <row r="26" spans="1:7" ht="60" customHeight="1" x14ac:dyDescent="0.9">
      <c r="A26" s="157" t="s">
        <v>0</v>
      </c>
      <c r="B26" s="157"/>
      <c r="C26" s="156" t="str">
        <f ca="1">TEXT('Ausgabe04-05'!$T$112,"00000")</f>
        <v/>
      </c>
      <c r="D26" s="156" t="str">
        <f ca="1">TEXT('Ausgabe06-07'!$T$112,"00000")</f>
        <v/>
      </c>
      <c r="E26" s="156" t="str">
        <f ca="1">TEXT('Ausgabe08-'!$T$112,"00000")</f>
        <v/>
      </c>
      <c r="F26" s="156"/>
      <c r="G26" s="158" t="s">
        <v>0</v>
      </c>
    </row>
    <row r="27" spans="1:7" ht="20.149999999999999" customHeight="1" x14ac:dyDescent="0.85">
      <c r="A27" s="164"/>
      <c r="B27" s="164"/>
      <c r="C27" s="165"/>
      <c r="D27" s="165"/>
      <c r="E27" s="165"/>
      <c r="F27" s="165"/>
      <c r="G27" s="166"/>
    </row>
    <row r="28" spans="1:7" ht="60" customHeight="1" x14ac:dyDescent="0.9">
      <c r="A28" s="157"/>
      <c r="B28" s="157"/>
      <c r="C28" s="156" t="str">
        <f ca="1">CONCATENATE(TEXT('Ausgabe04-05'!$T$113,"00000"),"   ",TEXT('Ausgabe04-05'!$V$113,"00000"))</f>
        <v xml:space="preserve">   </v>
      </c>
      <c r="D28" s="156" t="str">
        <f ca="1">CONCATENATE(TEXT('Ausgabe06-07'!$T$113,"00000"),"   ",TEXT('Ausgabe06-07'!$V$113,"00000"))</f>
        <v xml:space="preserve">   </v>
      </c>
      <c r="E28" s="156" t="str">
        <f ca="1">CONCATENATE(TEXT('Ausgabe08-'!$T$113,"00000"),"   ",TEXT('Ausgabe08-'!$V$113,"00000"))</f>
        <v xml:space="preserve">   </v>
      </c>
      <c r="F28" s="156"/>
      <c r="G28" s="158"/>
    </row>
    <row r="29" spans="1:7" ht="126" customHeight="1" x14ac:dyDescent="0.9">
      <c r="A29" s="157"/>
      <c r="B29" s="157"/>
      <c r="C29" s="155" t="s">
        <v>0</v>
      </c>
      <c r="D29" s="155" t="s">
        <v>0</v>
      </c>
      <c r="E29" s="155" t="s">
        <v>0</v>
      </c>
      <c r="F29" s="155"/>
      <c r="G29" s="158"/>
    </row>
    <row r="30" spans="1:7" ht="60" customHeight="1" x14ac:dyDescent="0.9">
      <c r="A30" s="162" t="s">
        <v>326</v>
      </c>
      <c r="B30" s="162"/>
      <c r="C30" s="156" t="str">
        <f ca="1">CONCATENATE(TEXT('Ausgabe04-05'!$T$121,"00000"),"  ",TEXT('Ausgabe04-05'!$T$120,"00000"))</f>
        <v xml:space="preserve">  </v>
      </c>
      <c r="D30" s="156" t="str">
        <f ca="1">CONCATENATE(TEXT('Ausgabe06-07'!$T$121,"00000"),"  ",TEXT('Ausgabe06-07'!$T$120,"00000"))</f>
        <v xml:space="preserve">  </v>
      </c>
      <c r="E30" s="156" t="str">
        <f ca="1">CONCATENATE(TEXT('Ausgabe08-'!$T$121,"00000"),"  ",TEXT('Ausgabe08-'!$T$120,"00000"))</f>
        <v xml:space="preserve">  </v>
      </c>
      <c r="F30" s="156"/>
      <c r="G30" s="163" t="s">
        <v>326</v>
      </c>
    </row>
    <row r="31" spans="1:7" ht="60" customHeight="1" x14ac:dyDescent="0.9">
      <c r="A31" s="162"/>
      <c r="B31" s="162"/>
      <c r="C31" s="156" t="str">
        <f ca="1">TEXT('Ausgabe04-05'!$T$122,"00000")</f>
        <v/>
      </c>
      <c r="D31" s="156" t="str">
        <f ca="1">TEXT('Ausgabe06-07'!$T$122,"00000")</f>
        <v/>
      </c>
      <c r="E31" s="156" t="str">
        <f ca="1">TEXT('Ausgabe08-'!$T$122,"00000")</f>
        <v/>
      </c>
      <c r="F31" s="156"/>
      <c r="G31" s="163"/>
    </row>
    <row r="32" spans="1:7" ht="20.149999999999999" customHeight="1" x14ac:dyDescent="0.85">
      <c r="A32" s="167"/>
      <c r="B32" s="167"/>
      <c r="C32" s="165"/>
      <c r="D32" s="165"/>
      <c r="E32" s="165"/>
      <c r="F32" s="165"/>
      <c r="G32" s="168"/>
    </row>
    <row r="33" spans="1:7" ht="60" customHeight="1" x14ac:dyDescent="0.9">
      <c r="A33" s="162"/>
      <c r="B33" s="162"/>
      <c r="C33" s="156" t="str">
        <f ca="1">CONCATENATE(TEXT('Ausgabe04-05'!$T$123,"00000"),"   ",TEXT('Ausgabe04-05'!$V$123,"00000"))</f>
        <v xml:space="preserve">   </v>
      </c>
      <c r="D33" s="156" t="str">
        <f ca="1">CONCATENATE(TEXT('Ausgabe06-07'!$T$123,"00000"),"   ",TEXT('Ausgabe06-07'!$V$123,"00000"))</f>
        <v xml:space="preserve">   </v>
      </c>
      <c r="E33" s="156" t="str">
        <f ca="1">CONCATENATE(TEXT('Ausgabe08-'!$T$123,"00000"),"   ",TEXT('Ausgabe08-'!$V$123,"00000"))</f>
        <v xml:space="preserve">   </v>
      </c>
      <c r="F33" s="156"/>
      <c r="G33" s="163"/>
    </row>
    <row r="34" spans="1:7" ht="126" customHeight="1" x14ac:dyDescent="0.9">
      <c r="A34" s="162"/>
      <c r="B34" s="162"/>
      <c r="C34" s="155" t="s">
        <v>0</v>
      </c>
      <c r="D34" s="155" t="s">
        <v>0</v>
      </c>
      <c r="E34" s="155" t="s">
        <v>0</v>
      </c>
      <c r="F34" s="155"/>
      <c r="G34" s="163"/>
    </row>
    <row r="35" spans="1:7" ht="60" customHeight="1" x14ac:dyDescent="0.9">
      <c r="A35" s="162" t="s">
        <v>327</v>
      </c>
      <c r="B35" s="162"/>
      <c r="C35" s="156" t="str">
        <f ca="1">CONCATENATE(TEXT('Ausgabe04-05'!$T$131,"00000"),"  ",TEXT('Ausgabe04-05'!$T$130,"00000"))</f>
        <v xml:space="preserve">  </v>
      </c>
      <c r="D35" s="156" t="str">
        <f ca="1">CONCATENATE(TEXT('Ausgabe06-07'!$T$131,"00000"),"  ",TEXT('Ausgabe06-07'!$T$130,"00000"))</f>
        <v xml:space="preserve">  </v>
      </c>
      <c r="E35" s="156" t="str">
        <f ca="1">CONCATENATE(TEXT('Ausgabe08-'!$T$131,"00000"),"  ",TEXT('Ausgabe08-'!$T$130,"00000"))</f>
        <v xml:space="preserve">  </v>
      </c>
      <c r="F35" s="156"/>
      <c r="G35" s="163" t="s">
        <v>327</v>
      </c>
    </row>
    <row r="36" spans="1:7" ht="60" customHeight="1" x14ac:dyDescent="0.9">
      <c r="A36" s="157" t="s">
        <v>0</v>
      </c>
      <c r="B36" s="157"/>
      <c r="C36" s="156" t="str">
        <f ca="1">TEXT('Ausgabe04-05'!$T$132,"00000")</f>
        <v/>
      </c>
      <c r="D36" s="156" t="str">
        <f ca="1">TEXT('Ausgabe06-07'!$T$132,"00000")</f>
        <v/>
      </c>
      <c r="E36" s="156" t="str">
        <f ca="1">TEXT('Ausgabe08-'!$T$132,"00000")</f>
        <v/>
      </c>
      <c r="F36" s="156"/>
      <c r="G36" s="158" t="s">
        <v>0</v>
      </c>
    </row>
    <row r="37" spans="1:7" ht="20.149999999999999" customHeight="1" x14ac:dyDescent="0.85">
      <c r="A37" s="164"/>
      <c r="B37" s="164"/>
      <c r="C37" s="165"/>
      <c r="D37" s="165"/>
      <c r="E37" s="165"/>
      <c r="F37" s="165"/>
      <c r="G37" s="166"/>
    </row>
    <row r="38" spans="1:7" ht="60" customHeight="1" x14ac:dyDescent="0.9">
      <c r="A38" s="157"/>
      <c r="B38" s="157"/>
      <c r="C38" s="156" t="str">
        <f ca="1">CONCATENATE(TEXT('Ausgabe04-05'!$T$133,"00000"),"   ",TEXT('Ausgabe04-05'!$V$133,"00000"))</f>
        <v xml:space="preserve">   </v>
      </c>
      <c r="D38" s="156" t="str">
        <f ca="1">CONCATENATE(TEXT('Ausgabe06-07'!$T$133,"00000"),"   ",TEXT('Ausgabe06-07'!$V$133,"00000"))</f>
        <v xml:space="preserve">   </v>
      </c>
      <c r="E38" s="156" t="str">
        <f ca="1">CONCATENATE(TEXT('Ausgabe08-'!$T$133,"00000"),"   ",TEXT('Ausgabe08-'!$V$133,"00000"))</f>
        <v xml:space="preserve">   </v>
      </c>
      <c r="F38" s="156"/>
      <c r="G38" s="158"/>
    </row>
    <row r="39" spans="1:7" ht="126" customHeight="1" x14ac:dyDescent="0.9">
      <c r="A39" s="157"/>
      <c r="B39" s="157"/>
      <c r="C39" s="155" t="s">
        <v>0</v>
      </c>
      <c r="D39" s="155" t="s">
        <v>0</v>
      </c>
      <c r="E39" s="155" t="s">
        <v>0</v>
      </c>
      <c r="F39" s="155"/>
      <c r="G39" s="158"/>
    </row>
    <row r="40" spans="1:7" ht="60" customHeight="1" x14ac:dyDescent="0.9">
      <c r="A40" s="162" t="s">
        <v>328</v>
      </c>
      <c r="B40" s="162"/>
      <c r="C40" s="156" t="str">
        <f ca="1">CONCATENATE(TEXT('Ausgabe04-05'!$T$141,"00000"),"  ",TEXT('Ausgabe04-05'!$T$140,"00000"))</f>
        <v xml:space="preserve">  </v>
      </c>
      <c r="D40" s="156" t="str">
        <f ca="1">CONCATENATE(TEXT('Ausgabe06-07'!$T$141,"00000"),"  ",TEXT('Ausgabe06-07'!$T$140,"00000"))</f>
        <v xml:space="preserve">  </v>
      </c>
      <c r="E40" s="156" t="str">
        <f ca="1">CONCATENATE(TEXT('Ausgabe08-'!$T$141,"00000"),"  ",TEXT('Ausgabe08-'!$T$140,"00000"))</f>
        <v xml:space="preserve">  </v>
      </c>
      <c r="F40" s="156"/>
      <c r="G40" s="163" t="s">
        <v>328</v>
      </c>
    </row>
    <row r="41" spans="1:7" ht="60" customHeight="1" x14ac:dyDescent="0.9">
      <c r="A41" s="157"/>
      <c r="B41" s="157"/>
      <c r="C41" s="156" t="str">
        <f ca="1">TEXT('Ausgabe04-05'!$T$142,"00000")</f>
        <v/>
      </c>
      <c r="D41" s="156" t="str">
        <f ca="1">TEXT('Ausgabe06-07'!$T$142,"00000")</f>
        <v/>
      </c>
      <c r="E41" s="156" t="str">
        <f ca="1">TEXT('Ausgabe08-'!$T$142,"00000")</f>
        <v/>
      </c>
      <c r="F41" s="156"/>
      <c r="G41" s="158"/>
    </row>
    <row r="42" spans="1:7" ht="20.149999999999999" customHeight="1" x14ac:dyDescent="0.85">
      <c r="A42" s="164"/>
      <c r="B42" s="164"/>
      <c r="C42" s="165"/>
      <c r="D42" s="165"/>
      <c r="E42" s="165"/>
      <c r="F42" s="165"/>
      <c r="G42" s="166"/>
    </row>
    <row r="43" spans="1:7" ht="60" customHeight="1" x14ac:dyDescent="0.9">
      <c r="A43" s="157"/>
      <c r="B43" s="157"/>
      <c r="C43" s="156" t="str">
        <f ca="1">CONCATENATE(TEXT('Ausgabe04-05'!$T$143,"00000"),"   ",TEXT('Ausgabe04-05'!$V$143,"00000"))</f>
        <v xml:space="preserve">   </v>
      </c>
      <c r="D43" s="156" t="str">
        <f ca="1">CONCATENATE(TEXT('Ausgabe06-07'!$T$143,"00000"),"   ",TEXT('Ausgabe06-07'!$V$143,"00000"))</f>
        <v xml:space="preserve">   </v>
      </c>
      <c r="E43" s="156" t="str">
        <f ca="1">CONCATENATE(TEXT('Ausgabe08-'!$T$143,"00000"),"   ",TEXT('Ausgabe08-'!$V$143,"00000"))</f>
        <v xml:space="preserve">   </v>
      </c>
      <c r="F43" s="156"/>
      <c r="G43" s="158"/>
    </row>
    <row r="44" spans="1:7" ht="46" x14ac:dyDescent="1">
      <c r="A44" s="169"/>
      <c r="B44" s="169"/>
      <c r="C44" s="159"/>
      <c r="D44" s="159"/>
      <c r="E44" s="159"/>
      <c r="F44" s="159"/>
      <c r="G44" s="170"/>
    </row>
  </sheetData>
  <sheetProtection algorithmName="SHA-512" hashValue="+bEjKBH9+e0fNzjwyJW5Zl+MwYudD1+WvksiAvLXH+Mx61fYypcOE9O7QFjqRAALRO1DrLRWUpyuCzUj+a0EiA==" saltValue="Dhe5Y0Zwnn75OE6T8P98I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scale="26" orientation="portrait" horizont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showZeros="0" view="pageBreakPreview" zoomScale="25" zoomScaleNormal="100" zoomScaleSheetLayoutView="25" workbookViewId="0">
      <selection activeCell="E2" sqref="E2"/>
    </sheetView>
  </sheetViews>
  <sheetFormatPr baseColWidth="10" defaultRowHeight="14.5" x14ac:dyDescent="0.35"/>
  <cols>
    <col min="1" max="1" width="46.08984375" bestFit="1" customWidth="1"/>
    <col min="2" max="2" width="8.6328125" customWidth="1"/>
    <col min="3" max="5" width="102.6328125" customWidth="1"/>
    <col min="6" max="6" width="8.6328125" customWidth="1"/>
    <col min="7" max="7" width="46.08984375" bestFit="1" customWidth="1"/>
  </cols>
  <sheetData>
    <row r="1" spans="1:7" ht="45" x14ac:dyDescent="0.9">
      <c r="A1" s="157"/>
      <c r="B1" s="157"/>
      <c r="C1" s="153">
        <v>37987</v>
      </c>
      <c r="D1" s="153">
        <v>38718</v>
      </c>
      <c r="E1" s="153">
        <v>39448</v>
      </c>
      <c r="F1" s="153"/>
      <c r="G1" s="158"/>
    </row>
    <row r="2" spans="1:7" ht="45" x14ac:dyDescent="0.9">
      <c r="A2" s="157"/>
      <c r="B2" s="157"/>
      <c r="C2" s="153" t="s">
        <v>312</v>
      </c>
      <c r="D2" s="153" t="s">
        <v>312</v>
      </c>
      <c r="E2" s="153" t="s">
        <v>312</v>
      </c>
      <c r="F2" s="153"/>
      <c r="G2" s="158"/>
    </row>
    <row r="3" spans="1:7" ht="45" x14ac:dyDescent="0.9">
      <c r="A3" s="160"/>
      <c r="B3" s="160"/>
      <c r="C3" s="153">
        <v>38717</v>
      </c>
      <c r="D3" s="153">
        <v>39447</v>
      </c>
      <c r="E3" s="154"/>
      <c r="F3" s="154"/>
      <c r="G3" s="161"/>
    </row>
    <row r="4" spans="1:7" ht="48" customHeight="1" x14ac:dyDescent="0.9">
      <c r="A4" s="157"/>
      <c r="B4" s="157"/>
      <c r="C4" s="155"/>
      <c r="D4" s="155"/>
      <c r="E4" s="155"/>
      <c r="F4" s="155"/>
      <c r="G4" s="158"/>
    </row>
    <row r="5" spans="1:7" ht="60" customHeight="1" x14ac:dyDescent="0.9">
      <c r="A5" s="162" t="s">
        <v>329</v>
      </c>
      <c r="B5" s="162"/>
      <c r="C5" s="156" t="str">
        <f ca="1">CONCATENATE(TEXT('Ausgabe04-05'!$E$151,"00000"),"  ",TEXT('Ausgabe04-05'!$E$150,"00000"))</f>
        <v xml:space="preserve">  </v>
      </c>
      <c r="D5" s="156" t="str">
        <f ca="1">CONCATENATE(TEXT('Ausgabe06-07'!$E$151,"00000"),"  ",TEXT('Ausgabe06-07'!$E$150,"00000"))</f>
        <v xml:space="preserve">  </v>
      </c>
      <c r="E5" s="156" t="str">
        <f ca="1">CONCATENATE(TEXT('Ausgabe08-'!$E$151,"00000"),"  ",TEXT('Ausgabe08-'!$E$150,"00000"))</f>
        <v xml:space="preserve">  </v>
      </c>
      <c r="F5" s="156"/>
      <c r="G5" s="163" t="s">
        <v>329</v>
      </c>
    </row>
    <row r="6" spans="1:7" ht="60" customHeight="1" x14ac:dyDescent="0.9">
      <c r="A6" s="157" t="s">
        <v>0</v>
      </c>
      <c r="B6" s="157"/>
      <c r="C6" s="156" t="str">
        <f ca="1">TEXT('Ausgabe04-05'!$E$152,"00000")</f>
        <v/>
      </c>
      <c r="D6" s="156" t="str">
        <f ca="1">TEXT('Ausgabe06-07'!$E$152,"00000")</f>
        <v/>
      </c>
      <c r="E6" s="156" t="str">
        <f ca="1">TEXT('Ausgabe08-'!$E$152,"00000")</f>
        <v/>
      </c>
      <c r="F6" s="156"/>
      <c r="G6" s="158" t="s">
        <v>0</v>
      </c>
    </row>
    <row r="7" spans="1:7" ht="20.149999999999999" customHeight="1" x14ac:dyDescent="0.85">
      <c r="A7" s="164"/>
      <c r="B7" s="164"/>
      <c r="C7" s="165"/>
      <c r="D7" s="165"/>
      <c r="E7" s="165"/>
      <c r="F7" s="165"/>
      <c r="G7" s="166"/>
    </row>
    <row r="8" spans="1:7" ht="60" customHeight="1" x14ac:dyDescent="0.9">
      <c r="A8" s="157"/>
      <c r="B8" s="157"/>
      <c r="C8" s="156" t="str">
        <f ca="1">CONCATENATE(TEXT('Ausgabe04-05'!$E$153,"00000"),"   ",TEXT('Ausgabe04-05'!$G$153,"00000"))</f>
        <v xml:space="preserve">   </v>
      </c>
      <c r="D8" s="156" t="str">
        <f ca="1">CONCATENATE(TEXT('Ausgabe06-07'!$E$153,"00000"),"   ",TEXT('Ausgabe06-07'!$G$153,"00000"))</f>
        <v xml:space="preserve">   </v>
      </c>
      <c r="E8" s="156" t="str">
        <f ca="1">CONCATENATE(TEXT('Ausgabe08-'!$E$153,"00000"),"   ",TEXT('Ausgabe08-'!$G$153,"00000"))</f>
        <v xml:space="preserve">   </v>
      </c>
      <c r="F8" s="156"/>
      <c r="G8" s="158"/>
    </row>
    <row r="9" spans="1:7" ht="126" customHeight="1" x14ac:dyDescent="0.9">
      <c r="A9" s="157"/>
      <c r="B9" s="157"/>
      <c r="C9" s="155" t="s">
        <v>0</v>
      </c>
      <c r="D9" s="155" t="s">
        <v>0</v>
      </c>
      <c r="E9" s="155" t="s">
        <v>0</v>
      </c>
      <c r="F9" s="155"/>
      <c r="G9" s="158"/>
    </row>
    <row r="10" spans="1:7" ht="60" customHeight="1" x14ac:dyDescent="0.9">
      <c r="A10" s="162" t="s">
        <v>330</v>
      </c>
      <c r="B10" s="162"/>
      <c r="C10" s="156" t="str">
        <f ca="1">CONCATENATE(TEXT('Ausgabe04-05'!$E$161,"00000"),"  ",TEXT('Ausgabe04-05'!$E$160,"00000"))</f>
        <v xml:space="preserve">  </v>
      </c>
      <c r="D10" s="156" t="str">
        <f ca="1">CONCATENATE(TEXT('Ausgabe06-07'!$E$161,"00000"),"  ",TEXT('Ausgabe06-07'!$E$160,"00000"))</f>
        <v xml:space="preserve">  </v>
      </c>
      <c r="E10" s="156" t="str">
        <f ca="1">CONCATENATE(TEXT('Ausgabe08-'!$E$161,"00000"),"  ",TEXT('Ausgabe08-'!$E$160,"00000"))</f>
        <v xml:space="preserve">  </v>
      </c>
      <c r="F10" s="156"/>
      <c r="G10" s="163" t="s">
        <v>330</v>
      </c>
    </row>
    <row r="11" spans="1:7" ht="60" customHeight="1" x14ac:dyDescent="0.9">
      <c r="A11" s="157"/>
      <c r="B11" s="157"/>
      <c r="C11" s="156" t="str">
        <f ca="1">TEXT('Ausgabe04-05'!$E$162,"00000")</f>
        <v/>
      </c>
      <c r="D11" s="156" t="str">
        <f ca="1">TEXT('Ausgabe06-07'!$E$162,"00000")</f>
        <v/>
      </c>
      <c r="E11" s="156" t="str">
        <f ca="1">TEXT('Ausgabe08-'!$E$162,"00000")</f>
        <v/>
      </c>
      <c r="F11" s="156"/>
      <c r="G11" s="158"/>
    </row>
    <row r="12" spans="1:7" ht="20.149999999999999" customHeight="1" x14ac:dyDescent="0.85">
      <c r="A12" s="164"/>
      <c r="B12" s="164"/>
      <c r="C12" s="165"/>
      <c r="D12" s="165"/>
      <c r="E12" s="165"/>
      <c r="F12" s="165"/>
      <c r="G12" s="166"/>
    </row>
    <row r="13" spans="1:7" ht="60" customHeight="1" x14ac:dyDescent="0.9">
      <c r="A13" s="157"/>
      <c r="B13" s="157"/>
      <c r="C13" s="156" t="str">
        <f ca="1">CONCATENATE(TEXT('Ausgabe04-05'!$E$163,"00000"),"   ",TEXT('Ausgabe04-05'!$G$163,"00000"))</f>
        <v xml:space="preserve">   </v>
      </c>
      <c r="D13" s="156" t="str">
        <f ca="1">CONCATENATE(TEXT('Ausgabe06-07'!$E$163,"00000"),"   ",TEXT('Ausgabe06-07'!$G$163,"00000"))</f>
        <v xml:space="preserve">   </v>
      </c>
      <c r="E13" s="156" t="str">
        <f ca="1">CONCATENATE(TEXT('Ausgabe08-'!$E$163,"00000"),"   ",TEXT('Ausgabe08-'!$G$163,"00000"))</f>
        <v xml:space="preserve">   </v>
      </c>
      <c r="F13" s="156"/>
      <c r="G13" s="158"/>
    </row>
    <row r="14" spans="1:7" ht="126" customHeight="1" x14ac:dyDescent="0.9">
      <c r="A14" s="157"/>
      <c r="B14" s="157"/>
      <c r="C14" s="155" t="s">
        <v>0</v>
      </c>
      <c r="D14" s="155" t="s">
        <v>0</v>
      </c>
      <c r="E14" s="155" t="s">
        <v>0</v>
      </c>
      <c r="F14" s="155"/>
      <c r="G14" s="158"/>
    </row>
    <row r="15" spans="1:7" ht="60" customHeight="1" x14ac:dyDescent="0.9">
      <c r="A15" s="162" t="s">
        <v>331</v>
      </c>
      <c r="B15" s="162"/>
      <c r="C15" s="156" t="str">
        <f ca="1">CONCATENATE(TEXT('Ausgabe04-05'!$E$171,"00000"),"  ",TEXT('Ausgabe04-05'!$E$170,"00000"))</f>
        <v xml:space="preserve">  </v>
      </c>
      <c r="D15" s="156" t="str">
        <f ca="1">CONCATENATE(TEXT('Ausgabe06-07'!$E$171,"00000"),"  ",TEXT('Ausgabe06-07'!$E$170,"00000"))</f>
        <v xml:space="preserve">  </v>
      </c>
      <c r="E15" s="156" t="str">
        <f ca="1">CONCATENATE(TEXT('Ausgabe08-'!$E$171,"00000"),"  ",TEXT('Ausgabe08-'!$E$170,"00000"))</f>
        <v xml:space="preserve">  </v>
      </c>
      <c r="F15" s="156"/>
      <c r="G15" s="163" t="s">
        <v>331</v>
      </c>
    </row>
    <row r="16" spans="1:7" ht="60" customHeight="1" x14ac:dyDescent="0.9">
      <c r="A16" s="157" t="s">
        <v>0</v>
      </c>
      <c r="B16" s="157"/>
      <c r="C16" s="156" t="str">
        <f ca="1">TEXT('Ausgabe04-05'!$E$172,"00000")</f>
        <v/>
      </c>
      <c r="D16" s="156" t="str">
        <f ca="1">TEXT('Ausgabe06-07'!$E$172,"00000")</f>
        <v/>
      </c>
      <c r="E16" s="156" t="str">
        <f ca="1">TEXT('Ausgabe08-'!$E$172,"00000")</f>
        <v/>
      </c>
      <c r="F16" s="156"/>
      <c r="G16" s="158" t="s">
        <v>0</v>
      </c>
    </row>
    <row r="17" spans="1:7" ht="20.149999999999999" customHeight="1" x14ac:dyDescent="0.85">
      <c r="A17" s="164"/>
      <c r="B17" s="164"/>
      <c r="C17" s="165"/>
      <c r="D17" s="165"/>
      <c r="E17" s="165"/>
      <c r="F17" s="165"/>
      <c r="G17" s="166"/>
    </row>
    <row r="18" spans="1:7" ht="60" customHeight="1" x14ac:dyDescent="0.9">
      <c r="A18" s="157"/>
      <c r="B18" s="157"/>
      <c r="C18" s="156" t="str">
        <f ca="1">CONCATENATE(TEXT('Ausgabe04-05'!$E$173,"00000"),"   ",TEXT('Ausgabe04-05'!$G$173,"00000"))</f>
        <v xml:space="preserve">   </v>
      </c>
      <c r="D18" s="156" t="str">
        <f ca="1">CONCATENATE(TEXT('Ausgabe06-07'!$E$173,"00000"),"   ",TEXT('Ausgabe06-07'!$G$173,"00000"))</f>
        <v xml:space="preserve">   </v>
      </c>
      <c r="E18" s="156" t="str">
        <f ca="1">CONCATENATE(TEXT('Ausgabe08-'!$E$173,"00000"),"   ",TEXT('Ausgabe08-'!$G$173,"00000"))</f>
        <v xml:space="preserve">   </v>
      </c>
      <c r="F18" s="156"/>
      <c r="G18" s="158"/>
    </row>
    <row r="19" spans="1:7" ht="126" customHeight="1" x14ac:dyDescent="0.9">
      <c r="A19" s="157"/>
      <c r="B19" s="157"/>
      <c r="C19" s="155" t="s">
        <v>0</v>
      </c>
      <c r="D19" s="155" t="s">
        <v>0</v>
      </c>
      <c r="E19" s="155" t="s">
        <v>0</v>
      </c>
      <c r="F19" s="155"/>
      <c r="G19" s="158"/>
    </row>
    <row r="20" spans="1:7" ht="60" customHeight="1" x14ac:dyDescent="0.9">
      <c r="A20" s="162" t="s">
        <v>332</v>
      </c>
      <c r="B20" s="162"/>
      <c r="C20" s="156" t="str">
        <f ca="1">CONCATENATE(TEXT('Ausgabe04-05'!$E$198,"00000"),"  ",TEXT('Ausgabe04-05'!$E$197,"00000"))</f>
        <v xml:space="preserve">  </v>
      </c>
      <c r="D20" s="156" t="str">
        <f ca="1">CONCATENATE(TEXT('Ausgabe06-07'!$E$198,"00000"),"  ",TEXT('Ausgabe06-07'!$E$197,"00000"))</f>
        <v xml:space="preserve">  </v>
      </c>
      <c r="E20" s="156" t="str">
        <f ca="1">CONCATENATE(TEXT('Ausgabe08-'!$E$198,"00000"),"  ",TEXT('Ausgabe08-'!$E$197,"00000"))</f>
        <v xml:space="preserve">  </v>
      </c>
      <c r="F20" s="156"/>
      <c r="G20" s="163" t="s">
        <v>332</v>
      </c>
    </row>
    <row r="21" spans="1:7" ht="60" customHeight="1" x14ac:dyDescent="0.9">
      <c r="A21" s="157"/>
      <c r="B21" s="157"/>
      <c r="C21" s="156" t="str">
        <f ca="1">TEXT('Ausgabe04-05'!$E$199,"00000")</f>
        <v/>
      </c>
      <c r="D21" s="156" t="str">
        <f ca="1">TEXT('Ausgabe06-07'!$E$199,"00000")</f>
        <v/>
      </c>
      <c r="E21" s="156" t="str">
        <f ca="1">TEXT('Ausgabe08-'!$E$199,"00000")</f>
        <v/>
      </c>
      <c r="F21" s="156"/>
      <c r="G21" s="158"/>
    </row>
    <row r="22" spans="1:7" ht="20.149999999999999" customHeight="1" x14ac:dyDescent="0.85">
      <c r="A22" s="164"/>
      <c r="B22" s="164"/>
      <c r="C22" s="165"/>
      <c r="D22" s="165"/>
      <c r="E22" s="165"/>
      <c r="F22" s="165"/>
      <c r="G22" s="166"/>
    </row>
    <row r="23" spans="1:7" ht="60" customHeight="1" x14ac:dyDescent="0.9">
      <c r="A23" s="157"/>
      <c r="B23" s="157"/>
      <c r="C23" s="156" t="str">
        <f ca="1">CONCATENATE(TEXT('Ausgabe04-05'!$E$200,"00000"),"   ",TEXT('Ausgabe04-05'!$G$200,"00000"))</f>
        <v xml:space="preserve">   </v>
      </c>
      <c r="D23" s="156" t="str">
        <f ca="1">CONCATENATE(TEXT('Ausgabe06-07'!$E$200,"00000"),"   ",TEXT('Ausgabe06-07'!$G$200,"00000"))</f>
        <v xml:space="preserve">   </v>
      </c>
      <c r="E23" s="156" t="str">
        <f ca="1">CONCATENATE(TEXT('Ausgabe08-'!$E$200,"00000"),"   ",TEXT('Ausgabe08-'!$G$200,"00000"))</f>
        <v xml:space="preserve">   </v>
      </c>
      <c r="F23" s="156"/>
      <c r="G23" s="158"/>
    </row>
    <row r="24" spans="1:7" ht="126" customHeight="1" x14ac:dyDescent="0.9">
      <c r="A24" s="157"/>
      <c r="B24" s="157"/>
      <c r="C24" s="155" t="s">
        <v>0</v>
      </c>
      <c r="D24" s="155" t="s">
        <v>0</v>
      </c>
      <c r="E24" s="155" t="s">
        <v>0</v>
      </c>
      <c r="F24" s="155"/>
      <c r="G24" s="158"/>
    </row>
    <row r="25" spans="1:7" ht="60" customHeight="1" x14ac:dyDescent="0.9">
      <c r="A25" s="162" t="s">
        <v>333</v>
      </c>
      <c r="B25" s="162"/>
      <c r="C25" s="156" t="str">
        <f ca="1">CONCATENATE(TEXT('Ausgabe04-05'!$T$151,"00000"),"  ",TEXT('Ausgabe04-05'!$T$150,"00000"))</f>
        <v xml:space="preserve">  </v>
      </c>
      <c r="D25" s="156" t="str">
        <f ca="1">CONCATENATE(TEXT('Ausgabe06-07'!$T$151,"00000"),"  ",TEXT('Ausgabe06-07'!$T$150,"00000"))</f>
        <v xml:space="preserve">  </v>
      </c>
      <c r="E25" s="156" t="str">
        <f ca="1">CONCATENATE(TEXT('Ausgabe08-'!$T$151,"00000"),"  ",TEXT('Ausgabe08-'!$T$150,"00000"))</f>
        <v xml:space="preserve">  </v>
      </c>
      <c r="F25" s="156"/>
      <c r="G25" s="163" t="s">
        <v>333</v>
      </c>
    </row>
    <row r="26" spans="1:7" ht="60" customHeight="1" x14ac:dyDescent="0.9">
      <c r="A26" s="157" t="s">
        <v>0</v>
      </c>
      <c r="B26" s="157"/>
      <c r="C26" s="156" t="str">
        <f ca="1">TEXT('Ausgabe04-05'!$T$152,"00000")</f>
        <v/>
      </c>
      <c r="D26" s="156" t="str">
        <f ca="1">TEXT('Ausgabe06-07'!$T$152,"00000")</f>
        <v/>
      </c>
      <c r="E26" s="156" t="str">
        <f ca="1">TEXT('Ausgabe08-'!$T$152,"00000")</f>
        <v/>
      </c>
      <c r="F26" s="156"/>
      <c r="G26" s="158" t="s">
        <v>0</v>
      </c>
    </row>
    <row r="27" spans="1:7" ht="20.149999999999999" customHeight="1" x14ac:dyDescent="0.85">
      <c r="A27" s="164"/>
      <c r="B27" s="164"/>
      <c r="C27" s="165"/>
      <c r="D27" s="165"/>
      <c r="E27" s="165"/>
      <c r="F27" s="165"/>
      <c r="G27" s="166"/>
    </row>
    <row r="28" spans="1:7" ht="60" customHeight="1" x14ac:dyDescent="0.9">
      <c r="A28" s="157"/>
      <c r="B28" s="157"/>
      <c r="C28" s="156" t="str">
        <f ca="1">CONCATENATE(TEXT('Ausgabe04-05'!$T$153,"00000"),"   ",TEXT('Ausgabe04-05'!$V$153,"00000"))</f>
        <v xml:space="preserve">   </v>
      </c>
      <c r="D28" s="156" t="str">
        <f ca="1">CONCATENATE(TEXT('Ausgabe06-07'!$T$153,"00000"),"   ",TEXT('Ausgabe06-07'!$V$153,"00000"))</f>
        <v xml:space="preserve">   </v>
      </c>
      <c r="E28" s="156" t="str">
        <f ca="1">CONCATENATE(TEXT('Ausgabe08-'!$T$153,"00000"),"   ",TEXT('Ausgabe08-'!$V$153,"00000"))</f>
        <v xml:space="preserve">   </v>
      </c>
      <c r="F28" s="156"/>
      <c r="G28" s="158"/>
    </row>
    <row r="29" spans="1:7" ht="126" customHeight="1" x14ac:dyDescent="0.9">
      <c r="A29" s="157"/>
      <c r="B29" s="157"/>
      <c r="C29" s="155" t="s">
        <v>0</v>
      </c>
      <c r="D29" s="155" t="s">
        <v>0</v>
      </c>
      <c r="E29" s="155" t="s">
        <v>0</v>
      </c>
      <c r="F29" s="155"/>
      <c r="G29" s="158"/>
    </row>
    <row r="30" spans="1:7" ht="60" customHeight="1" x14ac:dyDescent="0.9">
      <c r="A30" s="162" t="s">
        <v>334</v>
      </c>
      <c r="B30" s="162"/>
      <c r="C30" s="156" t="str">
        <f ca="1">CONCATENATE(TEXT('Ausgabe04-05'!$T$161,"00000"),"  ",TEXT('Ausgabe04-05'!$T$160,"00000"))</f>
        <v xml:space="preserve">  </v>
      </c>
      <c r="D30" s="156" t="str">
        <f ca="1">CONCATENATE(TEXT('Ausgabe06-07'!$T$161,"00000"),"  ",TEXT('Ausgabe06-07'!$T$160,"00000"))</f>
        <v xml:space="preserve">  </v>
      </c>
      <c r="E30" s="156" t="str">
        <f ca="1">CONCATENATE(TEXT('Ausgabe08-'!$T$161,"00000"),"  ",TEXT('Ausgabe08-'!$T$160,"00000"))</f>
        <v xml:space="preserve">  </v>
      </c>
      <c r="F30" s="156"/>
      <c r="G30" s="163" t="s">
        <v>334</v>
      </c>
    </row>
    <row r="31" spans="1:7" ht="60" customHeight="1" x14ac:dyDescent="0.9">
      <c r="A31" s="162"/>
      <c r="B31" s="162"/>
      <c r="C31" s="156" t="str">
        <f ca="1">TEXT('Ausgabe04-05'!$T$162,"00000")</f>
        <v/>
      </c>
      <c r="D31" s="156" t="str">
        <f ca="1">TEXT('Ausgabe06-07'!$T$162,"00000")</f>
        <v/>
      </c>
      <c r="E31" s="156" t="str">
        <f ca="1">TEXT('Ausgabe08-'!$T$162,"00000")</f>
        <v/>
      </c>
      <c r="F31" s="156"/>
      <c r="G31" s="163"/>
    </row>
    <row r="32" spans="1:7" ht="20.149999999999999" customHeight="1" x14ac:dyDescent="0.85">
      <c r="A32" s="167"/>
      <c r="B32" s="167"/>
      <c r="C32" s="165"/>
      <c r="D32" s="165"/>
      <c r="E32" s="165"/>
      <c r="F32" s="165"/>
      <c r="G32" s="168"/>
    </row>
    <row r="33" spans="1:7" ht="60" customHeight="1" x14ac:dyDescent="0.9">
      <c r="A33" s="162"/>
      <c r="B33" s="162"/>
      <c r="C33" s="156" t="str">
        <f ca="1">CONCATENATE(TEXT('Ausgabe04-05'!$T$163,"00000"),"   ",TEXT('Ausgabe04-05'!$V$163,"00000"))</f>
        <v xml:space="preserve">   </v>
      </c>
      <c r="D33" s="156" t="str">
        <f ca="1">CONCATENATE(TEXT('Ausgabe06-07'!$T$163,"00000"),"   ",TEXT('Ausgabe06-07'!$V$163,"00000"))</f>
        <v xml:space="preserve">   </v>
      </c>
      <c r="E33" s="156" t="str">
        <f ca="1">CONCATENATE(TEXT('Ausgabe08-'!$T$163,"00000"),"   ",TEXT('Ausgabe08-'!$V$163,"00000"))</f>
        <v xml:space="preserve">   </v>
      </c>
      <c r="F33" s="156"/>
      <c r="G33" s="163"/>
    </row>
    <row r="34" spans="1:7" ht="126" customHeight="1" x14ac:dyDescent="0.9">
      <c r="A34" s="162"/>
      <c r="B34" s="162"/>
      <c r="C34" s="155" t="s">
        <v>0</v>
      </c>
      <c r="D34" s="155" t="s">
        <v>0</v>
      </c>
      <c r="E34" s="155" t="s">
        <v>0</v>
      </c>
      <c r="F34" s="155"/>
      <c r="G34" s="163"/>
    </row>
    <row r="35" spans="1:7" ht="60" customHeight="1" x14ac:dyDescent="0.9">
      <c r="A35" s="162" t="s">
        <v>335</v>
      </c>
      <c r="B35" s="162"/>
      <c r="C35" s="156" t="str">
        <f ca="1">CONCATENATE(TEXT('Ausgabe04-05'!$T$171,"00000"),"  ",TEXT('Ausgabe04-05'!$T$170,"00000"))</f>
        <v xml:space="preserve">  </v>
      </c>
      <c r="D35" s="156" t="str">
        <f ca="1">CONCATENATE(TEXT('Ausgabe06-07'!$T$171,"00000"),"  ",TEXT('Ausgabe06-07'!$T$170,"00000"))</f>
        <v xml:space="preserve">  </v>
      </c>
      <c r="E35" s="156" t="str">
        <f ca="1">CONCATENATE(TEXT('Ausgabe08-'!$T$171,"00000"),"  ",TEXT('Ausgabe08-'!$T$170,"00000"))</f>
        <v xml:space="preserve">  </v>
      </c>
      <c r="F35" s="156"/>
      <c r="G35" s="163" t="s">
        <v>335</v>
      </c>
    </row>
    <row r="36" spans="1:7" ht="60" customHeight="1" x14ac:dyDescent="0.9">
      <c r="A36" s="157" t="s">
        <v>0</v>
      </c>
      <c r="B36" s="157"/>
      <c r="C36" s="156" t="str">
        <f ca="1">TEXT('Ausgabe04-05'!$T$172,"00000")</f>
        <v/>
      </c>
      <c r="D36" s="156" t="str">
        <f ca="1">TEXT('Ausgabe06-07'!$T$172,"00000")</f>
        <v/>
      </c>
      <c r="E36" s="156" t="str">
        <f ca="1">TEXT('Ausgabe08-'!$T$172,"00000")</f>
        <v/>
      </c>
      <c r="F36" s="156"/>
      <c r="G36" s="158" t="s">
        <v>0</v>
      </c>
    </row>
    <row r="37" spans="1:7" ht="20.149999999999999" customHeight="1" x14ac:dyDescent="0.85">
      <c r="A37" s="164"/>
      <c r="B37" s="164"/>
      <c r="C37" s="165"/>
      <c r="D37" s="165"/>
      <c r="E37" s="165"/>
      <c r="F37" s="165"/>
      <c r="G37" s="166"/>
    </row>
    <row r="38" spans="1:7" ht="60" customHeight="1" x14ac:dyDescent="0.9">
      <c r="A38" s="157"/>
      <c r="B38" s="157"/>
      <c r="C38" s="156" t="str">
        <f ca="1">CONCATENATE(TEXT('Ausgabe04-05'!$T$173,"00000"),"   ",TEXT('Ausgabe04-05'!$V$173,"00000"))</f>
        <v xml:space="preserve">   </v>
      </c>
      <c r="D38" s="156" t="str">
        <f ca="1">CONCATENATE(TEXT('Ausgabe06-07'!$T$173,"00000"),"   ",TEXT('Ausgabe06-07'!$V$173,"00000"))</f>
        <v xml:space="preserve">   </v>
      </c>
      <c r="E38" s="156" t="str">
        <f ca="1">CONCATENATE(TEXT('Ausgabe08-'!$T$173,"00000"),"   ",TEXT('Ausgabe08-'!$V$173,"00000"))</f>
        <v xml:space="preserve">   </v>
      </c>
      <c r="F38" s="156"/>
      <c r="G38" s="158"/>
    </row>
    <row r="39" spans="1:7" ht="126" customHeight="1" x14ac:dyDescent="0.9">
      <c r="A39" s="157"/>
      <c r="B39" s="157"/>
      <c r="C39" s="155" t="s">
        <v>0</v>
      </c>
      <c r="D39" s="155" t="s">
        <v>0</v>
      </c>
      <c r="E39" s="155" t="s">
        <v>0</v>
      </c>
      <c r="F39" s="155"/>
      <c r="G39" s="158"/>
    </row>
    <row r="40" spans="1:7" ht="60" customHeight="1" x14ac:dyDescent="0.9">
      <c r="A40" s="162" t="s">
        <v>336</v>
      </c>
      <c r="B40" s="162"/>
      <c r="C40" s="156" t="str">
        <f ca="1">CONCATENATE(TEXT('Ausgabe04-05'!$T$198,"00000"),"  ",TEXT('Ausgabe04-05'!$T$197,"00000"))</f>
        <v xml:space="preserve">  </v>
      </c>
      <c r="D40" s="156" t="str">
        <f ca="1">CONCATENATE(TEXT('Ausgabe06-07'!$T$198,"00000"),"  ",TEXT('Ausgabe06-07'!$T$197,"00000"))</f>
        <v xml:space="preserve">  </v>
      </c>
      <c r="E40" s="156" t="str">
        <f ca="1">CONCATENATE(TEXT('Ausgabe08-'!$T$198,"00000"),"  ",TEXT('Ausgabe08-'!$T$197,"00000"))</f>
        <v xml:space="preserve">  </v>
      </c>
      <c r="F40" s="156"/>
      <c r="G40" s="163" t="s">
        <v>336</v>
      </c>
    </row>
    <row r="41" spans="1:7" ht="60" customHeight="1" x14ac:dyDescent="0.9">
      <c r="A41" s="157"/>
      <c r="B41" s="157"/>
      <c r="C41" s="156" t="str">
        <f ca="1">TEXT('Ausgabe04-05'!$T$199,"00000")</f>
        <v/>
      </c>
      <c r="D41" s="156" t="str">
        <f ca="1">TEXT('Ausgabe06-07'!$T$199,"00000")</f>
        <v/>
      </c>
      <c r="E41" s="156" t="str">
        <f ca="1">TEXT('Ausgabe08-'!$T$199,"00000")</f>
        <v/>
      </c>
      <c r="F41" s="156"/>
      <c r="G41" s="158"/>
    </row>
    <row r="42" spans="1:7" ht="20.149999999999999" customHeight="1" x14ac:dyDescent="0.85">
      <c r="A42" s="164"/>
      <c r="B42" s="164"/>
      <c r="C42" s="165"/>
      <c r="D42" s="165"/>
      <c r="E42" s="165"/>
      <c r="F42" s="165"/>
      <c r="G42" s="166"/>
    </row>
    <row r="43" spans="1:7" ht="60" customHeight="1" x14ac:dyDescent="0.9">
      <c r="A43" s="157"/>
      <c r="B43" s="157"/>
      <c r="C43" s="156" t="str">
        <f ca="1">CONCATENATE(TEXT('Ausgabe04-05'!$T$200,"00000"),"   ",TEXT('Ausgabe04-05'!$V$200,"00000"))</f>
        <v xml:space="preserve">   </v>
      </c>
      <c r="D43" s="156" t="str">
        <f ca="1">CONCATENATE(TEXT('Ausgabe06-07'!$T$200,"00000"),"   ",TEXT('Ausgabe06-07'!$V$200,"00000"))</f>
        <v xml:space="preserve">   </v>
      </c>
      <c r="E43" s="156" t="str">
        <f ca="1">CONCATENATE(TEXT('Ausgabe08-'!$T$200,"00000"),"   ",TEXT('Ausgabe08-'!$V$200,"00000"))</f>
        <v xml:space="preserve">   </v>
      </c>
      <c r="F43" s="156"/>
      <c r="G43" s="158"/>
    </row>
    <row r="44" spans="1:7" ht="48" customHeight="1" x14ac:dyDescent="1">
      <c r="A44" s="169"/>
      <c r="B44" s="169"/>
      <c r="C44" s="159"/>
      <c r="D44" s="159"/>
      <c r="E44" s="159"/>
      <c r="F44" s="159"/>
      <c r="G44" s="170"/>
    </row>
  </sheetData>
  <sheetProtection algorithmName="SHA-512" hashValue="QpWSZwBWr3lGakVs6bdxxGv5KWD3NNE5RHvUUtzBDrzT3F1jsSuh+Yfr7RihMI50Ocx1JRuAhili/dbkhLuiuA==" saltValue="PjtjXgpcmRqz91vDeIiHeA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scale="26" orientation="portrait" horizont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G44"/>
  <sheetViews>
    <sheetView showZeros="0" view="pageBreakPreview" zoomScale="25" zoomScaleNormal="100" zoomScaleSheetLayoutView="25" workbookViewId="0">
      <selection activeCell="E2" sqref="E2"/>
    </sheetView>
  </sheetViews>
  <sheetFormatPr baseColWidth="10" defaultRowHeight="14.5" x14ac:dyDescent="0.35"/>
  <cols>
    <col min="1" max="1" width="46.08984375" bestFit="1" customWidth="1"/>
    <col min="2" max="2" width="8.6328125" customWidth="1"/>
    <col min="3" max="5" width="102.6328125" customWidth="1"/>
    <col min="6" max="6" width="8.6328125" customWidth="1"/>
    <col min="7" max="7" width="46.08984375" bestFit="1" customWidth="1"/>
  </cols>
  <sheetData>
    <row r="1" spans="1:7" ht="45" x14ac:dyDescent="0.9">
      <c r="A1" s="157"/>
      <c r="B1" s="157"/>
      <c r="C1" s="153">
        <v>37987</v>
      </c>
      <c r="D1" s="153">
        <v>38718</v>
      </c>
      <c r="E1" s="153">
        <v>39448</v>
      </c>
      <c r="F1" s="153"/>
      <c r="G1" s="158"/>
    </row>
    <row r="2" spans="1:7" ht="45" x14ac:dyDescent="0.9">
      <c r="A2" s="157"/>
      <c r="B2" s="157"/>
      <c r="C2" s="153" t="s">
        <v>312</v>
      </c>
      <c r="D2" s="153" t="s">
        <v>312</v>
      </c>
      <c r="E2" s="153" t="s">
        <v>312</v>
      </c>
      <c r="F2" s="153"/>
      <c r="G2" s="158"/>
    </row>
    <row r="3" spans="1:7" ht="45" x14ac:dyDescent="0.9">
      <c r="A3" s="160"/>
      <c r="B3" s="160"/>
      <c r="C3" s="153">
        <v>38717</v>
      </c>
      <c r="D3" s="153">
        <v>39447</v>
      </c>
      <c r="E3" s="154"/>
      <c r="F3" s="154"/>
      <c r="G3" s="161"/>
    </row>
    <row r="4" spans="1:7" ht="48" customHeight="1" x14ac:dyDescent="0.9">
      <c r="A4" s="157"/>
      <c r="B4" s="157"/>
      <c r="C4" s="155"/>
      <c r="D4" s="155"/>
      <c r="E4" s="155"/>
      <c r="F4" s="155"/>
      <c r="G4" s="158"/>
    </row>
    <row r="5" spans="1:7" ht="60" customHeight="1" x14ac:dyDescent="0.9">
      <c r="A5" s="162" t="s">
        <v>337</v>
      </c>
      <c r="B5" s="162"/>
      <c r="C5" s="156" t="str">
        <f ca="1">CONCATENATE(TEXT('Ausgabe04-05'!$E$208,"00000"),"  ",TEXT('Ausgabe04-05'!$E$207,"00000"))</f>
        <v xml:space="preserve">  </v>
      </c>
      <c r="D5" s="156" t="str">
        <f ca="1">CONCATENATE(TEXT('Ausgabe06-07'!$E$208,"00000"),"  ",TEXT('Ausgabe06-07'!$E$207,"00000"))</f>
        <v xml:space="preserve">  </v>
      </c>
      <c r="E5" s="156" t="str">
        <f ca="1">CONCATENATE(TEXT('Ausgabe08-'!$E$208,"00000"),"  ",TEXT('Ausgabe08-'!$E$207,"00000"))</f>
        <v xml:space="preserve">  </v>
      </c>
      <c r="F5" s="156"/>
      <c r="G5" s="163" t="s">
        <v>337</v>
      </c>
    </row>
    <row r="6" spans="1:7" ht="60" customHeight="1" x14ac:dyDescent="0.9">
      <c r="A6" s="157" t="s">
        <v>0</v>
      </c>
      <c r="B6" s="157"/>
      <c r="C6" s="156" t="str">
        <f ca="1">TEXT('Ausgabe04-05'!$E$209,"00000")</f>
        <v/>
      </c>
      <c r="D6" s="156" t="str">
        <f ca="1">TEXT('Ausgabe06-07'!$E$209,"00000")</f>
        <v/>
      </c>
      <c r="E6" s="156" t="str">
        <f ca="1">TEXT('Ausgabe08-'!$E$209,"00000")</f>
        <v/>
      </c>
      <c r="F6" s="156"/>
      <c r="G6" s="158" t="s">
        <v>0</v>
      </c>
    </row>
    <row r="7" spans="1:7" ht="20.149999999999999" customHeight="1" x14ac:dyDescent="0.85">
      <c r="A7" s="164"/>
      <c r="B7" s="164"/>
      <c r="C7" s="165"/>
      <c r="D7" s="165"/>
      <c r="E7" s="165"/>
      <c r="F7" s="165"/>
      <c r="G7" s="166"/>
    </row>
    <row r="8" spans="1:7" ht="60" customHeight="1" x14ac:dyDescent="0.9">
      <c r="A8" s="157"/>
      <c r="B8" s="157"/>
      <c r="C8" s="156" t="str">
        <f ca="1">CONCATENATE(TEXT('Ausgabe04-05'!$E$210,"00000"),"   ",TEXT('Ausgabe04-05'!$G$210,"00000"))</f>
        <v xml:space="preserve">   </v>
      </c>
      <c r="D8" s="156" t="str">
        <f ca="1">CONCATENATE(TEXT('Ausgabe06-07'!$E$210,"00000"),"   ",TEXT('Ausgabe06-07'!$G$210,"00000"))</f>
        <v xml:space="preserve">   </v>
      </c>
      <c r="E8" s="156" t="str">
        <f ca="1">CONCATENATE(TEXT('Ausgabe08-'!$E$210,"00000"),"   ",TEXT('Ausgabe08-'!$G$210,"00000"))</f>
        <v xml:space="preserve">   </v>
      </c>
      <c r="F8" s="156"/>
      <c r="G8" s="158"/>
    </row>
    <row r="9" spans="1:7" ht="126" customHeight="1" x14ac:dyDescent="0.9">
      <c r="A9" s="157"/>
      <c r="B9" s="157"/>
      <c r="C9" s="155" t="s">
        <v>0</v>
      </c>
      <c r="D9" s="155" t="s">
        <v>0</v>
      </c>
      <c r="E9" s="155" t="s">
        <v>0</v>
      </c>
      <c r="F9" s="155"/>
      <c r="G9" s="158"/>
    </row>
    <row r="10" spans="1:7" ht="60" customHeight="1" x14ac:dyDescent="0.9">
      <c r="A10" s="162" t="s">
        <v>338</v>
      </c>
      <c r="B10" s="162"/>
      <c r="C10" s="156" t="str">
        <f ca="1">CONCATENATE(TEXT('Ausgabe04-05'!$E$218,"00000"),"  ",TEXT('Ausgabe04-05'!$E$217,"00000"))</f>
        <v xml:space="preserve">  </v>
      </c>
      <c r="D10" s="156" t="str">
        <f ca="1">CONCATENATE(TEXT('Ausgabe06-07'!$E$218,"00000"),"  ",TEXT('Ausgabe06-07'!$E$217,"00000"))</f>
        <v xml:space="preserve">  </v>
      </c>
      <c r="E10" s="156" t="str">
        <f ca="1">CONCATENATE(TEXT('Ausgabe08-'!$E$218,"00000"),"  ",TEXT('Ausgabe08-'!$E$217,"00000"))</f>
        <v xml:space="preserve">  </v>
      </c>
      <c r="F10" s="156"/>
      <c r="G10" s="163" t="s">
        <v>338</v>
      </c>
    </row>
    <row r="11" spans="1:7" ht="60" customHeight="1" x14ac:dyDescent="0.9">
      <c r="A11" s="157"/>
      <c r="B11" s="157"/>
      <c r="C11" s="156" t="str">
        <f ca="1">TEXT('Ausgabe04-05'!$E$219,"00000")</f>
        <v/>
      </c>
      <c r="D11" s="156" t="str">
        <f ca="1">TEXT('Ausgabe06-07'!$E$219,"00000")</f>
        <v/>
      </c>
      <c r="E11" s="156" t="str">
        <f ca="1">TEXT('Ausgabe08-'!$E$219,"00000")</f>
        <v/>
      </c>
      <c r="F11" s="156"/>
      <c r="G11" s="158"/>
    </row>
    <row r="12" spans="1:7" ht="20.149999999999999" customHeight="1" x14ac:dyDescent="0.85">
      <c r="A12" s="164"/>
      <c r="B12" s="164"/>
      <c r="C12" s="165"/>
      <c r="D12" s="165"/>
      <c r="E12" s="165"/>
      <c r="F12" s="165"/>
      <c r="G12" s="166"/>
    </row>
    <row r="13" spans="1:7" ht="60" customHeight="1" x14ac:dyDescent="0.9">
      <c r="A13" s="157"/>
      <c r="B13" s="157"/>
      <c r="C13" s="156" t="str">
        <f ca="1">CONCATENATE(TEXT('Ausgabe04-05'!$E$220,"00000"),"   ",TEXT('Ausgabe04-05'!$G$220,"00000"))</f>
        <v xml:space="preserve">   </v>
      </c>
      <c r="D13" s="156" t="str">
        <f ca="1">CONCATENATE(TEXT('Ausgabe06-07'!$E$220,"00000"),"   ",TEXT('Ausgabe06-07'!$G$220,"00000"))</f>
        <v xml:space="preserve">   </v>
      </c>
      <c r="E13" s="156" t="str">
        <f ca="1">CONCATENATE(TEXT('Ausgabe08-'!$E$220,"00000"),"   ",TEXT('Ausgabe08-'!$G$220,"00000"))</f>
        <v xml:space="preserve">   </v>
      </c>
      <c r="F13" s="156"/>
      <c r="G13" s="158"/>
    </row>
    <row r="14" spans="1:7" ht="126" customHeight="1" x14ac:dyDescent="0.9">
      <c r="A14" s="157"/>
      <c r="B14" s="157"/>
      <c r="C14" s="155" t="s">
        <v>0</v>
      </c>
      <c r="D14" s="155" t="s">
        <v>0</v>
      </c>
      <c r="E14" s="155" t="s">
        <v>0</v>
      </c>
      <c r="F14" s="155"/>
      <c r="G14" s="158"/>
    </row>
    <row r="15" spans="1:7" ht="60" customHeight="1" x14ac:dyDescent="0.9">
      <c r="A15" s="162" t="s">
        <v>339</v>
      </c>
      <c r="B15" s="162"/>
      <c r="C15" s="156" t="str">
        <f ca="1">CONCATENATE(TEXT('Ausgabe04-05'!$E$228,"00000"),"  ",TEXT('Ausgabe04-05'!$E$227,"00000"))</f>
        <v xml:space="preserve">  </v>
      </c>
      <c r="D15" s="156" t="str">
        <f ca="1">CONCATENATE(TEXT('Ausgabe06-07'!$E$228,"00000"),"  ",TEXT('Ausgabe06-07'!$E$227,"00000"))</f>
        <v xml:space="preserve">  </v>
      </c>
      <c r="E15" s="156" t="str">
        <f ca="1">CONCATENATE(TEXT('Ausgabe08-'!$E$228,"00000"),"  ",TEXT('Ausgabe08-'!$E$227,"00000"))</f>
        <v xml:space="preserve">  </v>
      </c>
      <c r="F15" s="156"/>
      <c r="G15" s="163" t="s">
        <v>339</v>
      </c>
    </row>
    <row r="16" spans="1:7" ht="60" customHeight="1" x14ac:dyDescent="0.9">
      <c r="A16" s="157" t="s">
        <v>0</v>
      </c>
      <c r="B16" s="157"/>
      <c r="C16" s="156" t="str">
        <f ca="1">TEXT('Ausgabe04-05'!$E$229,"00000")</f>
        <v/>
      </c>
      <c r="D16" s="156" t="str">
        <f ca="1">TEXT('Ausgabe06-07'!$E$229,"00000")</f>
        <v/>
      </c>
      <c r="E16" s="156" t="str">
        <f ca="1">TEXT('Ausgabe08-'!$E$229,"00000")</f>
        <v/>
      </c>
      <c r="F16" s="156"/>
      <c r="G16" s="158" t="s">
        <v>0</v>
      </c>
    </row>
    <row r="17" spans="1:7" ht="20.149999999999999" customHeight="1" x14ac:dyDescent="0.85">
      <c r="A17" s="164"/>
      <c r="B17" s="164"/>
      <c r="C17" s="165"/>
      <c r="D17" s="165"/>
      <c r="E17" s="165"/>
      <c r="F17" s="165"/>
      <c r="G17" s="166"/>
    </row>
    <row r="18" spans="1:7" ht="60" customHeight="1" x14ac:dyDescent="0.9">
      <c r="A18" s="157"/>
      <c r="B18" s="157"/>
      <c r="C18" s="156" t="str">
        <f ca="1">CONCATENATE(TEXT('Ausgabe04-05'!$E$230,"00000"),"   ",TEXT('Ausgabe04-05'!$G$230,"00000"))</f>
        <v xml:space="preserve">   </v>
      </c>
      <c r="D18" s="156" t="str">
        <f ca="1">CONCATENATE(TEXT('Ausgabe06-07'!$E$230,"00000"),"   ",TEXT('Ausgabe06-07'!$G$230,"00000"))</f>
        <v xml:space="preserve">   </v>
      </c>
      <c r="E18" s="156" t="str">
        <f ca="1">CONCATENATE(TEXT('Ausgabe08-'!$E$230,"00000"),"   ",TEXT('Ausgabe08-'!$G$230,"00000"))</f>
        <v xml:space="preserve">   </v>
      </c>
      <c r="F18" s="156"/>
      <c r="G18" s="158"/>
    </row>
    <row r="19" spans="1:7" ht="126" customHeight="1" x14ac:dyDescent="0.9">
      <c r="A19" s="157"/>
      <c r="B19" s="157"/>
      <c r="C19" s="155" t="s">
        <v>0</v>
      </c>
      <c r="D19" s="155" t="s">
        <v>0</v>
      </c>
      <c r="E19" s="155" t="s">
        <v>0</v>
      </c>
      <c r="F19" s="155"/>
      <c r="G19" s="158"/>
    </row>
    <row r="20" spans="1:7" ht="60" customHeight="1" x14ac:dyDescent="0.9">
      <c r="A20" s="162" t="s">
        <v>340</v>
      </c>
      <c r="B20" s="162"/>
      <c r="C20" s="156" t="str">
        <f ca="1">CONCATENATE(TEXT('Ausgabe04-05'!$E$238,"00000"),"  ",TEXT('Ausgabe04-05'!$E$237,"00000"))</f>
        <v xml:space="preserve">  </v>
      </c>
      <c r="D20" s="156" t="str">
        <f ca="1">CONCATENATE(TEXT('Ausgabe06-07'!$E$238,"00000"),"  ",TEXT('Ausgabe06-07'!$E$237,"00000"))</f>
        <v xml:space="preserve">  </v>
      </c>
      <c r="E20" s="156" t="str">
        <f ca="1">CONCATENATE(TEXT('Ausgabe08-'!$E$238,"00000"),"  ",TEXT('Ausgabe08-'!$E$237,"00000"))</f>
        <v xml:space="preserve">  </v>
      </c>
      <c r="F20" s="156"/>
      <c r="G20" s="163" t="s">
        <v>340</v>
      </c>
    </row>
    <row r="21" spans="1:7" ht="60" customHeight="1" x14ac:dyDescent="0.9">
      <c r="A21" s="157"/>
      <c r="B21" s="157"/>
      <c r="C21" s="156" t="str">
        <f ca="1">TEXT('Ausgabe04-05'!$E$239,"00000")</f>
        <v/>
      </c>
      <c r="D21" s="156" t="str">
        <f ca="1">TEXT('Ausgabe06-07'!$E$239,"00000")</f>
        <v/>
      </c>
      <c r="E21" s="156" t="str">
        <f ca="1">TEXT('Ausgabe08-'!$E$239,"00000")</f>
        <v/>
      </c>
      <c r="F21" s="156"/>
      <c r="G21" s="158"/>
    </row>
    <row r="22" spans="1:7" ht="20.149999999999999" customHeight="1" x14ac:dyDescent="0.85">
      <c r="A22" s="164"/>
      <c r="B22" s="164"/>
      <c r="C22" s="165"/>
      <c r="D22" s="165"/>
      <c r="E22" s="165"/>
      <c r="F22" s="165"/>
      <c r="G22" s="166"/>
    </row>
    <row r="23" spans="1:7" ht="60" customHeight="1" x14ac:dyDescent="0.9">
      <c r="A23" s="157"/>
      <c r="B23" s="157"/>
      <c r="C23" s="156" t="str">
        <f ca="1">CONCATENATE(TEXT('Ausgabe04-05'!$E$240,"00000"),"   ",TEXT('Ausgabe04-05'!$G$240,"00000"))</f>
        <v xml:space="preserve">   </v>
      </c>
      <c r="D23" s="156" t="str">
        <f ca="1">CONCATENATE(TEXT('Ausgabe06-07'!$E$240,"00000"),"   ",TEXT('Ausgabe06-07'!$G$240,"00000"))</f>
        <v xml:space="preserve">   </v>
      </c>
      <c r="E23" s="156" t="str">
        <f ca="1">CONCATENATE(TEXT('Ausgabe08-'!$E$240,"00000"),"   ",TEXT('Ausgabe08-'!$G$240,"00000"))</f>
        <v xml:space="preserve">   </v>
      </c>
      <c r="F23" s="156"/>
      <c r="G23" s="158"/>
    </row>
    <row r="24" spans="1:7" ht="126" customHeight="1" x14ac:dyDescent="0.9">
      <c r="A24" s="157"/>
      <c r="B24" s="157"/>
      <c r="C24" s="155" t="s">
        <v>0</v>
      </c>
      <c r="D24" s="155" t="s">
        <v>0</v>
      </c>
      <c r="E24" s="155" t="s">
        <v>0</v>
      </c>
      <c r="F24" s="155"/>
      <c r="G24" s="158"/>
    </row>
    <row r="25" spans="1:7" ht="60" customHeight="1" x14ac:dyDescent="0.9">
      <c r="A25" s="162" t="s">
        <v>341</v>
      </c>
      <c r="B25" s="162"/>
      <c r="C25" s="156" t="str">
        <f ca="1">CONCATENATE(TEXT('Ausgabe04-05'!$T$208,"00000"),"  ",TEXT('Ausgabe04-05'!$T$207,"00000"))</f>
        <v xml:space="preserve">  </v>
      </c>
      <c r="D25" s="156" t="str">
        <f ca="1">CONCATENATE(TEXT('Ausgabe06-07'!$T$208,"00000"),"  ",TEXT('Ausgabe06-07'!$T$207,"00000"))</f>
        <v xml:space="preserve">  </v>
      </c>
      <c r="E25" s="156" t="str">
        <f ca="1">CONCATENATE(TEXT('Ausgabe08-'!$T$208,"00000"),"  ",TEXT('Ausgabe08-'!$T$207,"00000"))</f>
        <v xml:space="preserve">  </v>
      </c>
      <c r="F25" s="156"/>
      <c r="G25" s="163" t="s">
        <v>341</v>
      </c>
    </row>
    <row r="26" spans="1:7" ht="60" customHeight="1" x14ac:dyDescent="0.9">
      <c r="A26" s="157" t="s">
        <v>0</v>
      </c>
      <c r="B26" s="157"/>
      <c r="C26" s="156" t="str">
        <f ca="1">TEXT('Ausgabe04-05'!$T$209,"00000")</f>
        <v/>
      </c>
      <c r="D26" s="156" t="str">
        <f ca="1">TEXT('Ausgabe06-07'!$T$209,"00000")</f>
        <v/>
      </c>
      <c r="E26" s="156" t="str">
        <f ca="1">TEXT('Ausgabe08-'!$T$209,"00000")</f>
        <v/>
      </c>
      <c r="F26" s="156"/>
      <c r="G26" s="158" t="s">
        <v>0</v>
      </c>
    </row>
    <row r="27" spans="1:7" ht="20.149999999999999" customHeight="1" x14ac:dyDescent="0.85">
      <c r="A27" s="164"/>
      <c r="B27" s="164"/>
      <c r="C27" s="165"/>
      <c r="D27" s="165"/>
      <c r="E27" s="165"/>
      <c r="F27" s="165"/>
      <c r="G27" s="166"/>
    </row>
    <row r="28" spans="1:7" ht="60" customHeight="1" x14ac:dyDescent="0.9">
      <c r="A28" s="157"/>
      <c r="B28" s="157"/>
      <c r="C28" s="156" t="str">
        <f ca="1">CONCATENATE(TEXT('Ausgabe04-05'!$T$210,"00000"),"   ",TEXT('Ausgabe04-05'!$V$210,"00000"))</f>
        <v xml:space="preserve">   </v>
      </c>
      <c r="D28" s="156" t="str">
        <f ca="1">CONCATENATE(TEXT('Ausgabe06-07'!$T$210,"00000"),"   ",TEXT('Ausgabe06-07'!$V$210,"00000"))</f>
        <v xml:space="preserve">   </v>
      </c>
      <c r="E28" s="156" t="str">
        <f ca="1">CONCATENATE(TEXT('Ausgabe08-'!$T$210,"00000"),"   ",TEXT('Ausgabe08-'!$V$210,"00000"))</f>
        <v xml:space="preserve">   </v>
      </c>
      <c r="F28" s="156"/>
      <c r="G28" s="158"/>
    </row>
    <row r="29" spans="1:7" ht="126" customHeight="1" x14ac:dyDescent="0.9">
      <c r="A29" s="157"/>
      <c r="B29" s="157"/>
      <c r="C29" s="155" t="s">
        <v>0</v>
      </c>
      <c r="D29" s="155" t="s">
        <v>0</v>
      </c>
      <c r="E29" s="155" t="s">
        <v>0</v>
      </c>
      <c r="F29" s="155"/>
      <c r="G29" s="158"/>
    </row>
    <row r="30" spans="1:7" ht="60" customHeight="1" x14ac:dyDescent="0.9">
      <c r="A30" s="162" t="s">
        <v>342</v>
      </c>
      <c r="B30" s="162"/>
      <c r="C30" s="156" t="str">
        <f ca="1">CONCATENATE(TEXT('Ausgabe04-05'!$T$218,"00000"),"  ",TEXT('Ausgabe04-05'!$T$217,"00000"))</f>
        <v xml:space="preserve">  </v>
      </c>
      <c r="D30" s="156" t="str">
        <f ca="1">CONCATENATE(TEXT('Ausgabe06-07'!$T$218,"00000"),"  ",TEXT('Ausgabe06-07'!$T$217,"00000"))</f>
        <v xml:space="preserve">  </v>
      </c>
      <c r="E30" s="156" t="str">
        <f ca="1">CONCATENATE(TEXT('Ausgabe08-'!$T$218,"00000"),"  ",TEXT('Ausgabe08-'!$T$217,"00000"))</f>
        <v xml:space="preserve">  </v>
      </c>
      <c r="F30" s="156"/>
      <c r="G30" s="163" t="s">
        <v>342</v>
      </c>
    </row>
    <row r="31" spans="1:7" ht="60" customHeight="1" x14ac:dyDescent="0.9">
      <c r="A31" s="162"/>
      <c r="B31" s="162"/>
      <c r="C31" s="156" t="str">
        <f ca="1">TEXT('Ausgabe04-05'!$T$219,"00000")</f>
        <v/>
      </c>
      <c r="D31" s="156" t="str">
        <f ca="1">TEXT('Ausgabe06-07'!$T$219,"00000")</f>
        <v/>
      </c>
      <c r="E31" s="156" t="str">
        <f ca="1">TEXT('Ausgabe08-'!$T$219,"00000")</f>
        <v/>
      </c>
      <c r="F31" s="156"/>
      <c r="G31" s="163"/>
    </row>
    <row r="32" spans="1:7" ht="20.149999999999999" customHeight="1" x14ac:dyDescent="0.85">
      <c r="A32" s="167"/>
      <c r="B32" s="167"/>
      <c r="C32" s="165"/>
      <c r="D32" s="165"/>
      <c r="E32" s="165"/>
      <c r="F32" s="165"/>
      <c r="G32" s="168"/>
    </row>
    <row r="33" spans="1:7" ht="60" customHeight="1" x14ac:dyDescent="0.9">
      <c r="A33" s="162"/>
      <c r="B33" s="162"/>
      <c r="C33" s="156" t="str">
        <f ca="1">CONCATENATE(TEXT('Ausgabe04-05'!$T$220,"00000"),"   ",TEXT('Ausgabe04-05'!$V$220,"00000"))</f>
        <v xml:space="preserve">   </v>
      </c>
      <c r="D33" s="156" t="str">
        <f ca="1">CONCATENATE(TEXT('Ausgabe06-07'!$T$220,"00000"),"   ",TEXT('Ausgabe06-07'!$V$220,"00000"))</f>
        <v xml:space="preserve">   </v>
      </c>
      <c r="E33" s="156" t="str">
        <f ca="1">CONCATENATE(TEXT('Ausgabe08-'!$T$220,"00000"),"   ",TEXT('Ausgabe08-'!$V$220,"00000"))</f>
        <v xml:space="preserve">   </v>
      </c>
      <c r="F33" s="156"/>
      <c r="G33" s="163"/>
    </row>
    <row r="34" spans="1:7" ht="126" customHeight="1" x14ac:dyDescent="0.9">
      <c r="A34" s="162"/>
      <c r="B34" s="162"/>
      <c r="C34" s="155" t="s">
        <v>0</v>
      </c>
      <c r="D34" s="155" t="s">
        <v>0</v>
      </c>
      <c r="E34" s="155" t="s">
        <v>0</v>
      </c>
      <c r="F34" s="155"/>
      <c r="G34" s="163"/>
    </row>
    <row r="35" spans="1:7" ht="60" customHeight="1" x14ac:dyDescent="0.9">
      <c r="A35" s="162" t="s">
        <v>343</v>
      </c>
      <c r="B35" s="162"/>
      <c r="C35" s="156" t="str">
        <f ca="1">CONCATENATE(TEXT('Ausgabe04-05'!$T$228,"00000"),"  ",TEXT('Ausgabe04-05'!$T$227,"00000"))</f>
        <v xml:space="preserve">  </v>
      </c>
      <c r="D35" s="156" t="str">
        <f ca="1">CONCATENATE(TEXT('Ausgabe06-07'!$T$228,"00000"),"  ",TEXT('Ausgabe06-07'!$T$227,"00000"))</f>
        <v xml:space="preserve">  </v>
      </c>
      <c r="E35" s="156" t="str">
        <f ca="1">CONCATENATE(TEXT('Ausgabe08-'!$T$228,"00000"),"  ",TEXT('Ausgabe08-'!$T$227,"00000"))</f>
        <v xml:space="preserve">  </v>
      </c>
      <c r="F35" s="156"/>
      <c r="G35" s="163" t="s">
        <v>343</v>
      </c>
    </row>
    <row r="36" spans="1:7" ht="60" customHeight="1" x14ac:dyDescent="0.9">
      <c r="A36" s="157" t="s">
        <v>0</v>
      </c>
      <c r="B36" s="157"/>
      <c r="C36" s="156" t="str">
        <f ca="1">TEXT('Ausgabe04-05'!$T$229,"00000")</f>
        <v/>
      </c>
      <c r="D36" s="156" t="str">
        <f ca="1">TEXT('Ausgabe06-07'!$T$229,"00000")</f>
        <v/>
      </c>
      <c r="E36" s="156" t="str">
        <f ca="1">TEXT('Ausgabe08-'!$T$229,"00000")</f>
        <v/>
      </c>
      <c r="F36" s="156"/>
      <c r="G36" s="158" t="s">
        <v>0</v>
      </c>
    </row>
    <row r="37" spans="1:7" ht="20.149999999999999" customHeight="1" x14ac:dyDescent="0.85">
      <c r="A37" s="164"/>
      <c r="B37" s="164"/>
      <c r="C37" s="165"/>
      <c r="D37" s="165"/>
      <c r="E37" s="165"/>
      <c r="F37" s="165"/>
      <c r="G37" s="166"/>
    </row>
    <row r="38" spans="1:7" ht="60" customHeight="1" x14ac:dyDescent="0.9">
      <c r="A38" s="157"/>
      <c r="B38" s="157"/>
      <c r="C38" s="156" t="str">
        <f ca="1">CONCATENATE(TEXT('Ausgabe04-05'!$T$230,"00000"),"   ",TEXT('Ausgabe04-05'!$V$230,"00000"))</f>
        <v xml:space="preserve">   </v>
      </c>
      <c r="D38" s="156" t="str">
        <f ca="1">CONCATENATE(TEXT('Ausgabe06-07'!$T$230,"00000"),"   ",TEXT('Ausgabe06-07'!$V$230,"00000"))</f>
        <v xml:space="preserve">   </v>
      </c>
      <c r="E38" s="156" t="str">
        <f ca="1">CONCATENATE(TEXT('Ausgabe08-'!$T$230,"00000"),"   ",TEXT('Ausgabe08-'!$V$230,"00000"))</f>
        <v xml:space="preserve">   </v>
      </c>
      <c r="F38" s="156"/>
      <c r="G38" s="158"/>
    </row>
    <row r="39" spans="1:7" ht="126" customHeight="1" x14ac:dyDescent="0.9">
      <c r="A39" s="157"/>
      <c r="B39" s="157"/>
      <c r="C39" s="155" t="s">
        <v>0</v>
      </c>
      <c r="D39" s="155" t="s">
        <v>0</v>
      </c>
      <c r="E39" s="155" t="s">
        <v>0</v>
      </c>
      <c r="F39" s="155"/>
      <c r="G39" s="158"/>
    </row>
    <row r="40" spans="1:7" ht="60" customHeight="1" x14ac:dyDescent="0.9">
      <c r="A40" s="162" t="s">
        <v>344</v>
      </c>
      <c r="B40" s="162"/>
      <c r="C40" s="156" t="str">
        <f ca="1">CONCATENATE(TEXT('Ausgabe04-05'!$T$238,"00000"),"  ",TEXT('Ausgabe04-05'!$T$237,"00000"))</f>
        <v xml:space="preserve">  </v>
      </c>
      <c r="D40" s="156" t="str">
        <f ca="1">CONCATENATE(TEXT('Ausgabe06-07'!$T$238,"00000"),"  ",TEXT('Ausgabe06-07'!$T$237,"00000"))</f>
        <v xml:space="preserve">  </v>
      </c>
      <c r="E40" s="156" t="str">
        <f ca="1">CONCATENATE(TEXT('Ausgabe08-'!$T$238,"00000"),"  ",TEXT('Ausgabe08-'!$T$237,"00000"))</f>
        <v xml:space="preserve">  </v>
      </c>
      <c r="F40" s="156"/>
      <c r="G40" s="163" t="s">
        <v>344</v>
      </c>
    </row>
    <row r="41" spans="1:7" ht="60" customHeight="1" x14ac:dyDescent="0.9">
      <c r="A41" s="157"/>
      <c r="B41" s="157"/>
      <c r="C41" s="156" t="str">
        <f ca="1">TEXT('Ausgabe04-05'!$T$239,"00000")</f>
        <v/>
      </c>
      <c r="D41" s="156" t="str">
        <f ca="1">TEXT('Ausgabe06-07'!$T$239,"00000")</f>
        <v/>
      </c>
      <c r="E41" s="156" t="str">
        <f ca="1">TEXT('Ausgabe08-'!$T$239,"00000")</f>
        <v/>
      </c>
      <c r="F41" s="156"/>
      <c r="G41" s="158"/>
    </row>
    <row r="42" spans="1:7" ht="20.149999999999999" customHeight="1" x14ac:dyDescent="0.85">
      <c r="A42" s="164"/>
      <c r="B42" s="164"/>
      <c r="C42" s="165"/>
      <c r="D42" s="165"/>
      <c r="E42" s="165"/>
      <c r="F42" s="165"/>
      <c r="G42" s="166"/>
    </row>
    <row r="43" spans="1:7" ht="60" customHeight="1" x14ac:dyDescent="0.9">
      <c r="A43" s="157"/>
      <c r="B43" s="157"/>
      <c r="C43" s="156" t="str">
        <f ca="1">CONCATENATE(TEXT('Ausgabe04-05'!$T$240,"00000"),"   ",TEXT('Ausgabe04-05'!$V$240,"00000"))</f>
        <v xml:space="preserve">   </v>
      </c>
      <c r="D43" s="156" t="str">
        <f ca="1">CONCATENATE(TEXT('Ausgabe06-07'!$T$240,"00000"),"   ",TEXT('Ausgabe06-07'!$V$240,"00000"))</f>
        <v xml:space="preserve">   </v>
      </c>
      <c r="E43" s="156" t="str">
        <f ca="1">CONCATENATE(TEXT('Ausgabe08-'!$T$240,"00000"),"   ",TEXT('Ausgabe08-'!$V$240,"00000"))</f>
        <v xml:space="preserve">   </v>
      </c>
      <c r="F43" s="156"/>
      <c r="G43" s="158"/>
    </row>
    <row r="44" spans="1:7" ht="48" customHeight="1" x14ac:dyDescent="1">
      <c r="A44" s="169"/>
      <c r="B44" s="169"/>
      <c r="C44" s="159"/>
      <c r="D44" s="159"/>
      <c r="E44" s="159"/>
      <c r="F44" s="159"/>
      <c r="G44" s="170"/>
    </row>
  </sheetData>
  <sheetProtection algorithmName="SHA-512" hashValue="qslpWo8GJ+yqiYxsjEJdHf6c+8++Tz0p3HWRgp4sU5tGlSGKVaEbcGTJ8LaqXCS8O2kAcx3y9yEeb0t269H02Q==" saltValue="419JIzCk7lT/hFqm1ZCzmQ==" spinCount="100000" sheet="1" objects="1" scenarios="1" selectLockedCells="1" selectUnlockedCells="1"/>
  <pageMargins left="0.70866141732283472" right="0.70866141732283472" top="0.78740157480314965" bottom="0.78740157480314965" header="0.31496062992125984" footer="0.31496062992125984"/>
  <pageSetup paperSize="9" scale="26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1330"/>
  <sheetViews>
    <sheetView view="pageBreakPreview" zoomScaleNormal="100" zoomScaleSheetLayoutView="100" workbookViewId="0">
      <selection activeCell="B2" sqref="B2"/>
    </sheetView>
  </sheetViews>
  <sheetFormatPr baseColWidth="10" defaultRowHeight="14.5" x14ac:dyDescent="0.35"/>
  <cols>
    <col min="1" max="1" width="5.6328125" style="17" customWidth="1"/>
    <col min="2" max="2" width="11.1796875" style="17" bestFit="1" customWidth="1"/>
    <col min="3" max="4" width="18.6328125" style="26" customWidth="1"/>
    <col min="5" max="5" width="14.6328125" style="23" customWidth="1"/>
    <col min="6" max="6" width="7.453125" style="23" bestFit="1" customWidth="1"/>
    <col min="7" max="7" width="28.6328125" style="23" customWidth="1"/>
    <col min="8" max="8" width="11.36328125" style="27" customWidth="1"/>
    <col min="9" max="9" width="23.6328125" style="23" customWidth="1"/>
    <col min="10" max="10" width="22.6328125" style="22" bestFit="1" customWidth="1"/>
    <col min="11" max="11" width="36.54296875" style="23" bestFit="1" customWidth="1"/>
    <col min="12" max="12" width="28.6328125" style="25" customWidth="1"/>
  </cols>
  <sheetData>
    <row r="1" spans="1:12" x14ac:dyDescent="0.35">
      <c r="A1" s="2" t="s">
        <v>33</v>
      </c>
      <c r="B1" s="2" t="s">
        <v>296</v>
      </c>
      <c r="C1" s="3" t="s">
        <v>34</v>
      </c>
      <c r="D1" s="3" t="s">
        <v>35</v>
      </c>
      <c r="E1" s="3" t="s">
        <v>36</v>
      </c>
      <c r="F1" s="4" t="s">
        <v>37</v>
      </c>
      <c r="G1" s="5" t="s">
        <v>38</v>
      </c>
      <c r="H1" s="6" t="s">
        <v>39</v>
      </c>
      <c r="I1" s="3" t="s">
        <v>40</v>
      </c>
      <c r="J1" s="5" t="s">
        <v>41</v>
      </c>
      <c r="K1" s="5" t="s">
        <v>42</v>
      </c>
      <c r="L1" s="7" t="s">
        <v>43</v>
      </c>
    </row>
    <row r="2" spans="1:12" x14ac:dyDescent="0.35">
      <c r="A2" s="8" t="s">
        <v>44</v>
      </c>
      <c r="B2" s="16"/>
      <c r="C2" s="9"/>
      <c r="D2" s="9"/>
      <c r="E2" s="10"/>
      <c r="F2" s="176"/>
      <c r="G2" s="9"/>
      <c r="H2" s="12"/>
      <c r="I2" s="9"/>
      <c r="J2" s="13"/>
      <c r="K2" s="14"/>
      <c r="L2" s="13"/>
    </row>
    <row r="3" spans="1:12" x14ac:dyDescent="0.35">
      <c r="A3" s="8" t="s">
        <v>45</v>
      </c>
      <c r="B3" s="16"/>
      <c r="C3" s="175"/>
      <c r="D3" s="175"/>
      <c r="E3" s="10"/>
      <c r="F3" s="176"/>
      <c r="G3" s="9"/>
      <c r="H3" s="12"/>
      <c r="I3" s="9"/>
      <c r="J3" s="13"/>
      <c r="K3" s="14"/>
      <c r="L3" s="13"/>
    </row>
    <row r="4" spans="1:12" x14ac:dyDescent="0.35">
      <c r="A4" s="8" t="s">
        <v>46</v>
      </c>
      <c r="B4" s="16"/>
      <c r="C4" s="175"/>
      <c r="D4" s="175"/>
      <c r="E4" s="10"/>
      <c r="F4" s="176"/>
      <c r="G4" s="9"/>
      <c r="H4" s="12"/>
      <c r="I4" s="9"/>
      <c r="J4" s="13"/>
      <c r="K4" s="14"/>
      <c r="L4" s="13"/>
    </row>
    <row r="5" spans="1:12" x14ac:dyDescent="0.35">
      <c r="A5" s="8" t="s">
        <v>47</v>
      </c>
      <c r="B5" s="16"/>
      <c r="C5" s="175"/>
      <c r="D5" s="175"/>
      <c r="E5" s="10"/>
      <c r="F5" s="176"/>
      <c r="G5" s="9"/>
      <c r="H5" s="12"/>
      <c r="I5" s="9"/>
      <c r="J5" s="13"/>
      <c r="K5" s="14"/>
      <c r="L5" s="13"/>
    </row>
    <row r="6" spans="1:12" x14ac:dyDescent="0.35">
      <c r="A6" s="8" t="s">
        <v>48</v>
      </c>
      <c r="B6" s="16"/>
      <c r="C6" s="175"/>
      <c r="D6" s="175"/>
      <c r="E6" s="10"/>
      <c r="F6" s="176"/>
      <c r="G6" s="9"/>
      <c r="H6" s="12"/>
      <c r="I6" s="9"/>
      <c r="J6" s="13"/>
      <c r="K6" s="14"/>
      <c r="L6" s="13"/>
    </row>
    <row r="7" spans="1:12" x14ac:dyDescent="0.35">
      <c r="A7" s="8" t="s">
        <v>49</v>
      </c>
      <c r="B7" s="16"/>
      <c r="C7" s="175"/>
      <c r="D7" s="175"/>
      <c r="E7" s="10"/>
      <c r="F7" s="176"/>
      <c r="G7" s="9"/>
      <c r="H7" s="12"/>
      <c r="I7" s="9"/>
      <c r="J7" s="13"/>
      <c r="K7" s="14"/>
      <c r="L7" s="13"/>
    </row>
    <row r="8" spans="1:12" x14ac:dyDescent="0.35">
      <c r="A8" s="8" t="s">
        <v>50</v>
      </c>
      <c r="B8" s="16"/>
      <c r="C8" s="9"/>
      <c r="D8" s="9"/>
      <c r="E8" s="10"/>
      <c r="F8" s="11"/>
      <c r="G8" s="9"/>
      <c r="H8" s="12"/>
      <c r="I8" s="9"/>
      <c r="J8" s="13"/>
      <c r="K8" s="14"/>
      <c r="L8" s="13"/>
    </row>
    <row r="9" spans="1:12" x14ac:dyDescent="0.35">
      <c r="A9" s="8" t="s">
        <v>51</v>
      </c>
      <c r="B9" s="16"/>
      <c r="C9" s="9"/>
      <c r="D9" s="9"/>
      <c r="E9" s="10"/>
      <c r="F9" s="11"/>
      <c r="G9" s="9"/>
      <c r="H9" s="12"/>
      <c r="I9" s="9"/>
      <c r="J9" s="13"/>
      <c r="K9" s="14"/>
      <c r="L9" s="13"/>
    </row>
    <row r="10" spans="1:12" x14ac:dyDescent="0.35">
      <c r="A10" s="8" t="s">
        <v>52</v>
      </c>
      <c r="B10" s="8"/>
      <c r="C10" s="9"/>
      <c r="D10" s="9"/>
      <c r="E10" s="10"/>
      <c r="F10" s="11"/>
      <c r="G10" s="9"/>
      <c r="H10" s="12"/>
      <c r="I10" s="9"/>
      <c r="J10" s="13"/>
      <c r="K10" s="14"/>
      <c r="L10" s="13"/>
    </row>
    <row r="11" spans="1:12" x14ac:dyDescent="0.35">
      <c r="A11" s="8" t="s">
        <v>53</v>
      </c>
      <c r="B11" s="8"/>
      <c r="C11" s="9"/>
      <c r="D11" s="9"/>
      <c r="E11" s="10"/>
      <c r="F11" s="11"/>
      <c r="G11" s="9"/>
      <c r="H11" s="12"/>
      <c r="I11" s="9"/>
      <c r="J11" s="13"/>
      <c r="K11" s="14"/>
      <c r="L11" s="13"/>
    </row>
    <row r="12" spans="1:12" x14ac:dyDescent="0.35">
      <c r="A12" s="8" t="s">
        <v>54</v>
      </c>
      <c r="B12" s="8"/>
      <c r="C12" s="9"/>
      <c r="D12" s="9"/>
      <c r="E12" s="10"/>
      <c r="F12" s="11"/>
      <c r="G12" s="9"/>
      <c r="H12" s="12"/>
      <c r="I12" s="9"/>
      <c r="J12" s="13"/>
      <c r="K12" s="14"/>
      <c r="L12" s="13"/>
    </row>
    <row r="13" spans="1:12" x14ac:dyDescent="0.35">
      <c r="A13" s="8" t="s">
        <v>55</v>
      </c>
      <c r="B13" s="8"/>
      <c r="C13" s="9"/>
      <c r="D13" s="9"/>
      <c r="E13" s="10"/>
      <c r="F13" s="11"/>
      <c r="G13" s="9"/>
      <c r="H13" s="12"/>
      <c r="I13" s="9"/>
      <c r="J13" s="13"/>
      <c r="K13" s="14"/>
      <c r="L13" s="13"/>
    </row>
    <row r="14" spans="1:12" x14ac:dyDescent="0.35">
      <c r="A14" s="8" t="s">
        <v>56</v>
      </c>
      <c r="B14" s="8"/>
      <c r="C14" s="9"/>
      <c r="D14" s="9"/>
      <c r="E14" s="10"/>
      <c r="F14" s="11"/>
      <c r="G14" s="9"/>
      <c r="H14" s="12"/>
      <c r="I14" s="9"/>
      <c r="J14" s="13"/>
      <c r="K14" s="14"/>
      <c r="L14" s="13"/>
    </row>
    <row r="15" spans="1:12" x14ac:dyDescent="0.35">
      <c r="A15" s="8" t="s">
        <v>57</v>
      </c>
      <c r="B15" s="8"/>
      <c r="C15" s="9"/>
      <c r="D15" s="9"/>
      <c r="E15" s="10"/>
      <c r="F15" s="11"/>
      <c r="G15" s="9"/>
      <c r="H15" s="12"/>
      <c r="I15" s="9"/>
      <c r="J15" s="13"/>
      <c r="K15" s="14"/>
      <c r="L15" s="13"/>
    </row>
    <row r="16" spans="1:12" x14ac:dyDescent="0.35">
      <c r="A16" s="8" t="s">
        <v>58</v>
      </c>
      <c r="B16" s="8"/>
      <c r="C16" s="9"/>
      <c r="D16" s="9"/>
      <c r="E16" s="10"/>
      <c r="F16" s="11"/>
      <c r="G16" s="9"/>
      <c r="H16" s="12"/>
      <c r="I16" s="9"/>
      <c r="J16" s="13"/>
      <c r="K16" s="14"/>
      <c r="L16" s="13"/>
    </row>
    <row r="17" spans="1:12" x14ac:dyDescent="0.35">
      <c r="A17" s="8" t="s">
        <v>59</v>
      </c>
      <c r="B17" s="8"/>
      <c r="C17" s="9"/>
      <c r="D17" s="9"/>
      <c r="E17" s="10"/>
      <c r="F17" s="11"/>
      <c r="G17" s="9"/>
      <c r="H17" s="12"/>
      <c r="I17" s="9"/>
      <c r="J17" s="13"/>
      <c r="K17" s="14"/>
      <c r="L17" s="13"/>
    </row>
    <row r="18" spans="1:12" x14ac:dyDescent="0.35">
      <c r="A18" s="8" t="s">
        <v>60</v>
      </c>
      <c r="B18" s="8"/>
      <c r="C18" s="9"/>
      <c r="D18" s="9"/>
      <c r="E18" s="10"/>
      <c r="F18" s="11"/>
      <c r="G18" s="9"/>
      <c r="H18" s="12"/>
      <c r="I18" s="9"/>
      <c r="J18" s="13"/>
      <c r="K18" s="14"/>
      <c r="L18" s="13"/>
    </row>
    <row r="19" spans="1:12" x14ac:dyDescent="0.35">
      <c r="A19" s="8" t="s">
        <v>61</v>
      </c>
      <c r="B19" s="8"/>
      <c r="C19" s="9"/>
      <c r="D19" s="9"/>
      <c r="E19" s="10"/>
      <c r="F19" s="11"/>
      <c r="G19" s="9"/>
      <c r="H19" s="12"/>
      <c r="I19" s="9"/>
      <c r="J19" s="13"/>
      <c r="K19" s="14"/>
      <c r="L19" s="13"/>
    </row>
    <row r="20" spans="1:12" x14ac:dyDescent="0.35">
      <c r="A20" s="8" t="s">
        <v>62</v>
      </c>
      <c r="B20" s="8"/>
      <c r="C20" s="9"/>
      <c r="D20" s="9"/>
      <c r="E20" s="10"/>
      <c r="F20" s="11"/>
      <c r="G20" s="9"/>
      <c r="H20" s="12"/>
      <c r="I20" s="9"/>
      <c r="J20" s="13"/>
      <c r="K20" s="14"/>
      <c r="L20" s="13"/>
    </row>
    <row r="21" spans="1:12" x14ac:dyDescent="0.35">
      <c r="A21" s="8" t="s">
        <v>63</v>
      </c>
      <c r="B21" s="8"/>
      <c r="C21" s="9"/>
      <c r="D21" s="9"/>
      <c r="E21" s="10"/>
      <c r="F21" s="11"/>
      <c r="G21" s="9"/>
      <c r="H21" s="12"/>
      <c r="I21" s="9"/>
      <c r="J21" s="13"/>
      <c r="K21" s="14"/>
      <c r="L21" s="13"/>
    </row>
    <row r="22" spans="1:12" x14ac:dyDescent="0.35">
      <c r="A22" s="8" t="s">
        <v>64</v>
      </c>
      <c r="B22" s="8"/>
      <c r="C22" s="9"/>
      <c r="D22" s="9"/>
      <c r="E22" s="10"/>
      <c r="F22" s="11"/>
      <c r="G22" s="9"/>
      <c r="H22" s="12"/>
      <c r="I22" s="9"/>
      <c r="J22" s="13"/>
      <c r="K22" s="14"/>
      <c r="L22" s="13"/>
    </row>
    <row r="23" spans="1:12" x14ac:dyDescent="0.35">
      <c r="A23" s="8" t="s">
        <v>65</v>
      </c>
      <c r="B23" s="8"/>
      <c r="C23" s="9"/>
      <c r="D23" s="9"/>
      <c r="E23" s="10"/>
      <c r="F23" s="11"/>
      <c r="G23" s="9"/>
      <c r="H23" s="12"/>
      <c r="I23" s="9"/>
      <c r="J23" s="13"/>
      <c r="K23" s="14"/>
      <c r="L23" s="13"/>
    </row>
    <row r="24" spans="1:12" x14ac:dyDescent="0.35">
      <c r="A24" s="8" t="s">
        <v>66</v>
      </c>
      <c r="B24" s="8"/>
      <c r="C24" s="9"/>
      <c r="D24" s="9"/>
      <c r="E24" s="10"/>
      <c r="F24" s="11"/>
      <c r="G24" s="9"/>
      <c r="H24" s="12"/>
      <c r="I24" s="9"/>
      <c r="J24" s="13"/>
      <c r="K24" s="14"/>
      <c r="L24" s="13"/>
    </row>
    <row r="25" spans="1:12" x14ac:dyDescent="0.35">
      <c r="A25" s="8" t="s">
        <v>67</v>
      </c>
      <c r="B25" s="8"/>
      <c r="C25" s="9"/>
      <c r="D25" s="9"/>
      <c r="E25" s="10"/>
      <c r="F25" s="11"/>
      <c r="G25" s="9"/>
      <c r="H25" s="12"/>
      <c r="I25" s="9"/>
      <c r="J25" s="13"/>
      <c r="K25" s="14"/>
      <c r="L25" s="13"/>
    </row>
    <row r="26" spans="1:12" x14ac:dyDescent="0.35">
      <c r="A26" s="8" t="s">
        <v>68</v>
      </c>
      <c r="B26" s="8"/>
      <c r="C26" s="9"/>
      <c r="D26" s="9"/>
      <c r="E26" s="10"/>
      <c r="F26" s="11"/>
      <c r="G26" s="9"/>
      <c r="H26" s="12"/>
      <c r="I26" s="9"/>
      <c r="J26" s="13"/>
      <c r="K26" s="14"/>
      <c r="L26" s="13"/>
    </row>
    <row r="27" spans="1:12" x14ac:dyDescent="0.35">
      <c r="A27" s="8" t="s">
        <v>69</v>
      </c>
      <c r="B27" s="8"/>
      <c r="C27" s="9"/>
      <c r="D27" s="9"/>
      <c r="E27" s="10"/>
      <c r="F27" s="11"/>
      <c r="G27" s="9"/>
      <c r="H27" s="12"/>
      <c r="I27" s="9"/>
      <c r="J27" s="13"/>
      <c r="K27" s="14"/>
      <c r="L27" s="13"/>
    </row>
    <row r="28" spans="1:12" x14ac:dyDescent="0.35">
      <c r="A28" s="8" t="s">
        <v>70</v>
      </c>
      <c r="B28" s="8"/>
      <c r="C28" s="9"/>
      <c r="D28" s="9"/>
      <c r="E28" s="10"/>
      <c r="F28" s="11"/>
      <c r="G28" s="9"/>
      <c r="H28" s="12"/>
      <c r="I28" s="9"/>
      <c r="J28" s="13"/>
      <c r="K28" s="14"/>
      <c r="L28" s="13"/>
    </row>
    <row r="29" spans="1:12" x14ac:dyDescent="0.35">
      <c r="A29" s="8" t="s">
        <v>71</v>
      </c>
      <c r="B29" s="8"/>
      <c r="C29" s="9"/>
      <c r="D29" s="9"/>
      <c r="E29" s="10"/>
      <c r="F29" s="11"/>
      <c r="G29" s="9"/>
      <c r="H29" s="12"/>
      <c r="I29" s="9"/>
      <c r="J29" s="13"/>
      <c r="K29" s="14"/>
      <c r="L29" s="13"/>
    </row>
    <row r="30" spans="1:12" x14ac:dyDescent="0.35">
      <c r="A30" s="8" t="s">
        <v>72</v>
      </c>
      <c r="B30" s="8"/>
      <c r="C30" s="9"/>
      <c r="D30" s="9"/>
      <c r="E30" s="10"/>
      <c r="F30" s="11"/>
      <c r="G30" s="9"/>
      <c r="H30" s="12"/>
      <c r="I30" s="9"/>
      <c r="J30" s="13"/>
      <c r="K30" s="14"/>
      <c r="L30" s="13"/>
    </row>
    <row r="31" spans="1:12" x14ac:dyDescent="0.35">
      <c r="A31" s="8" t="s">
        <v>73</v>
      </c>
      <c r="B31" s="8"/>
      <c r="C31" s="9"/>
      <c r="D31" s="9"/>
      <c r="E31" s="10"/>
      <c r="F31" s="11"/>
      <c r="G31" s="9"/>
      <c r="H31" s="12"/>
      <c r="I31" s="9"/>
      <c r="J31" s="13"/>
      <c r="K31" s="14"/>
      <c r="L31" s="13"/>
    </row>
    <row r="32" spans="1:12" x14ac:dyDescent="0.35">
      <c r="A32" s="8" t="s">
        <v>74</v>
      </c>
      <c r="B32" s="8"/>
      <c r="C32" s="9"/>
      <c r="D32" s="9"/>
      <c r="E32" s="10"/>
      <c r="F32" s="11"/>
      <c r="G32" s="9"/>
      <c r="H32" s="12"/>
      <c r="I32" s="9"/>
      <c r="J32" s="13"/>
      <c r="K32" s="14"/>
      <c r="L32" s="13"/>
    </row>
    <row r="33" spans="1:12" x14ac:dyDescent="0.35">
      <c r="A33" s="8" t="s">
        <v>75</v>
      </c>
      <c r="B33" s="8"/>
      <c r="C33" s="9"/>
      <c r="D33" s="9"/>
      <c r="E33" s="10"/>
      <c r="F33" s="11"/>
      <c r="G33" s="9"/>
      <c r="H33" s="12"/>
      <c r="I33" s="9"/>
      <c r="J33" s="13"/>
      <c r="K33" s="14"/>
      <c r="L33" s="13"/>
    </row>
    <row r="34" spans="1:12" x14ac:dyDescent="0.35">
      <c r="A34" s="8" t="s">
        <v>76</v>
      </c>
      <c r="B34" s="8"/>
      <c r="C34" s="9"/>
      <c r="D34" s="9"/>
      <c r="E34" s="10"/>
      <c r="F34" s="11"/>
      <c r="G34" s="9"/>
      <c r="H34" s="12"/>
      <c r="I34" s="9"/>
      <c r="J34" s="13"/>
      <c r="K34" s="14"/>
      <c r="L34" s="13"/>
    </row>
    <row r="35" spans="1:12" x14ac:dyDescent="0.35">
      <c r="A35" s="8" t="s">
        <v>77</v>
      </c>
      <c r="B35" s="8"/>
      <c r="C35" s="9"/>
      <c r="D35" s="9"/>
      <c r="E35" s="10"/>
      <c r="F35" s="11"/>
      <c r="G35" s="9"/>
      <c r="H35" s="12"/>
      <c r="I35" s="9"/>
      <c r="J35" s="13"/>
      <c r="K35" s="14"/>
      <c r="L35" s="13"/>
    </row>
    <row r="36" spans="1:12" x14ac:dyDescent="0.35">
      <c r="A36" s="8" t="s">
        <v>78</v>
      </c>
      <c r="B36" s="8"/>
      <c r="C36" s="9"/>
      <c r="D36" s="9"/>
      <c r="E36" s="10"/>
      <c r="F36" s="11"/>
      <c r="G36" s="9"/>
      <c r="H36" s="12"/>
      <c r="I36" s="9"/>
      <c r="J36" s="13"/>
      <c r="K36" s="14"/>
      <c r="L36" s="13"/>
    </row>
    <row r="37" spans="1:12" x14ac:dyDescent="0.35">
      <c r="A37" s="8" t="s">
        <v>79</v>
      </c>
      <c r="B37" s="8"/>
      <c r="C37" s="9"/>
      <c r="D37" s="9"/>
      <c r="E37" s="10"/>
      <c r="F37" s="11"/>
      <c r="G37" s="9"/>
      <c r="H37" s="12"/>
      <c r="I37" s="9"/>
      <c r="J37" s="13"/>
      <c r="K37" s="14"/>
      <c r="L37" s="13"/>
    </row>
    <row r="38" spans="1:12" x14ac:dyDescent="0.35">
      <c r="A38" s="8" t="s">
        <v>80</v>
      </c>
      <c r="B38" s="8"/>
      <c r="C38" s="9"/>
      <c r="D38" s="9"/>
      <c r="E38" s="10"/>
      <c r="F38" s="11"/>
      <c r="G38" s="9"/>
      <c r="H38" s="12"/>
      <c r="I38" s="9"/>
      <c r="J38" s="13"/>
      <c r="K38" s="9"/>
      <c r="L38" s="13"/>
    </row>
    <row r="39" spans="1:12" x14ac:dyDescent="0.35">
      <c r="A39" s="8" t="s">
        <v>81</v>
      </c>
      <c r="B39" s="8"/>
      <c r="C39" s="9"/>
      <c r="D39" s="9"/>
      <c r="E39" s="10"/>
      <c r="F39" s="11"/>
      <c r="G39" s="9"/>
      <c r="H39" s="12"/>
      <c r="I39" s="9"/>
      <c r="J39" s="13"/>
      <c r="K39" s="9"/>
      <c r="L39" s="13"/>
    </row>
    <row r="40" spans="1:12" x14ac:dyDescent="0.35">
      <c r="A40" s="8" t="s">
        <v>82</v>
      </c>
      <c r="B40" s="8"/>
      <c r="C40" s="9"/>
      <c r="D40" s="9"/>
      <c r="E40" s="10"/>
      <c r="F40" s="11"/>
      <c r="G40" s="9"/>
      <c r="H40" s="12"/>
      <c r="I40" s="9"/>
      <c r="J40" s="13"/>
      <c r="K40" s="9"/>
      <c r="L40" s="13"/>
    </row>
    <row r="41" spans="1:12" x14ac:dyDescent="0.35">
      <c r="A41" s="8" t="s">
        <v>83</v>
      </c>
      <c r="B41" s="8"/>
      <c r="C41" s="9"/>
      <c r="D41" s="9"/>
      <c r="E41" s="10"/>
      <c r="F41" s="11"/>
      <c r="G41" s="9"/>
      <c r="H41" s="12"/>
      <c r="I41" s="9"/>
      <c r="J41" s="13"/>
      <c r="K41" s="9"/>
      <c r="L41" s="13"/>
    </row>
    <row r="42" spans="1:12" x14ac:dyDescent="0.35">
      <c r="A42" s="8" t="s">
        <v>84</v>
      </c>
      <c r="B42" s="8"/>
      <c r="C42" s="9"/>
      <c r="D42" s="9"/>
      <c r="E42" s="10"/>
      <c r="F42" s="11"/>
      <c r="G42" s="9"/>
      <c r="H42" s="12"/>
      <c r="I42" s="9"/>
      <c r="J42" s="13"/>
      <c r="K42" s="9"/>
      <c r="L42" s="13"/>
    </row>
    <row r="43" spans="1:12" x14ac:dyDescent="0.35">
      <c r="A43" s="8" t="s">
        <v>85</v>
      </c>
      <c r="B43" s="8"/>
      <c r="C43" s="9"/>
      <c r="D43" s="9"/>
      <c r="E43" s="10"/>
      <c r="F43" s="11"/>
      <c r="G43" s="9"/>
      <c r="H43" s="12"/>
      <c r="I43" s="9"/>
      <c r="J43" s="13"/>
      <c r="K43" s="9"/>
      <c r="L43" s="13"/>
    </row>
    <row r="44" spans="1:12" x14ac:dyDescent="0.35">
      <c r="A44" s="8" t="s">
        <v>86</v>
      </c>
      <c r="B44" s="8"/>
      <c r="C44" s="9"/>
      <c r="D44" s="9"/>
      <c r="E44" s="10"/>
      <c r="F44" s="11"/>
      <c r="G44" s="9"/>
      <c r="H44" s="12"/>
      <c r="I44" s="9"/>
      <c r="J44" s="13"/>
      <c r="K44" s="9"/>
      <c r="L44" s="13"/>
    </row>
    <row r="45" spans="1:12" x14ac:dyDescent="0.35">
      <c r="A45" s="8" t="s">
        <v>87</v>
      </c>
      <c r="B45" s="8"/>
      <c r="C45" s="9"/>
      <c r="D45" s="9"/>
      <c r="E45" s="10"/>
      <c r="F45" s="11"/>
      <c r="G45" s="9"/>
      <c r="H45" s="12"/>
      <c r="I45" s="9"/>
      <c r="J45" s="13"/>
      <c r="K45" s="9"/>
      <c r="L45" s="13"/>
    </row>
    <row r="46" spans="1:12" x14ac:dyDescent="0.35">
      <c r="A46" s="8" t="s">
        <v>88</v>
      </c>
      <c r="B46" s="8"/>
      <c r="C46" s="9"/>
      <c r="D46" s="9"/>
      <c r="E46" s="10"/>
      <c r="F46" s="11"/>
      <c r="G46" s="9"/>
      <c r="H46" s="12"/>
      <c r="I46" s="9"/>
      <c r="J46" s="13"/>
      <c r="K46" s="9"/>
      <c r="L46" s="13"/>
    </row>
    <row r="47" spans="1:12" x14ac:dyDescent="0.35">
      <c r="A47" s="8" t="s">
        <v>89</v>
      </c>
      <c r="B47" s="8"/>
      <c r="C47" s="9"/>
      <c r="D47" s="9"/>
      <c r="E47" s="10"/>
      <c r="F47" s="11"/>
      <c r="G47" s="9"/>
      <c r="H47" s="12"/>
      <c r="I47" s="9"/>
      <c r="J47" s="13"/>
      <c r="K47" s="9"/>
      <c r="L47" s="13"/>
    </row>
    <row r="48" spans="1:12" x14ac:dyDescent="0.35">
      <c r="A48" s="8" t="s">
        <v>90</v>
      </c>
      <c r="B48" s="8"/>
      <c r="C48" s="9"/>
      <c r="D48" s="9"/>
      <c r="E48" s="10"/>
      <c r="F48" s="11"/>
      <c r="G48" s="9"/>
      <c r="H48" s="12"/>
      <c r="I48" s="9"/>
      <c r="J48" s="13"/>
      <c r="K48" s="9"/>
      <c r="L48" s="13"/>
    </row>
    <row r="49" spans="1:12" x14ac:dyDescent="0.35">
      <c r="A49" s="8" t="s">
        <v>91</v>
      </c>
      <c r="B49" s="8"/>
      <c r="C49" s="9"/>
      <c r="D49" s="9"/>
      <c r="E49" s="10"/>
      <c r="F49" s="11"/>
      <c r="G49" s="9"/>
      <c r="H49" s="12"/>
      <c r="I49" s="9"/>
      <c r="J49" s="13"/>
      <c r="K49" s="9"/>
      <c r="L49" s="13"/>
    </row>
    <row r="50" spans="1:12" x14ac:dyDescent="0.35">
      <c r="A50" s="8" t="s">
        <v>92</v>
      </c>
      <c r="B50" s="8"/>
      <c r="C50" s="9"/>
      <c r="D50" s="9"/>
      <c r="E50" s="10"/>
      <c r="F50" s="11"/>
      <c r="G50" s="9"/>
      <c r="H50" s="12"/>
      <c r="I50" s="9"/>
      <c r="J50" s="13"/>
      <c r="K50" s="9"/>
      <c r="L50" s="13"/>
    </row>
    <row r="51" spans="1:12" x14ac:dyDescent="0.35">
      <c r="A51" s="8" t="s">
        <v>93</v>
      </c>
      <c r="B51" s="8"/>
      <c r="C51" s="9"/>
      <c r="D51" s="9"/>
      <c r="E51" s="10"/>
      <c r="F51" s="11"/>
      <c r="G51" s="9"/>
      <c r="H51" s="12"/>
      <c r="I51" s="9"/>
      <c r="J51" s="13"/>
      <c r="K51" s="9"/>
      <c r="L51" s="13"/>
    </row>
    <row r="52" spans="1:12" x14ac:dyDescent="0.35">
      <c r="A52" s="8" t="s">
        <v>94</v>
      </c>
      <c r="B52" s="8"/>
      <c r="C52" s="9"/>
      <c r="D52" s="9"/>
      <c r="E52" s="10"/>
      <c r="F52" s="11"/>
      <c r="G52" s="9"/>
      <c r="H52" s="12"/>
      <c r="I52" s="9"/>
      <c r="J52" s="13"/>
      <c r="K52" s="15"/>
      <c r="L52" s="13"/>
    </row>
    <row r="53" spans="1:12" x14ac:dyDescent="0.35">
      <c r="A53" s="8" t="s">
        <v>95</v>
      </c>
      <c r="B53" s="8"/>
      <c r="C53" s="9"/>
      <c r="D53" s="9"/>
      <c r="E53" s="10"/>
      <c r="F53" s="11"/>
      <c r="G53" s="9"/>
      <c r="H53" s="12"/>
      <c r="I53" s="9"/>
      <c r="J53" s="13"/>
      <c r="K53" s="15"/>
      <c r="L53" s="13"/>
    </row>
    <row r="54" spans="1:12" x14ac:dyDescent="0.35">
      <c r="A54" s="8" t="s">
        <v>96</v>
      </c>
      <c r="B54" s="8"/>
      <c r="C54" s="9"/>
      <c r="D54" s="9"/>
      <c r="E54" s="10"/>
      <c r="F54" s="11"/>
      <c r="G54" s="9"/>
      <c r="H54" s="12"/>
      <c r="I54" s="9"/>
      <c r="J54" s="13"/>
      <c r="K54" s="15"/>
      <c r="L54" s="13"/>
    </row>
    <row r="55" spans="1:12" x14ac:dyDescent="0.35">
      <c r="A55" s="8" t="s">
        <v>97</v>
      </c>
      <c r="B55" s="8"/>
      <c r="C55" s="9"/>
      <c r="D55" s="9"/>
      <c r="E55" s="10"/>
      <c r="F55" s="11"/>
      <c r="G55" s="9"/>
      <c r="H55" s="12"/>
      <c r="I55" s="9"/>
      <c r="J55" s="13"/>
      <c r="K55" s="15"/>
      <c r="L55" s="13"/>
    </row>
    <row r="56" spans="1:12" x14ac:dyDescent="0.35">
      <c r="A56" s="8" t="s">
        <v>98</v>
      </c>
      <c r="B56" s="8"/>
      <c r="C56" s="9"/>
      <c r="D56" s="9"/>
      <c r="E56" s="10"/>
      <c r="F56" s="11"/>
      <c r="G56" s="9"/>
      <c r="H56" s="12"/>
      <c r="I56" s="9"/>
      <c r="J56" s="13"/>
      <c r="K56" s="15"/>
      <c r="L56" s="13"/>
    </row>
    <row r="57" spans="1:12" x14ac:dyDescent="0.35">
      <c r="A57" s="8" t="s">
        <v>99</v>
      </c>
      <c r="B57" s="8"/>
      <c r="C57" s="9"/>
      <c r="D57" s="9"/>
      <c r="E57" s="10"/>
      <c r="F57" s="11"/>
      <c r="G57" s="9"/>
      <c r="H57" s="12"/>
      <c r="I57" s="9"/>
      <c r="J57" s="13"/>
      <c r="K57" s="15"/>
      <c r="L57" s="13"/>
    </row>
    <row r="58" spans="1:12" x14ac:dyDescent="0.35">
      <c r="A58" s="8" t="s">
        <v>100</v>
      </c>
      <c r="B58" s="8"/>
      <c r="C58" s="9"/>
      <c r="D58" s="9"/>
      <c r="E58" s="10"/>
      <c r="F58" s="11"/>
      <c r="G58" s="9"/>
      <c r="H58" s="12"/>
      <c r="I58" s="9"/>
      <c r="J58" s="13"/>
      <c r="K58" s="15"/>
      <c r="L58" s="13"/>
    </row>
    <row r="59" spans="1:12" x14ac:dyDescent="0.35">
      <c r="A59" s="8" t="s">
        <v>101</v>
      </c>
      <c r="B59" s="8"/>
      <c r="C59" s="9"/>
      <c r="D59" s="9"/>
      <c r="E59" s="10"/>
      <c r="F59" s="11"/>
      <c r="G59" s="9"/>
      <c r="H59" s="12"/>
      <c r="I59" s="9"/>
      <c r="J59" s="13"/>
      <c r="K59" s="15"/>
      <c r="L59" s="13"/>
    </row>
    <row r="60" spans="1:12" x14ac:dyDescent="0.35">
      <c r="A60" s="8" t="s">
        <v>102</v>
      </c>
      <c r="B60" s="8"/>
      <c r="C60" s="9"/>
      <c r="D60" s="9"/>
      <c r="E60" s="10"/>
      <c r="F60" s="11"/>
      <c r="G60" s="9"/>
      <c r="H60" s="12"/>
      <c r="I60" s="9"/>
      <c r="J60" s="13"/>
      <c r="K60" s="15"/>
      <c r="L60" s="13"/>
    </row>
    <row r="61" spans="1:12" x14ac:dyDescent="0.35">
      <c r="A61" s="8" t="s">
        <v>103</v>
      </c>
      <c r="B61" s="8"/>
      <c r="C61" s="9"/>
      <c r="D61" s="9"/>
      <c r="E61" s="10"/>
      <c r="F61" s="11"/>
      <c r="G61" s="9"/>
      <c r="H61" s="12"/>
      <c r="I61" s="9"/>
      <c r="J61" s="13"/>
      <c r="K61" s="15"/>
      <c r="L61" s="13"/>
    </row>
    <row r="62" spans="1:12" x14ac:dyDescent="0.35">
      <c r="A62" s="8" t="s">
        <v>104</v>
      </c>
      <c r="B62" s="8"/>
      <c r="C62" s="9"/>
      <c r="D62" s="9"/>
      <c r="E62" s="10"/>
      <c r="F62" s="11"/>
      <c r="G62" s="9"/>
      <c r="H62" s="12"/>
      <c r="I62" s="9"/>
      <c r="J62" s="13"/>
      <c r="K62" s="15"/>
      <c r="L62" s="13"/>
    </row>
    <row r="63" spans="1:12" x14ac:dyDescent="0.35">
      <c r="A63" s="8" t="s">
        <v>105</v>
      </c>
      <c r="B63" s="8"/>
      <c r="C63" s="9"/>
      <c r="D63" s="9"/>
      <c r="E63" s="10"/>
      <c r="F63" s="11"/>
      <c r="G63" s="9"/>
      <c r="H63" s="12"/>
      <c r="I63" s="9"/>
      <c r="J63" s="13"/>
      <c r="K63" s="15"/>
      <c r="L63" s="13"/>
    </row>
    <row r="64" spans="1:12" x14ac:dyDescent="0.35">
      <c r="A64" s="8" t="s">
        <v>106</v>
      </c>
      <c r="B64" s="8"/>
      <c r="C64" s="9"/>
      <c r="D64" s="9"/>
      <c r="E64" s="10"/>
      <c r="F64" s="11"/>
      <c r="G64" s="9"/>
      <c r="H64" s="12"/>
      <c r="I64" s="9"/>
      <c r="J64" s="13"/>
      <c r="K64" s="15"/>
      <c r="L64" s="13"/>
    </row>
    <row r="65" spans="1:12" x14ac:dyDescent="0.35">
      <c r="A65" s="8" t="s">
        <v>107</v>
      </c>
      <c r="B65" s="8"/>
      <c r="C65" s="9"/>
      <c r="D65" s="9"/>
      <c r="E65" s="10"/>
      <c r="F65" s="11"/>
      <c r="G65" s="9"/>
      <c r="H65" s="12"/>
      <c r="I65" s="9"/>
      <c r="J65" s="13"/>
      <c r="K65" s="15"/>
      <c r="L65" s="13"/>
    </row>
    <row r="66" spans="1:12" x14ac:dyDescent="0.35">
      <c r="A66" s="8" t="s">
        <v>108</v>
      </c>
      <c r="B66" s="8"/>
      <c r="C66" s="9"/>
      <c r="D66" s="9"/>
      <c r="E66" s="10"/>
      <c r="F66" s="11"/>
      <c r="G66" s="9"/>
      <c r="H66" s="12"/>
      <c r="I66" s="9"/>
      <c r="J66" s="13"/>
      <c r="K66" s="15"/>
      <c r="L66" s="13"/>
    </row>
    <row r="67" spans="1:12" x14ac:dyDescent="0.35">
      <c r="A67" s="8" t="s">
        <v>109</v>
      </c>
      <c r="B67" s="8"/>
      <c r="C67" s="9"/>
      <c r="D67" s="9"/>
      <c r="E67" s="10"/>
      <c r="F67" s="11"/>
      <c r="G67" s="9"/>
      <c r="H67" s="12"/>
      <c r="I67" s="9"/>
      <c r="J67" s="13"/>
      <c r="K67" s="15"/>
      <c r="L67" s="13"/>
    </row>
    <row r="68" spans="1:12" x14ac:dyDescent="0.35">
      <c r="A68" s="8" t="s">
        <v>110</v>
      </c>
      <c r="B68" s="8"/>
      <c r="C68" s="9"/>
      <c r="D68" s="9"/>
      <c r="E68" s="10"/>
      <c r="F68" s="11"/>
      <c r="G68" s="9"/>
      <c r="H68" s="12"/>
      <c r="I68" s="9"/>
      <c r="J68" s="13"/>
      <c r="K68" s="15"/>
      <c r="L68" s="13"/>
    </row>
    <row r="69" spans="1:12" x14ac:dyDescent="0.35">
      <c r="A69" s="8" t="s">
        <v>111</v>
      </c>
      <c r="B69" s="8"/>
      <c r="C69" s="9"/>
      <c r="D69" s="9"/>
      <c r="E69" s="10"/>
      <c r="F69" s="11"/>
      <c r="G69" s="9"/>
      <c r="H69" s="12"/>
      <c r="I69" s="9"/>
      <c r="J69" s="13"/>
      <c r="K69" s="15"/>
      <c r="L69" s="13"/>
    </row>
    <row r="70" spans="1:12" x14ac:dyDescent="0.35">
      <c r="A70" s="8" t="s">
        <v>112</v>
      </c>
      <c r="B70" s="8"/>
      <c r="C70" s="9"/>
      <c r="D70" s="9"/>
      <c r="E70" s="10"/>
      <c r="F70" s="11"/>
      <c r="G70" s="9"/>
      <c r="H70" s="12"/>
      <c r="I70" s="9"/>
      <c r="J70" s="13"/>
      <c r="K70" s="15"/>
      <c r="L70" s="13"/>
    </row>
    <row r="71" spans="1:12" x14ac:dyDescent="0.35">
      <c r="A71" s="8" t="s">
        <v>113</v>
      </c>
      <c r="B71" s="8"/>
      <c r="C71" s="9"/>
      <c r="D71" s="9"/>
      <c r="E71" s="10"/>
      <c r="F71" s="11"/>
      <c r="G71" s="9"/>
      <c r="H71" s="12"/>
      <c r="I71" s="9"/>
      <c r="J71" s="13"/>
      <c r="K71" s="9"/>
      <c r="L71" s="13"/>
    </row>
    <row r="72" spans="1:12" x14ac:dyDescent="0.35">
      <c r="A72" s="8" t="s">
        <v>114</v>
      </c>
      <c r="B72" s="8"/>
      <c r="C72" s="9"/>
      <c r="D72" s="9"/>
      <c r="E72" s="10"/>
      <c r="F72" s="11"/>
      <c r="G72" s="9"/>
      <c r="H72" s="12"/>
      <c r="I72" s="9"/>
      <c r="J72" s="13"/>
      <c r="K72" s="9"/>
      <c r="L72" s="13"/>
    </row>
    <row r="73" spans="1:12" x14ac:dyDescent="0.35">
      <c r="A73" s="8" t="s">
        <v>115</v>
      </c>
      <c r="B73" s="8"/>
      <c r="C73" s="9"/>
      <c r="D73" s="9"/>
      <c r="E73" s="10"/>
      <c r="F73" s="11"/>
      <c r="G73" s="9"/>
      <c r="H73" s="12"/>
      <c r="I73" s="9"/>
      <c r="J73" s="13"/>
      <c r="K73" s="9"/>
      <c r="L73" s="13"/>
    </row>
    <row r="74" spans="1:12" x14ac:dyDescent="0.35">
      <c r="A74" s="8" t="s">
        <v>116</v>
      </c>
      <c r="B74" s="8"/>
      <c r="C74" s="9"/>
      <c r="D74" s="9"/>
      <c r="E74" s="10"/>
      <c r="F74" s="11"/>
      <c r="G74" s="9"/>
      <c r="H74" s="12"/>
      <c r="I74" s="9"/>
      <c r="J74" s="13"/>
      <c r="K74" s="9"/>
      <c r="L74" s="13"/>
    </row>
    <row r="75" spans="1:12" x14ac:dyDescent="0.35">
      <c r="A75" s="8" t="s">
        <v>117</v>
      </c>
      <c r="B75" s="8"/>
      <c r="C75" s="9"/>
      <c r="D75" s="9"/>
      <c r="E75" s="10"/>
      <c r="F75" s="11"/>
      <c r="G75" s="9"/>
      <c r="H75" s="12"/>
      <c r="I75" s="9"/>
      <c r="J75" s="13"/>
      <c r="K75" s="9"/>
      <c r="L75" s="13"/>
    </row>
    <row r="76" spans="1:12" x14ac:dyDescent="0.35">
      <c r="A76" s="8" t="s">
        <v>118</v>
      </c>
      <c r="B76" s="8"/>
      <c r="C76" s="9"/>
      <c r="D76" s="9"/>
      <c r="E76" s="10"/>
      <c r="F76" s="11"/>
      <c r="G76" s="9"/>
      <c r="H76" s="12"/>
      <c r="I76" s="9"/>
      <c r="J76" s="13"/>
      <c r="K76" s="9"/>
      <c r="L76" s="13"/>
    </row>
    <row r="77" spans="1:12" x14ac:dyDescent="0.35">
      <c r="A77" s="8" t="s">
        <v>119</v>
      </c>
      <c r="B77" s="8"/>
      <c r="C77" s="9"/>
      <c r="D77" s="9"/>
      <c r="E77" s="10"/>
      <c r="F77" s="11"/>
      <c r="G77" s="9"/>
      <c r="H77" s="12"/>
      <c r="I77" s="9"/>
      <c r="J77" s="13"/>
      <c r="K77" s="9"/>
      <c r="L77" s="13"/>
    </row>
    <row r="78" spans="1:12" x14ac:dyDescent="0.35">
      <c r="A78" s="8" t="s">
        <v>120</v>
      </c>
      <c r="B78" s="8"/>
      <c r="C78" s="9"/>
      <c r="D78" s="9"/>
      <c r="E78" s="10"/>
      <c r="F78" s="11"/>
      <c r="G78" s="9"/>
      <c r="H78" s="12"/>
      <c r="I78" s="9"/>
      <c r="J78" s="13"/>
      <c r="K78" s="9"/>
      <c r="L78" s="13"/>
    </row>
    <row r="79" spans="1:12" x14ac:dyDescent="0.35">
      <c r="A79" s="8" t="s">
        <v>121</v>
      </c>
      <c r="B79" s="8"/>
      <c r="C79" s="9"/>
      <c r="D79" s="9"/>
      <c r="E79" s="10"/>
      <c r="F79" s="11"/>
      <c r="G79" s="9"/>
      <c r="H79" s="12"/>
      <c r="I79" s="9"/>
      <c r="J79" s="13"/>
      <c r="K79" s="9"/>
      <c r="L79" s="13"/>
    </row>
    <row r="80" spans="1:12" x14ac:dyDescent="0.35">
      <c r="A80" s="8" t="s">
        <v>122</v>
      </c>
      <c r="B80" s="8"/>
      <c r="C80" s="9"/>
      <c r="D80" s="9"/>
      <c r="E80" s="10"/>
      <c r="F80" s="11"/>
      <c r="G80" s="9"/>
      <c r="H80" s="12"/>
      <c r="I80" s="9"/>
      <c r="J80" s="13"/>
      <c r="K80" s="9"/>
      <c r="L80" s="13"/>
    </row>
    <row r="81" spans="1:12" x14ac:dyDescent="0.35">
      <c r="A81" s="8" t="s">
        <v>123</v>
      </c>
      <c r="B81" s="8"/>
      <c r="C81" s="9" t="s">
        <v>0</v>
      </c>
      <c r="D81" s="9" t="s">
        <v>0</v>
      </c>
      <c r="E81" s="10" t="s">
        <v>0</v>
      </c>
      <c r="F81" s="11" t="s">
        <v>0</v>
      </c>
      <c r="G81" s="9" t="s">
        <v>0</v>
      </c>
      <c r="H81" s="12" t="s">
        <v>0</v>
      </c>
      <c r="I81" s="9" t="s">
        <v>0</v>
      </c>
      <c r="J81" s="13" t="s">
        <v>0</v>
      </c>
      <c r="K81" s="9" t="s">
        <v>0</v>
      </c>
      <c r="L81" s="13" t="s">
        <v>0</v>
      </c>
    </row>
    <row r="82" spans="1:12" x14ac:dyDescent="0.35">
      <c r="A82" s="8" t="s">
        <v>124</v>
      </c>
      <c r="B82" s="8"/>
      <c r="C82" s="9" t="s">
        <v>0</v>
      </c>
      <c r="D82" s="9" t="s">
        <v>0</v>
      </c>
      <c r="E82" s="10" t="s">
        <v>0</v>
      </c>
      <c r="F82" s="11" t="s">
        <v>0</v>
      </c>
      <c r="G82" s="9" t="s">
        <v>0</v>
      </c>
      <c r="H82" s="12" t="s">
        <v>0</v>
      </c>
      <c r="I82" s="9" t="s">
        <v>0</v>
      </c>
      <c r="J82" s="13" t="s">
        <v>0</v>
      </c>
      <c r="K82" s="9" t="s">
        <v>0</v>
      </c>
      <c r="L82" s="13" t="s">
        <v>0</v>
      </c>
    </row>
    <row r="83" spans="1:12" x14ac:dyDescent="0.35">
      <c r="A83" s="8" t="s">
        <v>125</v>
      </c>
      <c r="B83" s="8"/>
      <c r="C83" s="9" t="s">
        <v>0</v>
      </c>
      <c r="D83" s="9" t="s">
        <v>0</v>
      </c>
      <c r="E83" s="10" t="s">
        <v>0</v>
      </c>
      <c r="F83" s="11" t="s">
        <v>0</v>
      </c>
      <c r="G83" s="9" t="s">
        <v>0</v>
      </c>
      <c r="H83" s="12" t="s">
        <v>0</v>
      </c>
      <c r="I83" s="9" t="s">
        <v>0</v>
      </c>
      <c r="J83" s="13" t="s">
        <v>0</v>
      </c>
      <c r="K83" s="9" t="s">
        <v>0</v>
      </c>
      <c r="L83" s="13" t="s">
        <v>0</v>
      </c>
    </row>
    <row r="84" spans="1:12" x14ac:dyDescent="0.35">
      <c r="A84" s="8" t="s">
        <v>126</v>
      </c>
      <c r="B84" s="8"/>
      <c r="C84" s="9" t="s">
        <v>0</v>
      </c>
      <c r="D84" s="9" t="s">
        <v>0</v>
      </c>
      <c r="E84" s="10" t="s">
        <v>0</v>
      </c>
      <c r="F84" s="11" t="s">
        <v>0</v>
      </c>
      <c r="G84" s="9" t="s">
        <v>0</v>
      </c>
      <c r="H84" s="12" t="s">
        <v>0</v>
      </c>
      <c r="I84" s="9" t="s">
        <v>0</v>
      </c>
      <c r="J84" s="13" t="s">
        <v>0</v>
      </c>
      <c r="K84" s="9" t="s">
        <v>0</v>
      </c>
      <c r="L84" s="13" t="s">
        <v>0</v>
      </c>
    </row>
    <row r="85" spans="1:12" x14ac:dyDescent="0.35">
      <c r="A85" s="8" t="s">
        <v>127</v>
      </c>
      <c r="B85" s="8"/>
      <c r="C85" s="9" t="s">
        <v>0</v>
      </c>
      <c r="D85" s="9" t="s">
        <v>0</v>
      </c>
      <c r="E85" s="10" t="s">
        <v>0</v>
      </c>
      <c r="F85" s="11" t="s">
        <v>0</v>
      </c>
      <c r="G85" s="9" t="s">
        <v>0</v>
      </c>
      <c r="H85" s="12" t="s">
        <v>0</v>
      </c>
      <c r="I85" s="9" t="s">
        <v>0</v>
      </c>
      <c r="J85" s="13" t="s">
        <v>0</v>
      </c>
      <c r="K85" s="9" t="s">
        <v>0</v>
      </c>
      <c r="L85" s="13" t="s">
        <v>0</v>
      </c>
    </row>
    <row r="86" spans="1:12" x14ac:dyDescent="0.35">
      <c r="A86" s="8" t="s">
        <v>128</v>
      </c>
      <c r="B86" s="8"/>
      <c r="C86" s="9" t="s">
        <v>0</v>
      </c>
      <c r="D86" s="9" t="s">
        <v>0</v>
      </c>
      <c r="E86" s="10" t="s">
        <v>0</v>
      </c>
      <c r="F86" s="11" t="s">
        <v>0</v>
      </c>
      <c r="G86" s="9" t="s">
        <v>0</v>
      </c>
      <c r="H86" s="12" t="s">
        <v>0</v>
      </c>
      <c r="I86" s="9" t="s">
        <v>0</v>
      </c>
      <c r="J86" s="13" t="s">
        <v>0</v>
      </c>
      <c r="K86" s="9" t="s">
        <v>0</v>
      </c>
      <c r="L86" s="13" t="s">
        <v>0</v>
      </c>
    </row>
    <row r="87" spans="1:12" x14ac:dyDescent="0.35">
      <c r="A87" s="8" t="s">
        <v>129</v>
      </c>
      <c r="B87" s="8"/>
      <c r="C87" s="9" t="s">
        <v>0</v>
      </c>
      <c r="D87" s="9" t="s">
        <v>0</v>
      </c>
      <c r="E87" s="10" t="s">
        <v>0</v>
      </c>
      <c r="F87" s="11" t="s">
        <v>0</v>
      </c>
      <c r="G87" s="9" t="s">
        <v>0</v>
      </c>
      <c r="H87" s="12" t="s">
        <v>0</v>
      </c>
      <c r="I87" s="9" t="s">
        <v>0</v>
      </c>
      <c r="J87" s="13" t="s">
        <v>0</v>
      </c>
      <c r="K87" s="9" t="s">
        <v>0</v>
      </c>
      <c r="L87" s="13" t="s">
        <v>0</v>
      </c>
    </row>
    <row r="88" spans="1:12" x14ac:dyDescent="0.35">
      <c r="A88" s="8" t="s">
        <v>130</v>
      </c>
      <c r="B88" s="8"/>
      <c r="C88" s="9" t="s">
        <v>0</v>
      </c>
      <c r="D88" s="9" t="s">
        <v>0</v>
      </c>
      <c r="E88" s="10" t="s">
        <v>0</v>
      </c>
      <c r="F88" s="11" t="s">
        <v>0</v>
      </c>
      <c r="G88" s="9" t="s">
        <v>0</v>
      </c>
      <c r="H88" s="12" t="s">
        <v>0</v>
      </c>
      <c r="I88" s="9" t="s">
        <v>0</v>
      </c>
      <c r="J88" s="13" t="s">
        <v>0</v>
      </c>
      <c r="K88" s="9" t="s">
        <v>0</v>
      </c>
      <c r="L88" s="13" t="s">
        <v>0</v>
      </c>
    </row>
    <row r="89" spans="1:12" x14ac:dyDescent="0.35">
      <c r="A89" s="8" t="s">
        <v>131</v>
      </c>
      <c r="B89" s="8"/>
      <c r="C89" s="9" t="s">
        <v>0</v>
      </c>
      <c r="D89" s="9" t="s">
        <v>0</v>
      </c>
      <c r="E89" s="10" t="s">
        <v>0</v>
      </c>
      <c r="F89" s="11" t="s">
        <v>0</v>
      </c>
      <c r="G89" s="9" t="s">
        <v>0</v>
      </c>
      <c r="H89" s="12" t="s">
        <v>0</v>
      </c>
      <c r="I89" s="9" t="s">
        <v>0</v>
      </c>
      <c r="J89" s="13" t="s">
        <v>0</v>
      </c>
      <c r="K89" s="9" t="s">
        <v>0</v>
      </c>
      <c r="L89" s="13" t="s">
        <v>0</v>
      </c>
    </row>
    <row r="90" spans="1:12" x14ac:dyDescent="0.35">
      <c r="A90" s="8" t="s">
        <v>132</v>
      </c>
      <c r="B90" s="8"/>
      <c r="C90" s="9" t="s">
        <v>0</v>
      </c>
      <c r="D90" s="9" t="s">
        <v>0</v>
      </c>
      <c r="E90" s="10" t="s">
        <v>0</v>
      </c>
      <c r="F90" s="11" t="s">
        <v>0</v>
      </c>
      <c r="G90" s="9" t="s">
        <v>0</v>
      </c>
      <c r="H90" s="12" t="s">
        <v>0</v>
      </c>
      <c r="I90" s="9" t="s">
        <v>0</v>
      </c>
      <c r="J90" s="13" t="s">
        <v>0</v>
      </c>
      <c r="K90" s="9" t="s">
        <v>0</v>
      </c>
      <c r="L90" s="13" t="s">
        <v>0</v>
      </c>
    </row>
    <row r="91" spans="1:12" x14ac:dyDescent="0.35">
      <c r="A91" s="8" t="s">
        <v>133</v>
      </c>
      <c r="B91" s="8"/>
      <c r="C91" s="9" t="s">
        <v>0</v>
      </c>
      <c r="D91" s="9" t="s">
        <v>0</v>
      </c>
      <c r="E91" s="10" t="s">
        <v>0</v>
      </c>
      <c r="F91" s="11" t="s">
        <v>0</v>
      </c>
      <c r="G91" s="9" t="s">
        <v>0</v>
      </c>
      <c r="H91" s="12" t="s">
        <v>0</v>
      </c>
      <c r="I91" s="9" t="s">
        <v>0</v>
      </c>
      <c r="J91" s="13" t="s">
        <v>0</v>
      </c>
      <c r="K91" s="9" t="s">
        <v>0</v>
      </c>
      <c r="L91" s="13" t="s">
        <v>0</v>
      </c>
    </row>
    <row r="92" spans="1:12" x14ac:dyDescent="0.35">
      <c r="A92" s="8" t="s">
        <v>134</v>
      </c>
      <c r="B92" s="8"/>
      <c r="C92" s="9" t="s">
        <v>0</v>
      </c>
      <c r="D92" s="9" t="s">
        <v>0</v>
      </c>
      <c r="E92" s="10" t="s">
        <v>0</v>
      </c>
      <c r="F92" s="11" t="s">
        <v>0</v>
      </c>
      <c r="G92" s="9" t="s">
        <v>0</v>
      </c>
      <c r="H92" s="12" t="s">
        <v>0</v>
      </c>
      <c r="I92" s="9" t="s">
        <v>0</v>
      </c>
      <c r="J92" s="13" t="s">
        <v>0</v>
      </c>
      <c r="K92" s="9" t="s">
        <v>0</v>
      </c>
      <c r="L92" s="13" t="s">
        <v>0</v>
      </c>
    </row>
    <row r="93" spans="1:12" x14ac:dyDescent="0.35">
      <c r="A93" s="8" t="s">
        <v>135</v>
      </c>
      <c r="B93" s="8"/>
      <c r="C93" s="9" t="s">
        <v>0</v>
      </c>
      <c r="D93" s="9" t="s">
        <v>0</v>
      </c>
      <c r="E93" s="10" t="s">
        <v>0</v>
      </c>
      <c r="F93" s="11" t="s">
        <v>0</v>
      </c>
      <c r="G93" s="9" t="s">
        <v>0</v>
      </c>
      <c r="H93" s="12" t="s">
        <v>0</v>
      </c>
      <c r="I93" s="9" t="s">
        <v>0</v>
      </c>
      <c r="J93" s="13" t="s">
        <v>0</v>
      </c>
      <c r="K93" s="9" t="s">
        <v>0</v>
      </c>
      <c r="L93" s="13" t="s">
        <v>0</v>
      </c>
    </row>
    <row r="94" spans="1:12" x14ac:dyDescent="0.35">
      <c r="A94" s="8" t="s">
        <v>136</v>
      </c>
      <c r="B94" s="8"/>
      <c r="C94" s="9" t="s">
        <v>0</v>
      </c>
      <c r="D94" s="9" t="s">
        <v>0</v>
      </c>
      <c r="E94" s="10" t="s">
        <v>0</v>
      </c>
      <c r="F94" s="11" t="s">
        <v>0</v>
      </c>
      <c r="G94" s="9" t="s">
        <v>0</v>
      </c>
      <c r="H94" s="12" t="s">
        <v>0</v>
      </c>
      <c r="I94" s="9" t="s">
        <v>0</v>
      </c>
      <c r="J94" s="13" t="s">
        <v>0</v>
      </c>
      <c r="K94" s="9" t="s">
        <v>0</v>
      </c>
      <c r="L94" s="13" t="s">
        <v>0</v>
      </c>
    </row>
    <row r="95" spans="1:12" x14ac:dyDescent="0.35">
      <c r="A95" s="8" t="s">
        <v>137</v>
      </c>
      <c r="B95" s="8"/>
      <c r="C95" s="9" t="s">
        <v>0</v>
      </c>
      <c r="D95" s="9" t="s">
        <v>0</v>
      </c>
      <c r="E95" s="10" t="s">
        <v>0</v>
      </c>
      <c r="F95" s="11" t="s">
        <v>0</v>
      </c>
      <c r="G95" s="9" t="s">
        <v>0</v>
      </c>
      <c r="H95" s="12" t="s">
        <v>0</v>
      </c>
      <c r="I95" s="9" t="s">
        <v>0</v>
      </c>
      <c r="J95" s="13" t="s">
        <v>0</v>
      </c>
      <c r="K95" s="9" t="s">
        <v>0</v>
      </c>
      <c r="L95" s="13" t="s">
        <v>0</v>
      </c>
    </row>
    <row r="96" spans="1:12" x14ac:dyDescent="0.35">
      <c r="A96" s="8" t="s">
        <v>138</v>
      </c>
      <c r="B96" s="8"/>
      <c r="C96" s="9" t="s">
        <v>0</v>
      </c>
      <c r="D96" s="9" t="s">
        <v>0</v>
      </c>
      <c r="E96" s="10" t="s">
        <v>0</v>
      </c>
      <c r="F96" s="11" t="s">
        <v>0</v>
      </c>
      <c r="G96" s="9" t="s">
        <v>0</v>
      </c>
      <c r="H96" s="12" t="s">
        <v>0</v>
      </c>
      <c r="I96" s="9" t="s">
        <v>0</v>
      </c>
      <c r="J96" s="13" t="s">
        <v>0</v>
      </c>
      <c r="K96" s="9" t="s">
        <v>0</v>
      </c>
      <c r="L96" s="13" t="s">
        <v>0</v>
      </c>
    </row>
    <row r="97" spans="1:12" x14ac:dyDescent="0.35">
      <c r="A97" s="8" t="s">
        <v>139</v>
      </c>
      <c r="B97" s="8"/>
      <c r="C97" s="9" t="s">
        <v>0</v>
      </c>
      <c r="D97" s="9" t="s">
        <v>0</v>
      </c>
      <c r="E97" s="10" t="s">
        <v>0</v>
      </c>
      <c r="F97" s="11" t="s">
        <v>0</v>
      </c>
      <c r="G97" s="9" t="s">
        <v>0</v>
      </c>
      <c r="H97" s="12" t="s">
        <v>0</v>
      </c>
      <c r="I97" s="9" t="s">
        <v>0</v>
      </c>
      <c r="J97" s="13" t="s">
        <v>0</v>
      </c>
      <c r="K97" s="9" t="s">
        <v>0</v>
      </c>
      <c r="L97" s="13" t="s">
        <v>0</v>
      </c>
    </row>
    <row r="98" spans="1:12" x14ac:dyDescent="0.35">
      <c r="A98" s="8" t="s">
        <v>140</v>
      </c>
      <c r="B98" s="8"/>
      <c r="C98" s="9" t="s">
        <v>0</v>
      </c>
      <c r="D98" s="9" t="s">
        <v>0</v>
      </c>
      <c r="E98" s="10" t="s">
        <v>0</v>
      </c>
      <c r="F98" s="11" t="s">
        <v>0</v>
      </c>
      <c r="G98" s="9" t="s">
        <v>0</v>
      </c>
      <c r="H98" s="12" t="s">
        <v>0</v>
      </c>
      <c r="I98" s="9" t="s">
        <v>0</v>
      </c>
      <c r="J98" s="13" t="s">
        <v>0</v>
      </c>
      <c r="K98" s="9" t="s">
        <v>0</v>
      </c>
      <c r="L98" s="13" t="s">
        <v>0</v>
      </c>
    </row>
    <row r="99" spans="1:12" x14ac:dyDescent="0.35">
      <c r="A99" s="8" t="s">
        <v>141</v>
      </c>
      <c r="B99" s="8"/>
      <c r="C99" s="9" t="s">
        <v>0</v>
      </c>
      <c r="D99" s="9" t="s">
        <v>0</v>
      </c>
      <c r="E99" s="10" t="s">
        <v>0</v>
      </c>
      <c r="F99" s="11" t="s">
        <v>0</v>
      </c>
      <c r="G99" s="9" t="s">
        <v>0</v>
      </c>
      <c r="H99" s="12" t="s">
        <v>0</v>
      </c>
      <c r="I99" s="9" t="s">
        <v>0</v>
      </c>
      <c r="J99" s="13" t="s">
        <v>0</v>
      </c>
      <c r="K99" s="9" t="s">
        <v>0</v>
      </c>
      <c r="L99" s="13" t="s">
        <v>0</v>
      </c>
    </row>
    <row r="100" spans="1:12" x14ac:dyDescent="0.35">
      <c r="A100" s="8" t="s">
        <v>142</v>
      </c>
      <c r="B100" s="8"/>
      <c r="C100" s="9" t="s">
        <v>0</v>
      </c>
      <c r="D100" s="9" t="s">
        <v>0</v>
      </c>
      <c r="E100" s="10" t="s">
        <v>0</v>
      </c>
      <c r="F100" s="11" t="s">
        <v>0</v>
      </c>
      <c r="G100" s="9" t="s">
        <v>0</v>
      </c>
      <c r="H100" s="12" t="s">
        <v>0</v>
      </c>
      <c r="I100" s="9" t="s">
        <v>0</v>
      </c>
      <c r="J100" s="13" t="s">
        <v>0</v>
      </c>
      <c r="K100" s="9" t="s">
        <v>0</v>
      </c>
      <c r="L100" s="13" t="s">
        <v>0</v>
      </c>
    </row>
    <row r="101" spans="1:12" x14ac:dyDescent="0.35">
      <c r="A101" s="8" t="s">
        <v>143</v>
      </c>
      <c r="B101" s="8"/>
      <c r="C101" s="9" t="s">
        <v>0</v>
      </c>
      <c r="D101" s="9" t="s">
        <v>0</v>
      </c>
      <c r="E101" s="10" t="s">
        <v>0</v>
      </c>
      <c r="F101" s="11" t="s">
        <v>0</v>
      </c>
      <c r="G101" s="9" t="s">
        <v>0</v>
      </c>
      <c r="H101" s="12" t="s">
        <v>0</v>
      </c>
      <c r="I101" s="9" t="s">
        <v>0</v>
      </c>
      <c r="J101" s="13" t="s">
        <v>0</v>
      </c>
      <c r="K101" s="9" t="s">
        <v>0</v>
      </c>
      <c r="L101" s="13" t="s">
        <v>0</v>
      </c>
    </row>
    <row r="102" spans="1:12" x14ac:dyDescent="0.35">
      <c r="A102" s="8" t="s">
        <v>144</v>
      </c>
      <c r="B102" s="8"/>
      <c r="C102" s="9" t="s">
        <v>0</v>
      </c>
      <c r="D102" s="9" t="s">
        <v>0</v>
      </c>
      <c r="E102" s="10" t="s">
        <v>0</v>
      </c>
      <c r="F102" s="11" t="s">
        <v>0</v>
      </c>
      <c r="G102" s="9" t="s">
        <v>0</v>
      </c>
      <c r="H102" s="12" t="s">
        <v>0</v>
      </c>
      <c r="I102" s="9" t="s">
        <v>0</v>
      </c>
      <c r="J102" s="13" t="s">
        <v>0</v>
      </c>
      <c r="K102" s="9" t="s">
        <v>0</v>
      </c>
      <c r="L102" s="13" t="s">
        <v>0</v>
      </c>
    </row>
    <row r="103" spans="1:12" x14ac:dyDescent="0.35">
      <c r="A103" s="8" t="s">
        <v>145</v>
      </c>
      <c r="B103" s="8"/>
      <c r="C103" s="9" t="s">
        <v>0</v>
      </c>
      <c r="D103" s="9" t="s">
        <v>0</v>
      </c>
      <c r="E103" s="10" t="s">
        <v>0</v>
      </c>
      <c r="F103" s="11" t="s">
        <v>0</v>
      </c>
      <c r="G103" s="9" t="s">
        <v>0</v>
      </c>
      <c r="H103" s="12" t="s">
        <v>0</v>
      </c>
      <c r="I103" s="9" t="s">
        <v>0</v>
      </c>
      <c r="J103" s="13" t="s">
        <v>0</v>
      </c>
      <c r="K103" s="9" t="s">
        <v>0</v>
      </c>
      <c r="L103" s="13" t="s">
        <v>0</v>
      </c>
    </row>
    <row r="104" spans="1:12" x14ac:dyDescent="0.35">
      <c r="A104" s="8" t="s">
        <v>146</v>
      </c>
      <c r="B104" s="8"/>
      <c r="C104" s="9" t="s">
        <v>0</v>
      </c>
      <c r="D104" s="9" t="s">
        <v>0</v>
      </c>
      <c r="E104" s="10" t="s">
        <v>0</v>
      </c>
      <c r="F104" s="11" t="s">
        <v>0</v>
      </c>
      <c r="G104" s="9" t="s">
        <v>0</v>
      </c>
      <c r="H104" s="12" t="s">
        <v>0</v>
      </c>
      <c r="I104" s="9" t="s">
        <v>0</v>
      </c>
      <c r="J104" s="13" t="s">
        <v>0</v>
      </c>
      <c r="K104" s="9" t="s">
        <v>0</v>
      </c>
      <c r="L104" s="13" t="s">
        <v>0</v>
      </c>
    </row>
    <row r="105" spans="1:12" x14ac:dyDescent="0.35">
      <c r="A105" s="8" t="s">
        <v>147</v>
      </c>
      <c r="B105" s="8"/>
      <c r="C105" s="9" t="s">
        <v>0</v>
      </c>
      <c r="D105" s="9" t="s">
        <v>0</v>
      </c>
      <c r="E105" s="10" t="s">
        <v>0</v>
      </c>
      <c r="F105" s="11" t="s">
        <v>0</v>
      </c>
      <c r="G105" s="9" t="s">
        <v>0</v>
      </c>
      <c r="H105" s="12" t="s">
        <v>0</v>
      </c>
      <c r="I105" s="9" t="s">
        <v>0</v>
      </c>
      <c r="J105" s="13" t="s">
        <v>0</v>
      </c>
      <c r="K105" s="9" t="s">
        <v>0</v>
      </c>
      <c r="L105" s="13" t="s">
        <v>0</v>
      </c>
    </row>
    <row r="106" spans="1:12" x14ac:dyDescent="0.35">
      <c r="A106" s="8" t="s">
        <v>148</v>
      </c>
      <c r="B106" s="8"/>
      <c r="C106" s="9" t="s">
        <v>0</v>
      </c>
      <c r="D106" s="9" t="s">
        <v>0</v>
      </c>
      <c r="E106" s="10" t="s">
        <v>0</v>
      </c>
      <c r="F106" s="11" t="s">
        <v>0</v>
      </c>
      <c r="G106" s="9" t="s">
        <v>0</v>
      </c>
      <c r="H106" s="12" t="s">
        <v>0</v>
      </c>
      <c r="I106" s="9" t="s">
        <v>0</v>
      </c>
      <c r="J106" s="13" t="s">
        <v>0</v>
      </c>
      <c r="K106" s="9" t="s">
        <v>0</v>
      </c>
      <c r="L106" s="13" t="s">
        <v>0</v>
      </c>
    </row>
    <row r="107" spans="1:12" x14ac:dyDescent="0.35">
      <c r="A107" s="8" t="s">
        <v>149</v>
      </c>
      <c r="B107" s="8"/>
      <c r="C107" s="9" t="s">
        <v>0</v>
      </c>
      <c r="D107" s="9" t="s">
        <v>0</v>
      </c>
      <c r="E107" s="10" t="s">
        <v>0</v>
      </c>
      <c r="F107" s="11" t="s">
        <v>0</v>
      </c>
      <c r="G107" s="9" t="s">
        <v>0</v>
      </c>
      <c r="H107" s="12" t="s">
        <v>0</v>
      </c>
      <c r="I107" s="9" t="s">
        <v>0</v>
      </c>
      <c r="J107" s="13" t="s">
        <v>0</v>
      </c>
      <c r="K107" s="9" t="s">
        <v>0</v>
      </c>
      <c r="L107" s="13" t="s">
        <v>0</v>
      </c>
    </row>
    <row r="108" spans="1:12" x14ac:dyDescent="0.35">
      <c r="A108" s="8" t="s">
        <v>150</v>
      </c>
      <c r="B108" s="8"/>
      <c r="C108" s="9" t="s">
        <v>0</v>
      </c>
      <c r="D108" s="9" t="s">
        <v>0</v>
      </c>
      <c r="E108" s="10" t="s">
        <v>0</v>
      </c>
      <c r="F108" s="11" t="s">
        <v>0</v>
      </c>
      <c r="G108" s="9" t="s">
        <v>0</v>
      </c>
      <c r="H108" s="12" t="s">
        <v>0</v>
      </c>
      <c r="I108" s="9" t="s">
        <v>0</v>
      </c>
      <c r="J108" s="13" t="s">
        <v>0</v>
      </c>
      <c r="K108" s="9" t="s">
        <v>0</v>
      </c>
      <c r="L108" s="13" t="s">
        <v>0</v>
      </c>
    </row>
    <row r="109" spans="1:12" x14ac:dyDescent="0.35">
      <c r="A109" s="8" t="s">
        <v>151</v>
      </c>
      <c r="B109" s="8"/>
      <c r="C109" s="9" t="s">
        <v>0</v>
      </c>
      <c r="D109" s="9" t="s">
        <v>0</v>
      </c>
      <c r="E109" s="10" t="s">
        <v>0</v>
      </c>
      <c r="F109" s="11" t="s">
        <v>0</v>
      </c>
      <c r="G109" s="9" t="s">
        <v>0</v>
      </c>
      <c r="H109" s="12" t="s">
        <v>0</v>
      </c>
      <c r="I109" s="9" t="s">
        <v>0</v>
      </c>
      <c r="J109" s="13" t="s">
        <v>0</v>
      </c>
      <c r="K109" s="9" t="s">
        <v>0</v>
      </c>
      <c r="L109" s="13" t="s">
        <v>0</v>
      </c>
    </row>
    <row r="110" spans="1:12" x14ac:dyDescent="0.35">
      <c r="A110" s="8" t="s">
        <v>152</v>
      </c>
      <c r="B110" s="8"/>
      <c r="C110" s="9" t="s">
        <v>0</v>
      </c>
      <c r="D110" s="9" t="s">
        <v>0</v>
      </c>
      <c r="E110" s="10" t="s">
        <v>0</v>
      </c>
      <c r="F110" s="11" t="s">
        <v>0</v>
      </c>
      <c r="G110" s="9" t="s">
        <v>0</v>
      </c>
      <c r="H110" s="12" t="s">
        <v>0</v>
      </c>
      <c r="I110" s="9" t="s">
        <v>0</v>
      </c>
      <c r="J110" s="13" t="s">
        <v>0</v>
      </c>
      <c r="K110" s="9" t="s">
        <v>0</v>
      </c>
      <c r="L110" s="13" t="s">
        <v>0</v>
      </c>
    </row>
    <row r="111" spans="1:12" x14ac:dyDescent="0.35">
      <c r="A111" s="8" t="s">
        <v>153</v>
      </c>
      <c r="B111" s="8"/>
      <c r="C111" s="9" t="s">
        <v>0</v>
      </c>
      <c r="D111" s="9" t="s">
        <v>0</v>
      </c>
      <c r="E111" s="10" t="s">
        <v>0</v>
      </c>
      <c r="F111" s="11" t="s">
        <v>0</v>
      </c>
      <c r="G111" s="9" t="s">
        <v>0</v>
      </c>
      <c r="H111" s="12" t="s">
        <v>0</v>
      </c>
      <c r="I111" s="9" t="s">
        <v>0</v>
      </c>
      <c r="J111" s="13" t="s">
        <v>0</v>
      </c>
      <c r="K111" s="9" t="s">
        <v>0</v>
      </c>
      <c r="L111" s="13" t="s">
        <v>0</v>
      </c>
    </row>
    <row r="112" spans="1:12" x14ac:dyDescent="0.35">
      <c r="A112" s="8" t="s">
        <v>154</v>
      </c>
      <c r="B112" s="8"/>
      <c r="C112" s="9" t="s">
        <v>0</v>
      </c>
      <c r="D112" s="9" t="s">
        <v>0</v>
      </c>
      <c r="E112" s="10" t="s">
        <v>0</v>
      </c>
      <c r="F112" s="11" t="s">
        <v>0</v>
      </c>
      <c r="G112" s="9" t="s">
        <v>0</v>
      </c>
      <c r="H112" s="12" t="s">
        <v>0</v>
      </c>
      <c r="I112" s="9" t="s">
        <v>0</v>
      </c>
      <c r="J112" s="13" t="s">
        <v>0</v>
      </c>
      <c r="K112" s="9" t="s">
        <v>0</v>
      </c>
      <c r="L112" s="13" t="s">
        <v>0</v>
      </c>
    </row>
    <row r="113" spans="1:12" x14ac:dyDescent="0.35">
      <c r="A113" s="8" t="s">
        <v>155</v>
      </c>
      <c r="B113" s="8"/>
      <c r="C113" s="9" t="s">
        <v>0</v>
      </c>
      <c r="D113" s="9" t="s">
        <v>0</v>
      </c>
      <c r="E113" s="10" t="s">
        <v>0</v>
      </c>
      <c r="F113" s="11" t="s">
        <v>0</v>
      </c>
      <c r="G113" s="9" t="s">
        <v>0</v>
      </c>
      <c r="H113" s="12" t="s">
        <v>0</v>
      </c>
      <c r="I113" s="9" t="s">
        <v>0</v>
      </c>
      <c r="J113" s="13" t="s">
        <v>0</v>
      </c>
      <c r="K113" s="9" t="s">
        <v>0</v>
      </c>
      <c r="L113" s="13" t="s">
        <v>0</v>
      </c>
    </row>
    <row r="114" spans="1:12" x14ac:dyDescent="0.35">
      <c r="A114" s="8" t="s">
        <v>156</v>
      </c>
      <c r="B114" s="8"/>
      <c r="C114" s="9" t="s">
        <v>0</v>
      </c>
      <c r="D114" s="9" t="s">
        <v>0</v>
      </c>
      <c r="E114" s="10" t="s">
        <v>0</v>
      </c>
      <c r="F114" s="11" t="s">
        <v>0</v>
      </c>
      <c r="G114" s="9" t="s">
        <v>0</v>
      </c>
      <c r="H114" s="12" t="s">
        <v>0</v>
      </c>
      <c r="I114" s="9" t="s">
        <v>0</v>
      </c>
      <c r="J114" s="13" t="s">
        <v>0</v>
      </c>
      <c r="K114" s="9" t="s">
        <v>0</v>
      </c>
      <c r="L114" s="13" t="s">
        <v>0</v>
      </c>
    </row>
    <row r="115" spans="1:12" x14ac:dyDescent="0.35">
      <c r="A115" s="8" t="s">
        <v>157</v>
      </c>
      <c r="B115" s="8"/>
      <c r="C115" s="9" t="s">
        <v>0</v>
      </c>
      <c r="D115" s="9" t="s">
        <v>0</v>
      </c>
      <c r="E115" s="10" t="s">
        <v>0</v>
      </c>
      <c r="F115" s="11" t="s">
        <v>0</v>
      </c>
      <c r="G115" s="9" t="s">
        <v>0</v>
      </c>
      <c r="H115" s="12" t="s">
        <v>0</v>
      </c>
      <c r="I115" s="9" t="s">
        <v>0</v>
      </c>
      <c r="J115" s="13" t="s">
        <v>0</v>
      </c>
      <c r="K115" s="9" t="s">
        <v>0</v>
      </c>
      <c r="L115" s="13" t="s">
        <v>0</v>
      </c>
    </row>
    <row r="116" spans="1:12" x14ac:dyDescent="0.35">
      <c r="A116" s="8" t="s">
        <v>158</v>
      </c>
      <c r="B116" s="8"/>
      <c r="C116" s="9" t="s">
        <v>0</v>
      </c>
      <c r="D116" s="9" t="s">
        <v>0</v>
      </c>
      <c r="E116" s="10" t="s">
        <v>0</v>
      </c>
      <c r="F116" s="11" t="s">
        <v>0</v>
      </c>
      <c r="G116" s="9" t="s">
        <v>0</v>
      </c>
      <c r="H116" s="12" t="s">
        <v>0</v>
      </c>
      <c r="I116" s="9" t="s">
        <v>0</v>
      </c>
      <c r="J116" s="13" t="s">
        <v>0</v>
      </c>
      <c r="K116" s="9" t="s">
        <v>0</v>
      </c>
      <c r="L116" s="13" t="s">
        <v>0</v>
      </c>
    </row>
    <row r="117" spans="1:12" x14ac:dyDescent="0.35">
      <c r="A117" s="8" t="s">
        <v>159</v>
      </c>
      <c r="B117" s="8"/>
      <c r="C117" s="9" t="s">
        <v>0</v>
      </c>
      <c r="D117" s="9" t="s">
        <v>0</v>
      </c>
      <c r="E117" s="10" t="s">
        <v>0</v>
      </c>
      <c r="F117" s="11" t="s">
        <v>0</v>
      </c>
      <c r="G117" s="9" t="s">
        <v>0</v>
      </c>
      <c r="H117" s="12" t="s">
        <v>0</v>
      </c>
      <c r="I117" s="9" t="s">
        <v>0</v>
      </c>
      <c r="J117" s="13" t="s">
        <v>0</v>
      </c>
      <c r="K117" s="9" t="s">
        <v>0</v>
      </c>
      <c r="L117" s="13" t="s">
        <v>0</v>
      </c>
    </row>
    <row r="118" spans="1:12" x14ac:dyDescent="0.35">
      <c r="A118" s="8" t="s">
        <v>160</v>
      </c>
      <c r="B118" s="8"/>
      <c r="C118" s="9" t="s">
        <v>0</v>
      </c>
      <c r="D118" s="9" t="s">
        <v>0</v>
      </c>
      <c r="E118" s="10" t="s">
        <v>0</v>
      </c>
      <c r="F118" s="11" t="s">
        <v>0</v>
      </c>
      <c r="G118" s="9" t="s">
        <v>0</v>
      </c>
      <c r="H118" s="12" t="s">
        <v>0</v>
      </c>
      <c r="I118" s="9" t="s">
        <v>0</v>
      </c>
      <c r="J118" s="13" t="s">
        <v>0</v>
      </c>
      <c r="K118" s="9" t="s">
        <v>0</v>
      </c>
      <c r="L118" s="13" t="s">
        <v>0</v>
      </c>
    </row>
    <row r="119" spans="1:12" x14ac:dyDescent="0.35">
      <c r="A119" s="8" t="s">
        <v>161</v>
      </c>
      <c r="B119" s="8"/>
      <c r="C119" s="9" t="s">
        <v>0</v>
      </c>
      <c r="D119" s="9" t="s">
        <v>0</v>
      </c>
      <c r="E119" s="10" t="s">
        <v>0</v>
      </c>
      <c r="F119" s="11" t="s">
        <v>0</v>
      </c>
      <c r="G119" s="9" t="s">
        <v>0</v>
      </c>
      <c r="H119" s="12" t="s">
        <v>0</v>
      </c>
      <c r="I119" s="9" t="s">
        <v>0</v>
      </c>
      <c r="J119" s="13" t="s">
        <v>0</v>
      </c>
      <c r="K119" s="9" t="s">
        <v>0</v>
      </c>
      <c r="L119" s="13" t="s">
        <v>0</v>
      </c>
    </row>
    <row r="120" spans="1:12" x14ac:dyDescent="0.35">
      <c r="A120" s="8" t="s">
        <v>162</v>
      </c>
      <c r="B120" s="8"/>
      <c r="C120" s="9" t="s">
        <v>0</v>
      </c>
      <c r="D120" s="9" t="s">
        <v>0</v>
      </c>
      <c r="E120" s="10" t="s">
        <v>0</v>
      </c>
      <c r="F120" s="11" t="s">
        <v>0</v>
      </c>
      <c r="G120" s="9" t="s">
        <v>0</v>
      </c>
      <c r="H120" s="12" t="s">
        <v>0</v>
      </c>
      <c r="I120" s="9" t="s">
        <v>0</v>
      </c>
      <c r="J120" s="13" t="s">
        <v>0</v>
      </c>
      <c r="K120" s="9" t="s">
        <v>0</v>
      </c>
      <c r="L120" s="13" t="s">
        <v>0</v>
      </c>
    </row>
    <row r="121" spans="1:12" x14ac:dyDescent="0.35">
      <c r="A121" s="8" t="s">
        <v>163</v>
      </c>
      <c r="B121" s="8"/>
      <c r="C121" s="9" t="s">
        <v>0</v>
      </c>
      <c r="D121" s="9" t="s">
        <v>0</v>
      </c>
      <c r="E121" s="10" t="s">
        <v>0</v>
      </c>
      <c r="F121" s="11" t="s">
        <v>0</v>
      </c>
      <c r="G121" s="9" t="s">
        <v>0</v>
      </c>
      <c r="H121" s="12" t="s">
        <v>0</v>
      </c>
      <c r="I121" s="9" t="s">
        <v>0</v>
      </c>
      <c r="J121" s="13" t="s">
        <v>0</v>
      </c>
      <c r="K121" s="9" t="s">
        <v>0</v>
      </c>
      <c r="L121" s="13" t="s">
        <v>0</v>
      </c>
    </row>
    <row r="122" spans="1:12" x14ac:dyDescent="0.35">
      <c r="A122" s="8" t="s">
        <v>164</v>
      </c>
      <c r="B122" s="8"/>
      <c r="C122" s="9" t="s">
        <v>0</v>
      </c>
      <c r="D122" s="9" t="s">
        <v>0</v>
      </c>
      <c r="E122" s="10" t="s">
        <v>0</v>
      </c>
      <c r="F122" s="11" t="s">
        <v>0</v>
      </c>
      <c r="G122" s="9" t="s">
        <v>0</v>
      </c>
      <c r="H122" s="12" t="s">
        <v>0</v>
      </c>
      <c r="I122" s="9" t="s">
        <v>0</v>
      </c>
      <c r="J122" s="13" t="s">
        <v>0</v>
      </c>
      <c r="K122" s="9" t="s">
        <v>0</v>
      </c>
      <c r="L122" s="13" t="s">
        <v>0</v>
      </c>
    </row>
    <row r="123" spans="1:12" x14ac:dyDescent="0.35">
      <c r="A123" s="8" t="s">
        <v>165</v>
      </c>
      <c r="B123" s="8"/>
      <c r="C123" s="9" t="s">
        <v>0</v>
      </c>
      <c r="D123" s="9" t="s">
        <v>0</v>
      </c>
      <c r="E123" s="10" t="s">
        <v>0</v>
      </c>
      <c r="F123" s="11" t="s">
        <v>0</v>
      </c>
      <c r="G123" s="9" t="s">
        <v>0</v>
      </c>
      <c r="H123" s="12" t="s">
        <v>0</v>
      </c>
      <c r="I123" s="9" t="s">
        <v>0</v>
      </c>
      <c r="J123" s="13" t="s">
        <v>0</v>
      </c>
      <c r="K123" s="9" t="s">
        <v>0</v>
      </c>
      <c r="L123" s="13" t="s">
        <v>0</v>
      </c>
    </row>
    <row r="124" spans="1:12" x14ac:dyDescent="0.35">
      <c r="A124" s="8" t="s">
        <v>166</v>
      </c>
      <c r="B124" s="8"/>
      <c r="C124" s="9" t="s">
        <v>0</v>
      </c>
      <c r="D124" s="9" t="s">
        <v>0</v>
      </c>
      <c r="E124" s="10" t="s">
        <v>0</v>
      </c>
      <c r="F124" s="11" t="s">
        <v>0</v>
      </c>
      <c r="G124" s="9" t="s">
        <v>0</v>
      </c>
      <c r="H124" s="12" t="s">
        <v>0</v>
      </c>
      <c r="I124" s="9" t="s">
        <v>0</v>
      </c>
      <c r="J124" s="13" t="s">
        <v>0</v>
      </c>
      <c r="K124" s="9" t="s">
        <v>0</v>
      </c>
      <c r="L124" s="13" t="s">
        <v>0</v>
      </c>
    </row>
    <row r="125" spans="1:12" x14ac:dyDescent="0.35">
      <c r="A125" s="8" t="s">
        <v>167</v>
      </c>
      <c r="B125" s="8"/>
      <c r="C125" s="9" t="s">
        <v>0</v>
      </c>
      <c r="D125" s="9" t="s">
        <v>0</v>
      </c>
      <c r="E125" s="10" t="s">
        <v>0</v>
      </c>
      <c r="F125" s="11" t="s">
        <v>0</v>
      </c>
      <c r="G125" s="9" t="s">
        <v>0</v>
      </c>
      <c r="H125" s="12" t="s">
        <v>0</v>
      </c>
      <c r="I125" s="9" t="s">
        <v>0</v>
      </c>
      <c r="J125" s="13" t="s">
        <v>0</v>
      </c>
      <c r="K125" s="9" t="s">
        <v>0</v>
      </c>
      <c r="L125" s="13" t="s">
        <v>0</v>
      </c>
    </row>
    <row r="126" spans="1:12" x14ac:dyDescent="0.35">
      <c r="A126" s="8" t="s">
        <v>168</v>
      </c>
      <c r="B126" s="8"/>
      <c r="C126" s="9" t="s">
        <v>0</v>
      </c>
      <c r="D126" s="9" t="s">
        <v>0</v>
      </c>
      <c r="E126" s="10" t="s">
        <v>0</v>
      </c>
      <c r="F126" s="11" t="s">
        <v>0</v>
      </c>
      <c r="G126" s="9" t="s">
        <v>0</v>
      </c>
      <c r="H126" s="12" t="s">
        <v>0</v>
      </c>
      <c r="I126" s="9" t="s">
        <v>0</v>
      </c>
      <c r="J126" s="13" t="s">
        <v>0</v>
      </c>
      <c r="K126" s="9" t="s">
        <v>0</v>
      </c>
      <c r="L126" s="13" t="s">
        <v>0</v>
      </c>
    </row>
    <row r="127" spans="1:12" x14ac:dyDescent="0.35">
      <c r="A127" s="8" t="s">
        <v>169</v>
      </c>
      <c r="B127" s="8"/>
      <c r="C127" s="9" t="s">
        <v>0</v>
      </c>
      <c r="D127" s="9" t="s">
        <v>0</v>
      </c>
      <c r="E127" s="10" t="s">
        <v>0</v>
      </c>
      <c r="F127" s="11" t="s">
        <v>0</v>
      </c>
      <c r="G127" s="9" t="s">
        <v>0</v>
      </c>
      <c r="H127" s="12" t="s">
        <v>0</v>
      </c>
      <c r="I127" s="9" t="s">
        <v>0</v>
      </c>
      <c r="J127" s="13" t="s">
        <v>0</v>
      </c>
      <c r="K127" s="9" t="s">
        <v>0</v>
      </c>
      <c r="L127" s="13" t="s">
        <v>0</v>
      </c>
    </row>
    <row r="128" spans="1:12" x14ac:dyDescent="0.35">
      <c r="A128" s="8" t="s">
        <v>170</v>
      </c>
      <c r="B128" s="8"/>
      <c r="C128" s="9" t="s">
        <v>0</v>
      </c>
      <c r="D128" s="9" t="s">
        <v>0</v>
      </c>
      <c r="E128" s="10" t="s">
        <v>0</v>
      </c>
      <c r="F128" s="11" t="s">
        <v>0</v>
      </c>
      <c r="G128" s="9" t="s">
        <v>0</v>
      </c>
      <c r="H128" s="12" t="s">
        <v>0</v>
      </c>
      <c r="I128" s="9" t="s">
        <v>0</v>
      </c>
      <c r="J128" s="13" t="s">
        <v>0</v>
      </c>
      <c r="K128" s="9" t="s">
        <v>0</v>
      </c>
      <c r="L128" s="13" t="s">
        <v>0</v>
      </c>
    </row>
    <row r="129" spans="1:12" x14ac:dyDescent="0.35">
      <c r="A129" s="8" t="s">
        <v>171</v>
      </c>
      <c r="B129" s="8"/>
      <c r="C129" s="9" t="s">
        <v>0</v>
      </c>
      <c r="D129" s="9" t="s">
        <v>0</v>
      </c>
      <c r="E129" s="10" t="s">
        <v>0</v>
      </c>
      <c r="F129" s="11" t="s">
        <v>0</v>
      </c>
      <c r="G129" s="9" t="s">
        <v>0</v>
      </c>
      <c r="H129" s="12" t="s">
        <v>0</v>
      </c>
      <c r="I129" s="9" t="s">
        <v>0</v>
      </c>
      <c r="J129" s="13" t="s">
        <v>0</v>
      </c>
      <c r="K129" s="9" t="s">
        <v>0</v>
      </c>
      <c r="L129" s="13" t="s">
        <v>0</v>
      </c>
    </row>
    <row r="130" spans="1:12" x14ac:dyDescent="0.35">
      <c r="A130" s="8" t="s">
        <v>172</v>
      </c>
      <c r="B130" s="8"/>
      <c r="C130" s="9" t="s">
        <v>0</v>
      </c>
      <c r="D130" s="9" t="s">
        <v>0</v>
      </c>
      <c r="E130" s="10" t="s">
        <v>0</v>
      </c>
      <c r="F130" s="11" t="s">
        <v>0</v>
      </c>
      <c r="G130" s="9" t="s">
        <v>0</v>
      </c>
      <c r="H130" s="12" t="s">
        <v>0</v>
      </c>
      <c r="I130" s="9" t="s">
        <v>0</v>
      </c>
      <c r="J130" s="13" t="s">
        <v>0</v>
      </c>
      <c r="K130" s="9" t="s">
        <v>0</v>
      </c>
      <c r="L130" s="13" t="s">
        <v>0</v>
      </c>
    </row>
    <row r="131" spans="1:12" x14ac:dyDescent="0.35">
      <c r="A131" s="8" t="s">
        <v>173</v>
      </c>
      <c r="B131" s="8"/>
      <c r="C131" s="9" t="s">
        <v>0</v>
      </c>
      <c r="D131" s="9" t="s">
        <v>0</v>
      </c>
      <c r="E131" s="10" t="s">
        <v>0</v>
      </c>
      <c r="F131" s="11" t="s">
        <v>0</v>
      </c>
      <c r="G131" s="9" t="s">
        <v>0</v>
      </c>
      <c r="H131" s="12" t="s">
        <v>0</v>
      </c>
      <c r="I131" s="9" t="s">
        <v>0</v>
      </c>
      <c r="J131" s="13" t="s">
        <v>0</v>
      </c>
      <c r="K131" s="9" t="s">
        <v>0</v>
      </c>
      <c r="L131" s="13" t="s">
        <v>0</v>
      </c>
    </row>
    <row r="132" spans="1:12" x14ac:dyDescent="0.35">
      <c r="A132" s="8" t="s">
        <v>174</v>
      </c>
      <c r="B132" s="8"/>
      <c r="C132" s="9" t="s">
        <v>0</v>
      </c>
      <c r="D132" s="9" t="s">
        <v>0</v>
      </c>
      <c r="E132" s="10" t="s">
        <v>0</v>
      </c>
      <c r="F132" s="11" t="s">
        <v>0</v>
      </c>
      <c r="G132" s="9" t="s">
        <v>0</v>
      </c>
      <c r="H132" s="12" t="s">
        <v>0</v>
      </c>
      <c r="I132" s="9" t="s">
        <v>0</v>
      </c>
      <c r="J132" s="13" t="s">
        <v>0</v>
      </c>
      <c r="K132" s="9" t="s">
        <v>0</v>
      </c>
      <c r="L132" s="13" t="s">
        <v>0</v>
      </c>
    </row>
    <row r="133" spans="1:12" x14ac:dyDescent="0.35">
      <c r="A133" s="8" t="s">
        <v>175</v>
      </c>
      <c r="B133" s="8"/>
      <c r="C133" s="9" t="s">
        <v>0</v>
      </c>
      <c r="D133" s="9" t="s">
        <v>0</v>
      </c>
      <c r="E133" s="10" t="s">
        <v>0</v>
      </c>
      <c r="F133" s="11" t="s">
        <v>0</v>
      </c>
      <c r="G133" s="9" t="s">
        <v>0</v>
      </c>
      <c r="H133" s="12" t="s">
        <v>0</v>
      </c>
      <c r="I133" s="9" t="s">
        <v>0</v>
      </c>
      <c r="J133" s="13" t="s">
        <v>0</v>
      </c>
      <c r="K133" s="9" t="s">
        <v>0</v>
      </c>
      <c r="L133" s="13" t="s">
        <v>0</v>
      </c>
    </row>
    <row r="134" spans="1:12" x14ac:dyDescent="0.35">
      <c r="A134" s="8" t="s">
        <v>176</v>
      </c>
      <c r="B134" s="8"/>
      <c r="C134" s="9" t="s">
        <v>0</v>
      </c>
      <c r="D134" s="9" t="s">
        <v>0</v>
      </c>
      <c r="E134" s="10" t="s">
        <v>0</v>
      </c>
      <c r="F134" s="11" t="s">
        <v>0</v>
      </c>
      <c r="G134" s="9" t="s">
        <v>0</v>
      </c>
      <c r="H134" s="12" t="s">
        <v>0</v>
      </c>
      <c r="I134" s="9" t="s">
        <v>0</v>
      </c>
      <c r="J134" s="13" t="s">
        <v>0</v>
      </c>
      <c r="K134" s="9" t="s">
        <v>0</v>
      </c>
      <c r="L134" s="13" t="s">
        <v>0</v>
      </c>
    </row>
    <row r="135" spans="1:12" x14ac:dyDescent="0.35">
      <c r="A135" s="8" t="s">
        <v>177</v>
      </c>
      <c r="B135" s="8"/>
      <c r="C135" s="9" t="s">
        <v>0</v>
      </c>
      <c r="D135" s="9" t="s">
        <v>0</v>
      </c>
      <c r="E135" s="10" t="s">
        <v>0</v>
      </c>
      <c r="F135" s="11" t="s">
        <v>0</v>
      </c>
      <c r="G135" s="9" t="s">
        <v>0</v>
      </c>
      <c r="H135" s="12" t="s">
        <v>0</v>
      </c>
      <c r="I135" s="9" t="s">
        <v>0</v>
      </c>
      <c r="J135" s="13" t="s">
        <v>0</v>
      </c>
      <c r="K135" s="9" t="s">
        <v>0</v>
      </c>
      <c r="L135" s="13" t="s">
        <v>0</v>
      </c>
    </row>
    <row r="136" spans="1:12" x14ac:dyDescent="0.35">
      <c r="A136" s="8" t="s">
        <v>178</v>
      </c>
      <c r="B136" s="8"/>
      <c r="C136" s="9" t="s">
        <v>0</v>
      </c>
      <c r="D136" s="9" t="s">
        <v>0</v>
      </c>
      <c r="E136" s="10" t="s">
        <v>0</v>
      </c>
      <c r="F136" s="11" t="s">
        <v>0</v>
      </c>
      <c r="G136" s="9" t="s">
        <v>0</v>
      </c>
      <c r="H136" s="12" t="s">
        <v>0</v>
      </c>
      <c r="I136" s="9" t="s">
        <v>0</v>
      </c>
      <c r="J136" s="13" t="s">
        <v>0</v>
      </c>
      <c r="K136" s="9" t="s">
        <v>0</v>
      </c>
      <c r="L136" s="13" t="s">
        <v>0</v>
      </c>
    </row>
    <row r="137" spans="1:12" x14ac:dyDescent="0.35">
      <c r="A137" s="8" t="s">
        <v>179</v>
      </c>
      <c r="B137" s="8"/>
      <c r="C137" s="9" t="s">
        <v>0</v>
      </c>
      <c r="D137" s="9" t="s">
        <v>0</v>
      </c>
      <c r="E137" s="10" t="s">
        <v>0</v>
      </c>
      <c r="F137" s="11" t="s">
        <v>0</v>
      </c>
      <c r="G137" s="9" t="s">
        <v>0</v>
      </c>
      <c r="H137" s="12" t="s">
        <v>0</v>
      </c>
      <c r="I137" s="9" t="s">
        <v>0</v>
      </c>
      <c r="J137" s="13" t="s">
        <v>0</v>
      </c>
      <c r="K137" s="9" t="s">
        <v>0</v>
      </c>
      <c r="L137" s="13" t="s">
        <v>0</v>
      </c>
    </row>
    <row r="138" spans="1:12" x14ac:dyDescent="0.35">
      <c r="A138" s="8" t="s">
        <v>180</v>
      </c>
      <c r="B138" s="8"/>
      <c r="C138" s="9" t="s">
        <v>0</v>
      </c>
      <c r="D138" s="9" t="s">
        <v>0</v>
      </c>
      <c r="E138" s="10" t="s">
        <v>0</v>
      </c>
      <c r="F138" s="11" t="s">
        <v>0</v>
      </c>
      <c r="G138" s="9" t="s">
        <v>0</v>
      </c>
      <c r="H138" s="12" t="s">
        <v>0</v>
      </c>
      <c r="I138" s="9" t="s">
        <v>0</v>
      </c>
      <c r="J138" s="13" t="s">
        <v>0</v>
      </c>
      <c r="K138" s="9" t="s">
        <v>0</v>
      </c>
      <c r="L138" s="13" t="s">
        <v>0</v>
      </c>
    </row>
    <row r="139" spans="1:12" x14ac:dyDescent="0.35">
      <c r="A139" s="8" t="s">
        <v>181</v>
      </c>
      <c r="B139" s="8"/>
      <c r="C139" s="9" t="s">
        <v>0</v>
      </c>
      <c r="D139" s="9" t="s">
        <v>0</v>
      </c>
      <c r="E139" s="10" t="s">
        <v>0</v>
      </c>
      <c r="F139" s="11" t="s">
        <v>0</v>
      </c>
      <c r="G139" s="9" t="s">
        <v>0</v>
      </c>
      <c r="H139" s="12" t="s">
        <v>0</v>
      </c>
      <c r="I139" s="9" t="s">
        <v>0</v>
      </c>
      <c r="J139" s="13" t="s">
        <v>0</v>
      </c>
      <c r="K139" s="9" t="s">
        <v>0</v>
      </c>
      <c r="L139" s="13" t="s">
        <v>0</v>
      </c>
    </row>
    <row r="140" spans="1:12" x14ac:dyDescent="0.35">
      <c r="A140" s="8" t="s">
        <v>182</v>
      </c>
      <c r="B140" s="8"/>
      <c r="C140" s="9" t="s">
        <v>0</v>
      </c>
      <c r="D140" s="9" t="s">
        <v>0</v>
      </c>
      <c r="E140" s="10" t="s">
        <v>0</v>
      </c>
      <c r="F140" s="11" t="s">
        <v>0</v>
      </c>
      <c r="G140" s="9" t="s">
        <v>0</v>
      </c>
      <c r="H140" s="12" t="s">
        <v>0</v>
      </c>
      <c r="I140" s="9" t="s">
        <v>0</v>
      </c>
      <c r="J140" s="13" t="s">
        <v>0</v>
      </c>
      <c r="K140" s="9" t="s">
        <v>0</v>
      </c>
      <c r="L140" s="13" t="s">
        <v>0</v>
      </c>
    </row>
    <row r="141" spans="1:12" x14ac:dyDescent="0.35">
      <c r="A141" s="8" t="s">
        <v>183</v>
      </c>
      <c r="B141" s="8"/>
      <c r="C141" s="9" t="s">
        <v>0</v>
      </c>
      <c r="D141" s="9" t="s">
        <v>0</v>
      </c>
      <c r="E141" s="10" t="s">
        <v>0</v>
      </c>
      <c r="F141" s="11" t="s">
        <v>0</v>
      </c>
      <c r="G141" s="9" t="s">
        <v>0</v>
      </c>
      <c r="H141" s="12" t="s">
        <v>0</v>
      </c>
      <c r="I141" s="9" t="s">
        <v>0</v>
      </c>
      <c r="J141" s="13" t="s">
        <v>0</v>
      </c>
      <c r="K141" s="9" t="s">
        <v>0</v>
      </c>
      <c r="L141" s="13" t="s">
        <v>0</v>
      </c>
    </row>
    <row r="142" spans="1:12" x14ac:dyDescent="0.35">
      <c r="A142" s="8" t="s">
        <v>184</v>
      </c>
      <c r="B142" s="8"/>
      <c r="C142" s="9" t="s">
        <v>0</v>
      </c>
      <c r="D142" s="9" t="s">
        <v>0</v>
      </c>
      <c r="E142" s="10" t="s">
        <v>0</v>
      </c>
      <c r="F142" s="11" t="s">
        <v>0</v>
      </c>
      <c r="G142" s="9" t="s">
        <v>0</v>
      </c>
      <c r="H142" s="12" t="s">
        <v>0</v>
      </c>
      <c r="I142" s="9" t="s">
        <v>0</v>
      </c>
      <c r="J142" s="13" t="s">
        <v>0</v>
      </c>
      <c r="K142" s="9" t="s">
        <v>0</v>
      </c>
      <c r="L142" s="13" t="s">
        <v>0</v>
      </c>
    </row>
    <row r="143" spans="1:12" x14ac:dyDescent="0.35">
      <c r="A143" s="8" t="s">
        <v>185</v>
      </c>
      <c r="B143" s="8"/>
      <c r="C143" s="9" t="s">
        <v>0</v>
      </c>
      <c r="D143" s="9" t="s">
        <v>0</v>
      </c>
      <c r="E143" s="10" t="s">
        <v>0</v>
      </c>
      <c r="F143" s="11" t="s">
        <v>0</v>
      </c>
      <c r="G143" s="9" t="s">
        <v>0</v>
      </c>
      <c r="H143" s="12" t="s">
        <v>0</v>
      </c>
      <c r="I143" s="9" t="s">
        <v>0</v>
      </c>
      <c r="J143" s="13" t="s">
        <v>0</v>
      </c>
      <c r="K143" s="9" t="s">
        <v>0</v>
      </c>
      <c r="L143" s="13" t="s">
        <v>0</v>
      </c>
    </row>
    <row r="144" spans="1:12" x14ac:dyDescent="0.35">
      <c r="A144" s="8" t="s">
        <v>186</v>
      </c>
      <c r="B144" s="8"/>
      <c r="C144" s="9" t="s">
        <v>0</v>
      </c>
      <c r="D144" s="9" t="s">
        <v>0</v>
      </c>
      <c r="E144" s="10" t="s">
        <v>0</v>
      </c>
      <c r="F144" s="11" t="s">
        <v>0</v>
      </c>
      <c r="G144" s="9" t="s">
        <v>0</v>
      </c>
      <c r="H144" s="12" t="s">
        <v>0</v>
      </c>
      <c r="I144" s="9" t="s">
        <v>0</v>
      </c>
      <c r="J144" s="13" t="s">
        <v>0</v>
      </c>
      <c r="K144" s="9" t="s">
        <v>0</v>
      </c>
      <c r="L144" s="13" t="s">
        <v>0</v>
      </c>
    </row>
    <row r="145" spans="1:12" x14ac:dyDescent="0.35">
      <c r="A145" s="8" t="s">
        <v>187</v>
      </c>
      <c r="B145" s="8"/>
      <c r="C145" s="9" t="s">
        <v>0</v>
      </c>
      <c r="D145" s="9" t="s">
        <v>0</v>
      </c>
      <c r="E145" s="10" t="s">
        <v>0</v>
      </c>
      <c r="F145" s="11" t="s">
        <v>0</v>
      </c>
      <c r="G145" s="9" t="s">
        <v>0</v>
      </c>
      <c r="H145" s="12" t="s">
        <v>0</v>
      </c>
      <c r="I145" s="9" t="s">
        <v>0</v>
      </c>
      <c r="J145" s="13" t="s">
        <v>0</v>
      </c>
      <c r="K145" s="9" t="s">
        <v>0</v>
      </c>
      <c r="L145" s="13" t="s">
        <v>0</v>
      </c>
    </row>
    <row r="146" spans="1:12" x14ac:dyDescent="0.35">
      <c r="A146" s="8" t="s">
        <v>188</v>
      </c>
      <c r="B146" s="8"/>
      <c r="C146" s="9" t="s">
        <v>0</v>
      </c>
      <c r="D146" s="9" t="s">
        <v>0</v>
      </c>
      <c r="E146" s="10" t="s">
        <v>0</v>
      </c>
      <c r="F146" s="11" t="s">
        <v>0</v>
      </c>
      <c r="G146" s="9" t="s">
        <v>0</v>
      </c>
      <c r="H146" s="12" t="s">
        <v>0</v>
      </c>
      <c r="I146" s="9" t="s">
        <v>0</v>
      </c>
      <c r="J146" s="13" t="s">
        <v>0</v>
      </c>
      <c r="K146" s="9" t="s">
        <v>0</v>
      </c>
      <c r="L146" s="13" t="s">
        <v>0</v>
      </c>
    </row>
    <row r="147" spans="1:12" x14ac:dyDescent="0.35">
      <c r="A147" s="8" t="s">
        <v>189</v>
      </c>
      <c r="B147" s="8"/>
      <c r="C147" s="9" t="s">
        <v>0</v>
      </c>
      <c r="D147" s="9" t="s">
        <v>0</v>
      </c>
      <c r="E147" s="10" t="s">
        <v>0</v>
      </c>
      <c r="F147" s="11" t="s">
        <v>0</v>
      </c>
      <c r="G147" s="9" t="s">
        <v>0</v>
      </c>
      <c r="H147" s="12" t="s">
        <v>0</v>
      </c>
      <c r="I147" s="9" t="s">
        <v>0</v>
      </c>
      <c r="J147" s="13" t="s">
        <v>0</v>
      </c>
      <c r="K147" s="9" t="s">
        <v>0</v>
      </c>
      <c r="L147" s="13" t="s">
        <v>0</v>
      </c>
    </row>
    <row r="148" spans="1:12" x14ac:dyDescent="0.35">
      <c r="A148" s="8" t="s">
        <v>190</v>
      </c>
      <c r="B148" s="8"/>
      <c r="C148" s="9" t="s">
        <v>0</v>
      </c>
      <c r="D148" s="9" t="s">
        <v>0</v>
      </c>
      <c r="E148" s="10" t="s">
        <v>0</v>
      </c>
      <c r="F148" s="11" t="s">
        <v>0</v>
      </c>
      <c r="G148" s="9" t="s">
        <v>0</v>
      </c>
      <c r="H148" s="12" t="s">
        <v>0</v>
      </c>
      <c r="I148" s="9" t="s">
        <v>0</v>
      </c>
      <c r="J148" s="13" t="s">
        <v>0</v>
      </c>
      <c r="K148" s="9" t="s">
        <v>0</v>
      </c>
      <c r="L148" s="13" t="s">
        <v>0</v>
      </c>
    </row>
    <row r="149" spans="1:12" x14ac:dyDescent="0.35">
      <c r="A149" s="8" t="s">
        <v>191</v>
      </c>
      <c r="B149" s="8"/>
      <c r="C149" s="9" t="s">
        <v>0</v>
      </c>
      <c r="D149" s="9" t="s">
        <v>0</v>
      </c>
      <c r="E149" s="10" t="s">
        <v>0</v>
      </c>
      <c r="F149" s="11" t="s">
        <v>0</v>
      </c>
      <c r="G149" s="9" t="s">
        <v>0</v>
      </c>
      <c r="H149" s="12" t="s">
        <v>0</v>
      </c>
      <c r="I149" s="9" t="s">
        <v>0</v>
      </c>
      <c r="J149" s="13" t="s">
        <v>0</v>
      </c>
      <c r="K149" s="9" t="s">
        <v>0</v>
      </c>
      <c r="L149" s="13" t="s">
        <v>0</v>
      </c>
    </row>
    <row r="150" spans="1:12" x14ac:dyDescent="0.35">
      <c r="A150" s="8" t="s">
        <v>192</v>
      </c>
      <c r="B150" s="8"/>
      <c r="C150" s="9" t="s">
        <v>0</v>
      </c>
      <c r="D150" s="9" t="s">
        <v>0</v>
      </c>
      <c r="E150" s="10" t="s">
        <v>0</v>
      </c>
      <c r="F150" s="11" t="s">
        <v>0</v>
      </c>
      <c r="G150" s="9" t="s">
        <v>0</v>
      </c>
      <c r="H150" s="12" t="s">
        <v>0</v>
      </c>
      <c r="I150" s="9" t="s">
        <v>0</v>
      </c>
      <c r="J150" s="13" t="s">
        <v>0</v>
      </c>
      <c r="K150" s="9" t="s">
        <v>0</v>
      </c>
      <c r="L150" s="13" t="s">
        <v>0</v>
      </c>
    </row>
    <row r="151" spans="1:12" x14ac:dyDescent="0.35">
      <c r="A151" s="8" t="s">
        <v>193</v>
      </c>
      <c r="B151" s="8"/>
      <c r="C151" s="9" t="s">
        <v>0</v>
      </c>
      <c r="D151" s="9" t="s">
        <v>0</v>
      </c>
      <c r="E151" s="10" t="s">
        <v>0</v>
      </c>
      <c r="F151" s="11" t="s">
        <v>0</v>
      </c>
      <c r="G151" s="9" t="s">
        <v>0</v>
      </c>
      <c r="H151" s="12" t="s">
        <v>0</v>
      </c>
      <c r="I151" s="9" t="s">
        <v>0</v>
      </c>
      <c r="J151" s="13" t="s">
        <v>0</v>
      </c>
      <c r="K151" s="9" t="s">
        <v>0</v>
      </c>
      <c r="L151" s="13" t="s">
        <v>0</v>
      </c>
    </row>
    <row r="152" spans="1:12" x14ac:dyDescent="0.35">
      <c r="A152" s="8" t="s">
        <v>194</v>
      </c>
      <c r="B152" s="8"/>
      <c r="C152" s="9" t="s">
        <v>0</v>
      </c>
      <c r="D152" s="10" t="s">
        <v>0</v>
      </c>
      <c r="E152" s="9" t="s">
        <v>0</v>
      </c>
      <c r="F152" s="11" t="s">
        <v>0</v>
      </c>
      <c r="G152" s="12" t="s">
        <v>0</v>
      </c>
      <c r="H152" s="12" t="s">
        <v>0</v>
      </c>
      <c r="I152" s="13" t="s">
        <v>0</v>
      </c>
      <c r="J152" s="9" t="s">
        <v>0</v>
      </c>
      <c r="K152" s="16"/>
      <c r="L152" s="13" t="s">
        <v>0</v>
      </c>
    </row>
    <row r="153" spans="1:12" x14ac:dyDescent="0.35">
      <c r="A153" s="8" t="s">
        <v>195</v>
      </c>
      <c r="B153" s="8"/>
      <c r="C153" s="9" t="s">
        <v>0</v>
      </c>
      <c r="D153" s="10" t="s">
        <v>0</v>
      </c>
      <c r="E153" s="9" t="s">
        <v>0</v>
      </c>
      <c r="F153" s="11" t="s">
        <v>0</v>
      </c>
      <c r="G153" s="12" t="s">
        <v>0</v>
      </c>
      <c r="H153" s="12" t="s">
        <v>0</v>
      </c>
      <c r="I153" s="13" t="s">
        <v>0</v>
      </c>
      <c r="J153" s="9" t="s">
        <v>0</v>
      </c>
      <c r="K153" s="16"/>
      <c r="L153" s="13" t="s">
        <v>0</v>
      </c>
    </row>
    <row r="154" spans="1:12" x14ac:dyDescent="0.35">
      <c r="A154" s="8" t="s">
        <v>196</v>
      </c>
      <c r="B154" s="8"/>
      <c r="C154" s="9" t="s">
        <v>0</v>
      </c>
      <c r="D154" s="10" t="s">
        <v>0</v>
      </c>
      <c r="E154" s="9" t="s">
        <v>0</v>
      </c>
      <c r="F154" s="11" t="s">
        <v>0</v>
      </c>
      <c r="G154" s="12" t="s">
        <v>0</v>
      </c>
      <c r="H154" s="12" t="s">
        <v>0</v>
      </c>
      <c r="I154" s="13" t="s">
        <v>0</v>
      </c>
      <c r="J154" s="9" t="s">
        <v>0</v>
      </c>
      <c r="K154" s="16"/>
      <c r="L154" s="13" t="s">
        <v>0</v>
      </c>
    </row>
    <row r="155" spans="1:12" x14ac:dyDescent="0.35">
      <c r="A155" s="8" t="s">
        <v>197</v>
      </c>
      <c r="B155" s="8"/>
      <c r="C155" s="9" t="s">
        <v>0</v>
      </c>
      <c r="D155" s="10" t="s">
        <v>0</v>
      </c>
      <c r="E155" s="9" t="s">
        <v>0</v>
      </c>
      <c r="F155" s="11" t="s">
        <v>0</v>
      </c>
      <c r="G155" s="12" t="s">
        <v>0</v>
      </c>
      <c r="H155" s="12" t="s">
        <v>0</v>
      </c>
      <c r="I155" s="13" t="s">
        <v>0</v>
      </c>
      <c r="J155" s="9" t="s">
        <v>0</v>
      </c>
      <c r="K155" s="16"/>
      <c r="L155" s="13" t="s">
        <v>0</v>
      </c>
    </row>
    <row r="156" spans="1:12" x14ac:dyDescent="0.35">
      <c r="A156" s="8" t="s">
        <v>198</v>
      </c>
      <c r="B156" s="8"/>
      <c r="C156" s="9" t="s">
        <v>0</v>
      </c>
      <c r="D156" s="10" t="s">
        <v>0</v>
      </c>
      <c r="E156" s="9" t="s">
        <v>0</v>
      </c>
      <c r="F156" s="11" t="s">
        <v>0</v>
      </c>
      <c r="G156" s="12" t="s">
        <v>0</v>
      </c>
      <c r="H156" s="12" t="s">
        <v>0</v>
      </c>
      <c r="I156" s="13" t="s">
        <v>0</v>
      </c>
      <c r="J156" s="9" t="s">
        <v>0</v>
      </c>
      <c r="K156" s="16"/>
      <c r="L156" s="13" t="s">
        <v>0</v>
      </c>
    </row>
    <row r="157" spans="1:12" x14ac:dyDescent="0.35">
      <c r="A157" s="8" t="s">
        <v>199</v>
      </c>
      <c r="B157" s="8"/>
      <c r="C157" s="9" t="s">
        <v>0</v>
      </c>
      <c r="D157" s="10" t="s">
        <v>0</v>
      </c>
      <c r="E157" s="9" t="s">
        <v>0</v>
      </c>
      <c r="F157" s="11" t="s">
        <v>0</v>
      </c>
      <c r="G157" s="12" t="s">
        <v>0</v>
      </c>
      <c r="H157" s="12" t="s">
        <v>0</v>
      </c>
      <c r="I157" s="13" t="s">
        <v>0</v>
      </c>
      <c r="J157" s="9" t="s">
        <v>0</v>
      </c>
      <c r="K157" s="16"/>
      <c r="L157" s="13" t="s">
        <v>0</v>
      </c>
    </row>
    <row r="158" spans="1:12" x14ac:dyDescent="0.35">
      <c r="A158" s="8" t="s">
        <v>200</v>
      </c>
      <c r="B158" s="8"/>
      <c r="C158" s="9" t="s">
        <v>0</v>
      </c>
      <c r="D158" s="10" t="s">
        <v>0</v>
      </c>
      <c r="E158" s="9" t="s">
        <v>0</v>
      </c>
      <c r="F158" s="11" t="s">
        <v>0</v>
      </c>
      <c r="G158" s="12" t="s">
        <v>0</v>
      </c>
      <c r="H158" s="12" t="s">
        <v>0</v>
      </c>
      <c r="I158" s="13" t="s">
        <v>0</v>
      </c>
      <c r="J158" s="9" t="s">
        <v>0</v>
      </c>
      <c r="K158" s="16"/>
      <c r="L158" s="13" t="s">
        <v>0</v>
      </c>
    </row>
    <row r="159" spans="1:12" x14ac:dyDescent="0.35">
      <c r="A159" s="8" t="s">
        <v>201</v>
      </c>
      <c r="B159" s="8"/>
      <c r="C159" s="9" t="s">
        <v>0</v>
      </c>
      <c r="D159" s="10" t="s">
        <v>0</v>
      </c>
      <c r="E159" s="9" t="s">
        <v>0</v>
      </c>
      <c r="F159" s="11" t="s">
        <v>0</v>
      </c>
      <c r="G159" s="12" t="s">
        <v>0</v>
      </c>
      <c r="H159" s="12" t="s">
        <v>0</v>
      </c>
      <c r="I159" s="13" t="s">
        <v>0</v>
      </c>
      <c r="J159" s="9" t="s">
        <v>0</v>
      </c>
      <c r="K159" s="16"/>
      <c r="L159" s="13" t="s">
        <v>0</v>
      </c>
    </row>
    <row r="160" spans="1:12" x14ac:dyDescent="0.35">
      <c r="A160" s="8" t="s">
        <v>202</v>
      </c>
      <c r="B160" s="8"/>
      <c r="C160" s="9" t="s">
        <v>0</v>
      </c>
      <c r="D160" s="10" t="s">
        <v>0</v>
      </c>
      <c r="E160" s="9" t="s">
        <v>0</v>
      </c>
      <c r="F160" s="11" t="s">
        <v>0</v>
      </c>
      <c r="G160" s="12" t="s">
        <v>0</v>
      </c>
      <c r="H160" s="12" t="s">
        <v>0</v>
      </c>
      <c r="I160" s="13" t="s">
        <v>0</v>
      </c>
      <c r="J160" s="9" t="s">
        <v>0</v>
      </c>
      <c r="K160" s="16"/>
      <c r="L160" s="13" t="s">
        <v>0</v>
      </c>
    </row>
    <row r="161" spans="1:12" x14ac:dyDescent="0.35">
      <c r="A161" s="8" t="s">
        <v>203</v>
      </c>
      <c r="B161" s="8"/>
      <c r="C161" s="9" t="s">
        <v>0</v>
      </c>
      <c r="D161" s="10" t="s">
        <v>0</v>
      </c>
      <c r="E161" s="9" t="s">
        <v>0</v>
      </c>
      <c r="F161" s="11" t="s">
        <v>0</v>
      </c>
      <c r="G161" s="12" t="s">
        <v>0</v>
      </c>
      <c r="H161" s="12" t="s">
        <v>0</v>
      </c>
      <c r="I161" s="13" t="s">
        <v>0</v>
      </c>
      <c r="J161" s="9" t="s">
        <v>0</v>
      </c>
      <c r="K161" s="16"/>
      <c r="L161" s="13" t="s">
        <v>0</v>
      </c>
    </row>
    <row r="162" spans="1:12" x14ac:dyDescent="0.35">
      <c r="A162" s="8" t="s">
        <v>204</v>
      </c>
      <c r="B162" s="8"/>
      <c r="C162" s="9" t="s">
        <v>0</v>
      </c>
      <c r="D162" s="10" t="s">
        <v>0</v>
      </c>
      <c r="E162" s="9" t="s">
        <v>0</v>
      </c>
      <c r="F162" s="11" t="s">
        <v>0</v>
      </c>
      <c r="G162" s="12" t="s">
        <v>0</v>
      </c>
      <c r="H162" s="12" t="s">
        <v>0</v>
      </c>
      <c r="I162" s="13" t="s">
        <v>0</v>
      </c>
      <c r="J162" s="9" t="s">
        <v>0</v>
      </c>
      <c r="K162" s="16"/>
      <c r="L162" s="13" t="s">
        <v>0</v>
      </c>
    </row>
    <row r="163" spans="1:12" x14ac:dyDescent="0.35">
      <c r="A163" s="8" t="s">
        <v>205</v>
      </c>
      <c r="B163" s="8"/>
      <c r="C163" s="9" t="s">
        <v>0</v>
      </c>
      <c r="D163" s="10" t="s">
        <v>0</v>
      </c>
      <c r="E163" s="9" t="s">
        <v>0</v>
      </c>
      <c r="F163" s="11" t="s">
        <v>0</v>
      </c>
      <c r="G163" s="12" t="s">
        <v>0</v>
      </c>
      <c r="H163" s="12" t="s">
        <v>0</v>
      </c>
      <c r="I163" s="13" t="s">
        <v>0</v>
      </c>
      <c r="J163" s="9" t="s">
        <v>0</v>
      </c>
      <c r="K163" s="16"/>
      <c r="L163" s="13" t="s">
        <v>0</v>
      </c>
    </row>
    <row r="164" spans="1:12" x14ac:dyDescent="0.35">
      <c r="A164" s="8" t="s">
        <v>206</v>
      </c>
      <c r="B164" s="8"/>
      <c r="C164" s="9" t="s">
        <v>0</v>
      </c>
      <c r="D164" s="10" t="s">
        <v>0</v>
      </c>
      <c r="E164" s="9" t="s">
        <v>0</v>
      </c>
      <c r="F164" s="11" t="s">
        <v>0</v>
      </c>
      <c r="G164" s="12" t="s">
        <v>0</v>
      </c>
      <c r="H164" s="12" t="s">
        <v>0</v>
      </c>
      <c r="I164" s="13" t="s">
        <v>0</v>
      </c>
      <c r="J164" s="9" t="s">
        <v>0</v>
      </c>
      <c r="K164" s="16"/>
      <c r="L164" s="13" t="s">
        <v>0</v>
      </c>
    </row>
    <row r="165" spans="1:12" x14ac:dyDescent="0.35">
      <c r="A165" s="8" t="s">
        <v>207</v>
      </c>
      <c r="B165" s="8"/>
      <c r="C165" s="9" t="s">
        <v>0</v>
      </c>
      <c r="D165" s="10" t="s">
        <v>0</v>
      </c>
      <c r="E165" s="9" t="s">
        <v>0</v>
      </c>
      <c r="F165" s="11" t="s">
        <v>0</v>
      </c>
      <c r="G165" s="12" t="s">
        <v>0</v>
      </c>
      <c r="H165" s="12" t="s">
        <v>0</v>
      </c>
      <c r="I165" s="13" t="s">
        <v>0</v>
      </c>
      <c r="J165" s="9" t="s">
        <v>0</v>
      </c>
      <c r="K165" s="16"/>
      <c r="L165" s="13" t="s">
        <v>0</v>
      </c>
    </row>
    <row r="166" spans="1:12" x14ac:dyDescent="0.35">
      <c r="A166" s="8" t="s">
        <v>208</v>
      </c>
      <c r="B166" s="8"/>
      <c r="C166" s="9" t="s">
        <v>0</v>
      </c>
      <c r="D166" s="10" t="s">
        <v>0</v>
      </c>
      <c r="E166" s="9" t="s">
        <v>0</v>
      </c>
      <c r="F166" s="11" t="s">
        <v>0</v>
      </c>
      <c r="G166" s="12" t="s">
        <v>0</v>
      </c>
      <c r="H166" s="12" t="s">
        <v>0</v>
      </c>
      <c r="I166" s="13" t="s">
        <v>0</v>
      </c>
      <c r="J166" s="9" t="s">
        <v>0</v>
      </c>
      <c r="K166" s="16"/>
      <c r="L166" s="13" t="s">
        <v>0</v>
      </c>
    </row>
    <row r="167" spans="1:12" x14ac:dyDescent="0.35">
      <c r="A167" s="8" t="s">
        <v>209</v>
      </c>
      <c r="B167" s="8"/>
      <c r="C167" s="9" t="s">
        <v>0</v>
      </c>
      <c r="D167" s="10" t="s">
        <v>0</v>
      </c>
      <c r="E167" s="9" t="s">
        <v>0</v>
      </c>
      <c r="F167" s="11" t="s">
        <v>0</v>
      </c>
      <c r="G167" s="12" t="s">
        <v>0</v>
      </c>
      <c r="H167" s="12" t="s">
        <v>0</v>
      </c>
      <c r="I167" s="13" t="s">
        <v>0</v>
      </c>
      <c r="J167" s="9" t="s">
        <v>0</v>
      </c>
      <c r="K167" s="16"/>
      <c r="L167" s="13" t="s">
        <v>0</v>
      </c>
    </row>
    <row r="168" spans="1:12" x14ac:dyDescent="0.35">
      <c r="A168" s="8" t="s">
        <v>210</v>
      </c>
      <c r="B168" s="8"/>
      <c r="C168" s="9" t="s">
        <v>0</v>
      </c>
      <c r="D168" s="10" t="s">
        <v>0</v>
      </c>
      <c r="E168" s="9" t="s">
        <v>0</v>
      </c>
      <c r="F168" s="11" t="s">
        <v>0</v>
      </c>
      <c r="G168" s="12" t="s">
        <v>0</v>
      </c>
      <c r="H168" s="12" t="s">
        <v>0</v>
      </c>
      <c r="I168" s="13" t="s">
        <v>0</v>
      </c>
      <c r="J168" s="9" t="s">
        <v>0</v>
      </c>
      <c r="K168" s="16"/>
      <c r="L168" s="13" t="s">
        <v>0</v>
      </c>
    </row>
    <row r="169" spans="1:12" x14ac:dyDescent="0.35">
      <c r="A169" s="8" t="s">
        <v>211</v>
      </c>
      <c r="B169" s="8"/>
      <c r="C169" s="9" t="s">
        <v>0</v>
      </c>
      <c r="D169" s="10" t="s">
        <v>0</v>
      </c>
      <c r="E169" s="9" t="s">
        <v>0</v>
      </c>
      <c r="F169" s="11" t="s">
        <v>0</v>
      </c>
      <c r="G169" s="12" t="s">
        <v>0</v>
      </c>
      <c r="H169" s="12" t="s">
        <v>0</v>
      </c>
      <c r="I169" s="13" t="s">
        <v>0</v>
      </c>
      <c r="J169" s="9" t="s">
        <v>0</v>
      </c>
      <c r="K169" s="16"/>
      <c r="L169" s="13" t="s">
        <v>0</v>
      </c>
    </row>
    <row r="170" spans="1:12" x14ac:dyDescent="0.35">
      <c r="A170" s="8" t="s">
        <v>212</v>
      </c>
      <c r="B170" s="8"/>
      <c r="C170" s="9" t="s">
        <v>0</v>
      </c>
      <c r="D170" s="10" t="s">
        <v>0</v>
      </c>
      <c r="E170" s="9" t="s">
        <v>0</v>
      </c>
      <c r="F170" s="11" t="s">
        <v>0</v>
      </c>
      <c r="G170" s="12" t="s">
        <v>0</v>
      </c>
      <c r="H170" s="12" t="s">
        <v>0</v>
      </c>
      <c r="I170" s="13" t="s">
        <v>0</v>
      </c>
      <c r="J170" s="9" t="s">
        <v>0</v>
      </c>
      <c r="K170" s="16"/>
      <c r="L170" s="13" t="s">
        <v>0</v>
      </c>
    </row>
    <row r="171" spans="1:12" x14ac:dyDescent="0.35">
      <c r="A171" s="8" t="s">
        <v>213</v>
      </c>
      <c r="B171" s="8"/>
      <c r="C171" s="9" t="s">
        <v>0</v>
      </c>
      <c r="D171" s="10" t="s">
        <v>0</v>
      </c>
      <c r="E171" s="9" t="s">
        <v>0</v>
      </c>
      <c r="F171" s="11" t="s">
        <v>0</v>
      </c>
      <c r="G171" s="12" t="s">
        <v>0</v>
      </c>
      <c r="H171" s="12" t="s">
        <v>0</v>
      </c>
      <c r="I171" s="13" t="s">
        <v>0</v>
      </c>
      <c r="J171" s="9" t="s">
        <v>0</v>
      </c>
      <c r="K171" s="16"/>
      <c r="L171" s="13" t="s">
        <v>0</v>
      </c>
    </row>
    <row r="172" spans="1:12" x14ac:dyDescent="0.35">
      <c r="A172" s="8" t="s">
        <v>214</v>
      </c>
      <c r="B172" s="8"/>
      <c r="C172" s="9" t="s">
        <v>0</v>
      </c>
      <c r="D172" s="10" t="s">
        <v>0</v>
      </c>
      <c r="E172" s="9" t="s">
        <v>0</v>
      </c>
      <c r="F172" s="11" t="s">
        <v>0</v>
      </c>
      <c r="G172" s="12" t="s">
        <v>0</v>
      </c>
      <c r="H172" s="12" t="s">
        <v>0</v>
      </c>
      <c r="I172" s="13" t="s">
        <v>0</v>
      </c>
      <c r="J172" s="9" t="s">
        <v>0</v>
      </c>
      <c r="K172" s="16"/>
      <c r="L172" s="13" t="s">
        <v>0</v>
      </c>
    </row>
    <row r="173" spans="1:12" x14ac:dyDescent="0.35">
      <c r="A173" s="8" t="s">
        <v>215</v>
      </c>
      <c r="B173" s="8"/>
      <c r="C173" s="9" t="s">
        <v>0</v>
      </c>
      <c r="D173" s="10" t="s">
        <v>0</v>
      </c>
      <c r="E173" s="9" t="s">
        <v>0</v>
      </c>
      <c r="F173" s="11" t="s">
        <v>0</v>
      </c>
      <c r="G173" s="12" t="s">
        <v>0</v>
      </c>
      <c r="H173" s="12" t="s">
        <v>0</v>
      </c>
      <c r="I173" s="13" t="s">
        <v>0</v>
      </c>
      <c r="J173" s="9" t="s">
        <v>0</v>
      </c>
      <c r="K173" s="16"/>
      <c r="L173" s="13" t="s">
        <v>0</v>
      </c>
    </row>
    <row r="174" spans="1:12" x14ac:dyDescent="0.35">
      <c r="A174" s="8" t="s">
        <v>216</v>
      </c>
      <c r="B174" s="8"/>
      <c r="C174" s="9" t="s">
        <v>0</v>
      </c>
      <c r="D174" s="10" t="s">
        <v>0</v>
      </c>
      <c r="E174" s="9" t="s">
        <v>0</v>
      </c>
      <c r="F174" s="11" t="s">
        <v>0</v>
      </c>
      <c r="G174" s="12" t="s">
        <v>0</v>
      </c>
      <c r="H174" s="12" t="s">
        <v>0</v>
      </c>
      <c r="I174" s="13" t="s">
        <v>0</v>
      </c>
      <c r="J174" s="9" t="s">
        <v>0</v>
      </c>
      <c r="K174" s="16"/>
      <c r="L174" s="13" t="s">
        <v>0</v>
      </c>
    </row>
    <row r="175" spans="1:12" x14ac:dyDescent="0.35">
      <c r="A175" s="8" t="s">
        <v>217</v>
      </c>
      <c r="B175" s="8"/>
      <c r="C175" s="9" t="s">
        <v>0</v>
      </c>
      <c r="D175" s="10" t="s">
        <v>0</v>
      </c>
      <c r="E175" s="9" t="s">
        <v>0</v>
      </c>
      <c r="F175" s="11" t="s">
        <v>0</v>
      </c>
      <c r="G175" s="12" t="s">
        <v>0</v>
      </c>
      <c r="H175" s="12" t="s">
        <v>0</v>
      </c>
      <c r="I175" s="13" t="s">
        <v>0</v>
      </c>
      <c r="J175" s="9" t="s">
        <v>0</v>
      </c>
      <c r="K175" s="16"/>
      <c r="L175" s="13" t="s">
        <v>0</v>
      </c>
    </row>
    <row r="176" spans="1:12" x14ac:dyDescent="0.35">
      <c r="A176" s="8" t="s">
        <v>218</v>
      </c>
      <c r="B176" s="8"/>
      <c r="C176" s="9" t="s">
        <v>0</v>
      </c>
      <c r="D176" s="10" t="s">
        <v>0</v>
      </c>
      <c r="E176" s="9" t="s">
        <v>0</v>
      </c>
      <c r="F176" s="11" t="s">
        <v>0</v>
      </c>
      <c r="G176" s="12" t="s">
        <v>0</v>
      </c>
      <c r="H176" s="12" t="s">
        <v>0</v>
      </c>
      <c r="I176" s="13" t="s">
        <v>0</v>
      </c>
      <c r="J176" s="9" t="s">
        <v>0</v>
      </c>
      <c r="K176" s="16"/>
      <c r="L176" s="13" t="s">
        <v>0</v>
      </c>
    </row>
    <row r="177" spans="1:12" x14ac:dyDescent="0.35">
      <c r="A177" s="8" t="s">
        <v>219</v>
      </c>
      <c r="B177" s="8"/>
      <c r="C177" s="9" t="s">
        <v>0</v>
      </c>
      <c r="D177" s="10" t="s">
        <v>0</v>
      </c>
      <c r="E177" s="9" t="s">
        <v>0</v>
      </c>
      <c r="F177" s="11" t="s">
        <v>0</v>
      </c>
      <c r="G177" s="12" t="s">
        <v>0</v>
      </c>
      <c r="H177" s="12" t="s">
        <v>0</v>
      </c>
      <c r="I177" s="13" t="s">
        <v>0</v>
      </c>
      <c r="J177" s="9" t="s">
        <v>0</v>
      </c>
      <c r="K177" s="16"/>
      <c r="L177" s="13" t="s">
        <v>0</v>
      </c>
    </row>
    <row r="178" spans="1:12" x14ac:dyDescent="0.35">
      <c r="A178" s="8" t="s">
        <v>220</v>
      </c>
      <c r="B178" s="8"/>
      <c r="C178" s="9" t="s">
        <v>0</v>
      </c>
      <c r="D178" s="10" t="s">
        <v>0</v>
      </c>
      <c r="E178" s="9" t="s">
        <v>0</v>
      </c>
      <c r="F178" s="11" t="s">
        <v>0</v>
      </c>
      <c r="G178" s="12" t="s">
        <v>0</v>
      </c>
      <c r="H178" s="12" t="s">
        <v>0</v>
      </c>
      <c r="I178" s="13" t="s">
        <v>0</v>
      </c>
      <c r="J178" s="9" t="s">
        <v>0</v>
      </c>
      <c r="K178" s="16"/>
      <c r="L178" s="13" t="s">
        <v>0</v>
      </c>
    </row>
    <row r="179" spans="1:12" x14ac:dyDescent="0.35">
      <c r="A179" s="8" t="s">
        <v>221</v>
      </c>
      <c r="B179" s="8"/>
      <c r="C179" s="9" t="s">
        <v>0</v>
      </c>
      <c r="D179" s="10" t="s">
        <v>0</v>
      </c>
      <c r="E179" s="9" t="s">
        <v>0</v>
      </c>
      <c r="F179" s="11" t="s">
        <v>0</v>
      </c>
      <c r="G179" s="12" t="s">
        <v>0</v>
      </c>
      <c r="H179" s="12" t="s">
        <v>0</v>
      </c>
      <c r="I179" s="13" t="s">
        <v>0</v>
      </c>
      <c r="J179" s="9" t="s">
        <v>0</v>
      </c>
      <c r="K179" s="16"/>
      <c r="L179" s="13" t="s">
        <v>0</v>
      </c>
    </row>
    <row r="180" spans="1:12" x14ac:dyDescent="0.35">
      <c r="A180" s="8" t="s">
        <v>222</v>
      </c>
      <c r="B180" s="8"/>
      <c r="C180" s="9" t="s">
        <v>0</v>
      </c>
      <c r="D180" s="10" t="s">
        <v>0</v>
      </c>
      <c r="E180" s="9" t="s">
        <v>0</v>
      </c>
      <c r="F180" s="11" t="s">
        <v>0</v>
      </c>
      <c r="G180" s="12" t="s">
        <v>0</v>
      </c>
      <c r="H180" s="12" t="s">
        <v>0</v>
      </c>
      <c r="I180" s="13" t="s">
        <v>0</v>
      </c>
      <c r="J180" s="9" t="s">
        <v>0</v>
      </c>
      <c r="K180" s="16"/>
      <c r="L180" s="13" t="s">
        <v>0</v>
      </c>
    </row>
    <row r="181" spans="1:12" x14ac:dyDescent="0.35">
      <c r="A181" s="8" t="s">
        <v>223</v>
      </c>
      <c r="B181" s="8"/>
      <c r="C181" s="9" t="s">
        <v>0</v>
      </c>
      <c r="D181" s="10" t="s">
        <v>0</v>
      </c>
      <c r="E181" s="9" t="s">
        <v>0</v>
      </c>
      <c r="F181" s="11" t="s">
        <v>0</v>
      </c>
      <c r="G181" s="12" t="s">
        <v>0</v>
      </c>
      <c r="H181" s="12" t="s">
        <v>0</v>
      </c>
      <c r="I181" s="13" t="s">
        <v>0</v>
      </c>
      <c r="J181" s="9" t="s">
        <v>0</v>
      </c>
      <c r="K181" s="16"/>
      <c r="L181" s="13" t="s">
        <v>0</v>
      </c>
    </row>
    <row r="182" spans="1:12" x14ac:dyDescent="0.35">
      <c r="A182" s="8" t="s">
        <v>224</v>
      </c>
      <c r="B182" s="8"/>
      <c r="C182" s="9" t="s">
        <v>0</v>
      </c>
      <c r="D182" s="10" t="s">
        <v>0</v>
      </c>
      <c r="E182" s="9" t="s">
        <v>0</v>
      </c>
      <c r="F182" s="11" t="s">
        <v>0</v>
      </c>
      <c r="G182" s="12" t="s">
        <v>0</v>
      </c>
      <c r="H182" s="12" t="s">
        <v>0</v>
      </c>
      <c r="I182" s="13" t="s">
        <v>0</v>
      </c>
      <c r="J182" s="9" t="s">
        <v>0</v>
      </c>
      <c r="K182" s="16"/>
      <c r="L182" s="13" t="s">
        <v>0</v>
      </c>
    </row>
    <row r="183" spans="1:12" x14ac:dyDescent="0.35">
      <c r="A183" s="8" t="s">
        <v>225</v>
      </c>
      <c r="B183" s="8"/>
      <c r="C183" s="9" t="s">
        <v>0</v>
      </c>
      <c r="D183" s="10" t="s">
        <v>0</v>
      </c>
      <c r="E183" s="9" t="s">
        <v>0</v>
      </c>
      <c r="F183" s="11" t="s">
        <v>0</v>
      </c>
      <c r="G183" s="12" t="s">
        <v>0</v>
      </c>
      <c r="H183" s="12" t="s">
        <v>0</v>
      </c>
      <c r="I183" s="13" t="s">
        <v>0</v>
      </c>
      <c r="J183" s="9" t="s">
        <v>0</v>
      </c>
      <c r="K183" s="16"/>
      <c r="L183" s="13" t="s">
        <v>0</v>
      </c>
    </row>
    <row r="184" spans="1:12" x14ac:dyDescent="0.35">
      <c r="A184" s="8" t="s">
        <v>226</v>
      </c>
      <c r="B184" s="8"/>
      <c r="C184" s="9" t="s">
        <v>0</v>
      </c>
      <c r="D184" s="10" t="s">
        <v>0</v>
      </c>
      <c r="E184" s="9" t="s">
        <v>0</v>
      </c>
      <c r="F184" s="11" t="s">
        <v>0</v>
      </c>
      <c r="G184" s="12" t="s">
        <v>0</v>
      </c>
      <c r="H184" s="12" t="s">
        <v>0</v>
      </c>
      <c r="I184" s="13" t="s">
        <v>0</v>
      </c>
      <c r="J184" s="9" t="s">
        <v>0</v>
      </c>
      <c r="K184" s="16"/>
      <c r="L184" s="13" t="s">
        <v>0</v>
      </c>
    </row>
    <row r="185" spans="1:12" x14ac:dyDescent="0.35">
      <c r="A185" s="8" t="s">
        <v>227</v>
      </c>
      <c r="B185" s="8"/>
      <c r="C185" s="9" t="s">
        <v>0</v>
      </c>
      <c r="D185" s="10" t="s">
        <v>0</v>
      </c>
      <c r="E185" s="9" t="s">
        <v>0</v>
      </c>
      <c r="F185" s="11" t="s">
        <v>0</v>
      </c>
      <c r="G185" s="12" t="s">
        <v>0</v>
      </c>
      <c r="H185" s="12" t="s">
        <v>0</v>
      </c>
      <c r="I185" s="13" t="s">
        <v>0</v>
      </c>
      <c r="J185" s="9" t="s">
        <v>0</v>
      </c>
      <c r="K185" s="16"/>
      <c r="L185" s="13" t="s">
        <v>0</v>
      </c>
    </row>
    <row r="186" spans="1:12" x14ac:dyDescent="0.35">
      <c r="A186" s="8" t="s">
        <v>228</v>
      </c>
      <c r="B186" s="8"/>
      <c r="C186" s="9" t="s">
        <v>0</v>
      </c>
      <c r="D186" s="10" t="s">
        <v>0</v>
      </c>
      <c r="E186" s="9" t="s">
        <v>0</v>
      </c>
      <c r="F186" s="11" t="s">
        <v>0</v>
      </c>
      <c r="G186" s="12" t="s">
        <v>0</v>
      </c>
      <c r="H186" s="12" t="s">
        <v>0</v>
      </c>
      <c r="I186" s="13" t="s">
        <v>0</v>
      </c>
      <c r="J186" s="9" t="s">
        <v>0</v>
      </c>
      <c r="K186" s="16"/>
      <c r="L186" s="13" t="s">
        <v>0</v>
      </c>
    </row>
    <row r="187" spans="1:12" x14ac:dyDescent="0.35">
      <c r="A187" s="8" t="s">
        <v>229</v>
      </c>
      <c r="B187" s="8"/>
      <c r="C187" s="9" t="s">
        <v>0</v>
      </c>
      <c r="D187" s="10" t="s">
        <v>0</v>
      </c>
      <c r="E187" s="9" t="s">
        <v>0</v>
      </c>
      <c r="F187" s="11" t="s">
        <v>0</v>
      </c>
      <c r="G187" s="12" t="s">
        <v>0</v>
      </c>
      <c r="H187" s="12" t="s">
        <v>0</v>
      </c>
      <c r="I187" s="13" t="s">
        <v>0</v>
      </c>
      <c r="J187" s="9" t="s">
        <v>0</v>
      </c>
      <c r="K187" s="16"/>
      <c r="L187" s="13" t="s">
        <v>0</v>
      </c>
    </row>
    <row r="188" spans="1:12" x14ac:dyDescent="0.35">
      <c r="A188" s="8" t="s">
        <v>230</v>
      </c>
      <c r="B188" s="8"/>
      <c r="C188" s="9" t="s">
        <v>0</v>
      </c>
      <c r="D188" s="10" t="s">
        <v>0</v>
      </c>
      <c r="E188" s="9" t="s">
        <v>0</v>
      </c>
      <c r="F188" s="11" t="s">
        <v>0</v>
      </c>
      <c r="G188" s="12" t="s">
        <v>0</v>
      </c>
      <c r="H188" s="12" t="s">
        <v>0</v>
      </c>
      <c r="I188" s="13" t="s">
        <v>0</v>
      </c>
      <c r="J188" s="9" t="s">
        <v>0</v>
      </c>
      <c r="K188" s="16"/>
      <c r="L188" s="13" t="s">
        <v>0</v>
      </c>
    </row>
    <row r="189" spans="1:12" x14ac:dyDescent="0.35">
      <c r="A189" s="8" t="s">
        <v>231</v>
      </c>
      <c r="B189" s="8"/>
      <c r="C189" s="9" t="s">
        <v>0</v>
      </c>
      <c r="D189" s="10" t="s">
        <v>0</v>
      </c>
      <c r="E189" s="9" t="s">
        <v>0</v>
      </c>
      <c r="F189" s="11" t="s">
        <v>0</v>
      </c>
      <c r="G189" s="12" t="s">
        <v>0</v>
      </c>
      <c r="H189" s="12" t="s">
        <v>0</v>
      </c>
      <c r="I189" s="13" t="s">
        <v>0</v>
      </c>
      <c r="J189" s="9" t="s">
        <v>0</v>
      </c>
      <c r="K189" s="16"/>
      <c r="L189" s="13" t="s">
        <v>0</v>
      </c>
    </row>
    <row r="190" spans="1:12" x14ac:dyDescent="0.35">
      <c r="A190" s="8" t="s">
        <v>232</v>
      </c>
      <c r="B190" s="8"/>
      <c r="C190" s="9" t="s">
        <v>0</v>
      </c>
      <c r="D190" s="10" t="s">
        <v>0</v>
      </c>
      <c r="E190" s="9" t="s">
        <v>0</v>
      </c>
      <c r="F190" s="11" t="s">
        <v>0</v>
      </c>
      <c r="G190" s="12" t="s">
        <v>0</v>
      </c>
      <c r="H190" s="12" t="s">
        <v>0</v>
      </c>
      <c r="I190" s="13" t="s">
        <v>0</v>
      </c>
      <c r="J190" s="9" t="s">
        <v>0</v>
      </c>
      <c r="K190" s="16"/>
      <c r="L190" s="13" t="s">
        <v>0</v>
      </c>
    </row>
    <row r="191" spans="1:12" x14ac:dyDescent="0.35">
      <c r="A191" s="8" t="s">
        <v>233</v>
      </c>
      <c r="B191" s="8"/>
      <c r="C191" s="9" t="s">
        <v>0</v>
      </c>
      <c r="D191" s="10" t="s">
        <v>0</v>
      </c>
      <c r="E191" s="9" t="s">
        <v>0</v>
      </c>
      <c r="F191" s="11" t="s">
        <v>0</v>
      </c>
      <c r="G191" s="12" t="s">
        <v>0</v>
      </c>
      <c r="H191" s="12" t="s">
        <v>0</v>
      </c>
      <c r="I191" s="13" t="s">
        <v>0</v>
      </c>
      <c r="J191" s="9" t="s">
        <v>0</v>
      </c>
      <c r="K191" s="16"/>
      <c r="L191" s="13" t="s">
        <v>0</v>
      </c>
    </row>
    <row r="192" spans="1:12" x14ac:dyDescent="0.35">
      <c r="A192" s="8" t="s">
        <v>234</v>
      </c>
      <c r="B192" s="8"/>
      <c r="C192" s="9" t="s">
        <v>0</v>
      </c>
      <c r="D192" s="10" t="s">
        <v>0</v>
      </c>
      <c r="E192" s="9" t="s">
        <v>0</v>
      </c>
      <c r="F192" s="11" t="s">
        <v>0</v>
      </c>
      <c r="G192" s="12" t="s">
        <v>0</v>
      </c>
      <c r="H192" s="12" t="s">
        <v>0</v>
      </c>
      <c r="I192" s="13" t="s">
        <v>0</v>
      </c>
      <c r="J192" s="9" t="s">
        <v>0</v>
      </c>
      <c r="K192" s="16"/>
      <c r="L192" s="13" t="s">
        <v>0</v>
      </c>
    </row>
    <row r="193" spans="1:12" x14ac:dyDescent="0.35">
      <c r="A193" s="8" t="s">
        <v>235</v>
      </c>
      <c r="B193" s="8"/>
      <c r="C193" s="9" t="s">
        <v>0</v>
      </c>
      <c r="D193" s="10" t="s">
        <v>0</v>
      </c>
      <c r="E193" s="9" t="s">
        <v>0</v>
      </c>
      <c r="F193" s="11" t="s">
        <v>0</v>
      </c>
      <c r="G193" s="12" t="s">
        <v>0</v>
      </c>
      <c r="H193" s="12" t="s">
        <v>0</v>
      </c>
      <c r="I193" s="13" t="s">
        <v>0</v>
      </c>
      <c r="J193" s="9" t="s">
        <v>0</v>
      </c>
      <c r="K193" s="16"/>
      <c r="L193" s="13" t="s">
        <v>0</v>
      </c>
    </row>
    <row r="194" spans="1:12" x14ac:dyDescent="0.35">
      <c r="A194" s="8" t="s">
        <v>236</v>
      </c>
      <c r="B194" s="8"/>
      <c r="C194" s="9" t="s">
        <v>0</v>
      </c>
      <c r="D194" s="10" t="s">
        <v>0</v>
      </c>
      <c r="E194" s="9" t="s">
        <v>0</v>
      </c>
      <c r="F194" s="11" t="s">
        <v>0</v>
      </c>
      <c r="G194" s="12" t="s">
        <v>0</v>
      </c>
      <c r="H194" s="12" t="s">
        <v>0</v>
      </c>
      <c r="I194" s="13" t="s">
        <v>0</v>
      </c>
      <c r="J194" s="9" t="s">
        <v>0</v>
      </c>
      <c r="K194" s="16"/>
      <c r="L194" s="13" t="s">
        <v>0</v>
      </c>
    </row>
    <row r="195" spans="1:12" x14ac:dyDescent="0.35">
      <c r="A195" s="8" t="s">
        <v>237</v>
      </c>
      <c r="B195" s="8"/>
      <c r="C195" s="9"/>
      <c r="D195" s="10"/>
      <c r="E195" s="9"/>
      <c r="F195" s="11"/>
      <c r="G195" s="12"/>
      <c r="H195" s="12"/>
      <c r="I195" s="13"/>
      <c r="J195" s="9"/>
      <c r="K195" s="16"/>
      <c r="L195" s="13" t="s">
        <v>0</v>
      </c>
    </row>
    <row r="196" spans="1:12" x14ac:dyDescent="0.35">
      <c r="A196" s="8" t="s">
        <v>238</v>
      </c>
      <c r="B196" s="8"/>
      <c r="C196" s="9"/>
      <c r="D196" s="10"/>
      <c r="E196" s="9"/>
      <c r="F196" s="11"/>
      <c r="G196" s="12"/>
      <c r="H196" s="12"/>
      <c r="I196" s="13"/>
      <c r="J196" s="9"/>
      <c r="K196" s="16"/>
      <c r="L196" s="13" t="s">
        <v>0</v>
      </c>
    </row>
    <row r="197" spans="1:12" x14ac:dyDescent="0.35">
      <c r="A197" s="8" t="s">
        <v>239</v>
      </c>
      <c r="B197" s="8"/>
      <c r="C197" s="9"/>
      <c r="D197" s="10"/>
      <c r="E197" s="9"/>
      <c r="F197" s="11"/>
      <c r="G197" s="12"/>
      <c r="H197" s="12"/>
      <c r="I197" s="13"/>
      <c r="J197" s="9"/>
      <c r="K197" s="16"/>
      <c r="L197" s="13" t="s">
        <v>0</v>
      </c>
    </row>
    <row r="198" spans="1:12" x14ac:dyDescent="0.35">
      <c r="A198" s="8" t="s">
        <v>240</v>
      </c>
      <c r="B198" s="8"/>
      <c r="C198" s="9"/>
      <c r="D198" s="10"/>
      <c r="E198" s="9"/>
      <c r="F198" s="11"/>
      <c r="G198" s="12"/>
      <c r="H198" s="12"/>
      <c r="I198" s="13"/>
      <c r="J198" s="9"/>
      <c r="K198" s="16"/>
      <c r="L198" s="13" t="s">
        <v>0</v>
      </c>
    </row>
    <row r="199" spans="1:12" x14ac:dyDescent="0.35">
      <c r="A199" s="8" t="s">
        <v>241</v>
      </c>
      <c r="B199" s="8"/>
      <c r="C199" s="9"/>
      <c r="D199" s="10"/>
      <c r="E199" s="9"/>
      <c r="F199" s="11"/>
      <c r="G199" s="12"/>
      <c r="H199" s="12"/>
      <c r="I199" s="13"/>
      <c r="J199" s="9"/>
      <c r="K199" s="16"/>
      <c r="L199" s="13" t="s">
        <v>0</v>
      </c>
    </row>
    <row r="200" spans="1:12" x14ac:dyDescent="0.35">
      <c r="A200" s="8" t="s">
        <v>242</v>
      </c>
      <c r="B200" s="8"/>
      <c r="C200" s="9"/>
      <c r="D200" s="10"/>
      <c r="E200" s="9"/>
      <c r="F200" s="11"/>
      <c r="G200" s="12"/>
      <c r="H200" s="12"/>
      <c r="I200" s="13"/>
      <c r="J200" s="9"/>
      <c r="K200" s="16"/>
      <c r="L200" s="13" t="s">
        <v>0</v>
      </c>
    </row>
    <row r="201" spans="1:12" x14ac:dyDescent="0.35">
      <c r="A201" s="8" t="s">
        <v>243</v>
      </c>
      <c r="B201" s="8"/>
      <c r="C201" s="9"/>
      <c r="D201" s="10"/>
      <c r="E201" s="9"/>
      <c r="F201" s="11"/>
      <c r="G201" s="12"/>
      <c r="H201" s="12"/>
      <c r="I201" s="13"/>
      <c r="J201" s="9"/>
      <c r="K201" s="16"/>
      <c r="L201" s="13" t="s">
        <v>0</v>
      </c>
    </row>
    <row r="202" spans="1:12" x14ac:dyDescent="0.35">
      <c r="A202" s="8" t="s">
        <v>244</v>
      </c>
      <c r="B202" s="8"/>
      <c r="C202" s="9"/>
      <c r="D202" s="9"/>
      <c r="E202" s="10"/>
      <c r="F202" s="11"/>
      <c r="G202" s="9"/>
      <c r="H202" s="12"/>
      <c r="I202" s="9"/>
      <c r="J202" s="13"/>
      <c r="K202" s="9"/>
      <c r="L202" s="16"/>
    </row>
    <row r="203" spans="1:12" x14ac:dyDescent="0.35">
      <c r="A203" s="8" t="s">
        <v>245</v>
      </c>
      <c r="B203" s="8"/>
      <c r="C203" s="9"/>
      <c r="D203" s="9"/>
      <c r="E203" s="10"/>
      <c r="F203" s="11"/>
      <c r="G203" s="9"/>
      <c r="H203" s="12"/>
      <c r="I203" s="9"/>
      <c r="J203" s="13"/>
      <c r="K203" s="9"/>
      <c r="L203" s="16"/>
    </row>
    <row r="204" spans="1:12" x14ac:dyDescent="0.35">
      <c r="A204" s="8" t="s">
        <v>246</v>
      </c>
      <c r="B204" s="8"/>
      <c r="C204" s="9"/>
      <c r="D204" s="9"/>
      <c r="E204" s="10"/>
      <c r="F204" s="11"/>
      <c r="G204" s="9"/>
      <c r="H204" s="12"/>
      <c r="I204" s="9"/>
      <c r="J204" s="13"/>
      <c r="K204" s="9"/>
      <c r="L204" s="16"/>
    </row>
    <row r="205" spans="1:12" x14ac:dyDescent="0.35">
      <c r="A205" s="8" t="s">
        <v>247</v>
      </c>
      <c r="B205" s="8"/>
      <c r="C205" s="9"/>
      <c r="D205" s="9"/>
      <c r="E205" s="10"/>
      <c r="F205" s="11"/>
      <c r="G205" s="9"/>
      <c r="H205" s="12"/>
      <c r="I205" s="9"/>
      <c r="J205" s="13"/>
      <c r="K205" s="9"/>
      <c r="L205" s="16"/>
    </row>
    <row r="206" spans="1:12" x14ac:dyDescent="0.35">
      <c r="A206" s="8" t="s">
        <v>248</v>
      </c>
      <c r="B206" s="8"/>
      <c r="C206" s="9"/>
      <c r="D206" s="9"/>
      <c r="E206" s="10"/>
      <c r="F206" s="11"/>
      <c r="G206" s="9"/>
      <c r="H206" s="12"/>
      <c r="I206" s="9"/>
      <c r="J206" s="13"/>
      <c r="K206" s="9"/>
      <c r="L206" s="16"/>
    </row>
    <row r="207" spans="1:12" x14ac:dyDescent="0.35">
      <c r="A207" s="8" t="s">
        <v>249</v>
      </c>
      <c r="B207" s="8"/>
      <c r="C207" s="9"/>
      <c r="D207" s="9"/>
      <c r="E207" s="10"/>
      <c r="F207" s="11"/>
      <c r="G207" s="9"/>
      <c r="H207" s="12"/>
      <c r="I207" s="9"/>
      <c r="J207" s="13"/>
      <c r="K207" s="9"/>
      <c r="L207" s="16"/>
    </row>
    <row r="208" spans="1:12" x14ac:dyDescent="0.35">
      <c r="A208" s="8" t="s">
        <v>250</v>
      </c>
      <c r="B208" s="8"/>
      <c r="C208" s="9"/>
      <c r="D208" s="9"/>
      <c r="E208" s="10"/>
      <c r="F208" s="11"/>
      <c r="G208" s="9"/>
      <c r="H208" s="12"/>
      <c r="I208" s="9"/>
      <c r="J208" s="13"/>
      <c r="K208" s="9"/>
      <c r="L208" s="16"/>
    </row>
    <row r="209" spans="1:12" x14ac:dyDescent="0.35">
      <c r="A209" s="8" t="s">
        <v>251</v>
      </c>
      <c r="B209" s="8"/>
      <c r="C209" s="9"/>
      <c r="D209" s="9"/>
      <c r="E209" s="10"/>
      <c r="F209" s="11"/>
      <c r="G209" s="9"/>
      <c r="H209" s="12"/>
      <c r="I209" s="9"/>
      <c r="J209" s="13"/>
      <c r="K209" s="9"/>
      <c r="L209" s="16"/>
    </row>
    <row r="210" spans="1:12" x14ac:dyDescent="0.35">
      <c r="A210" s="8" t="s">
        <v>252</v>
      </c>
      <c r="B210" s="8"/>
      <c r="C210" s="9"/>
      <c r="D210" s="9"/>
      <c r="E210" s="10"/>
      <c r="F210" s="11"/>
      <c r="G210" s="9"/>
      <c r="H210" s="12"/>
      <c r="I210" s="9"/>
      <c r="J210" s="13"/>
      <c r="K210" s="9"/>
      <c r="L210" s="16"/>
    </row>
    <row r="211" spans="1:12" x14ac:dyDescent="0.35">
      <c r="A211" s="8" t="s">
        <v>253</v>
      </c>
      <c r="B211" s="8"/>
      <c r="C211" s="9"/>
      <c r="D211" s="9"/>
      <c r="E211" s="10"/>
      <c r="F211" s="11"/>
      <c r="G211" s="9"/>
      <c r="H211" s="12"/>
      <c r="I211" s="9"/>
      <c r="J211" s="13"/>
      <c r="K211" s="9"/>
      <c r="L211" s="16"/>
    </row>
    <row r="212" spans="1:12" x14ac:dyDescent="0.35">
      <c r="A212" s="8" t="s">
        <v>254</v>
      </c>
      <c r="B212" s="8"/>
      <c r="C212" s="9" t="s">
        <v>0</v>
      </c>
      <c r="D212" s="9" t="s">
        <v>0</v>
      </c>
      <c r="E212" s="10" t="s">
        <v>0</v>
      </c>
      <c r="F212" s="11" t="s">
        <v>0</v>
      </c>
      <c r="G212" s="9" t="s">
        <v>0</v>
      </c>
      <c r="H212" s="12" t="s">
        <v>0</v>
      </c>
      <c r="I212" s="9" t="s">
        <v>0</v>
      </c>
      <c r="J212" s="13" t="s">
        <v>0</v>
      </c>
      <c r="K212" s="9" t="s">
        <v>0</v>
      </c>
      <c r="L212" s="16"/>
    </row>
    <row r="213" spans="1:12" x14ac:dyDescent="0.35">
      <c r="A213" s="8" t="s">
        <v>255</v>
      </c>
      <c r="B213" s="8"/>
      <c r="C213" s="9" t="s">
        <v>0</v>
      </c>
      <c r="D213" s="9" t="s">
        <v>0</v>
      </c>
      <c r="E213" s="10" t="s">
        <v>0</v>
      </c>
      <c r="F213" s="11" t="s">
        <v>0</v>
      </c>
      <c r="G213" s="9" t="s">
        <v>0</v>
      </c>
      <c r="H213" s="12" t="s">
        <v>0</v>
      </c>
      <c r="I213" s="9" t="s">
        <v>0</v>
      </c>
      <c r="J213" s="13" t="s">
        <v>0</v>
      </c>
      <c r="K213" s="9" t="s">
        <v>0</v>
      </c>
      <c r="L213" s="16"/>
    </row>
    <row r="214" spans="1:12" x14ac:dyDescent="0.35">
      <c r="A214" s="8" t="s">
        <v>256</v>
      </c>
      <c r="B214" s="8"/>
      <c r="C214" s="9" t="s">
        <v>0</v>
      </c>
      <c r="D214" s="9" t="s">
        <v>0</v>
      </c>
      <c r="E214" s="10" t="s">
        <v>0</v>
      </c>
      <c r="F214" s="11" t="s">
        <v>0</v>
      </c>
      <c r="G214" s="9" t="s">
        <v>0</v>
      </c>
      <c r="H214" s="12" t="s">
        <v>0</v>
      </c>
      <c r="I214" s="9" t="s">
        <v>0</v>
      </c>
      <c r="J214" s="13" t="s">
        <v>0</v>
      </c>
      <c r="K214" s="9" t="s">
        <v>0</v>
      </c>
      <c r="L214" s="16"/>
    </row>
    <row r="215" spans="1:12" x14ac:dyDescent="0.35">
      <c r="A215" s="8" t="s">
        <v>257</v>
      </c>
      <c r="B215" s="8"/>
      <c r="C215" s="9" t="s">
        <v>0</v>
      </c>
      <c r="D215" s="9" t="s">
        <v>0</v>
      </c>
      <c r="E215" s="10" t="s">
        <v>0</v>
      </c>
      <c r="F215" s="11" t="s">
        <v>0</v>
      </c>
      <c r="G215" s="9" t="s">
        <v>0</v>
      </c>
      <c r="H215" s="12" t="s">
        <v>0</v>
      </c>
      <c r="I215" s="9" t="s">
        <v>0</v>
      </c>
      <c r="J215" s="13" t="s">
        <v>0</v>
      </c>
      <c r="K215" s="9" t="s">
        <v>0</v>
      </c>
      <c r="L215" s="16"/>
    </row>
    <row r="216" spans="1:12" x14ac:dyDescent="0.35">
      <c r="A216" s="8" t="s">
        <v>258</v>
      </c>
      <c r="B216" s="8"/>
      <c r="C216" s="9" t="s">
        <v>0</v>
      </c>
      <c r="D216" s="9" t="s">
        <v>0</v>
      </c>
      <c r="E216" s="10" t="s">
        <v>0</v>
      </c>
      <c r="F216" s="11" t="s">
        <v>0</v>
      </c>
      <c r="G216" s="9" t="s">
        <v>0</v>
      </c>
      <c r="H216" s="12" t="s">
        <v>0</v>
      </c>
      <c r="I216" s="9" t="s">
        <v>0</v>
      </c>
      <c r="J216" s="13" t="s">
        <v>0</v>
      </c>
      <c r="K216" s="9" t="s">
        <v>0</v>
      </c>
      <c r="L216" s="16"/>
    </row>
    <row r="217" spans="1:12" x14ac:dyDescent="0.35">
      <c r="A217" s="8" t="s">
        <v>259</v>
      </c>
      <c r="B217" s="8"/>
      <c r="C217" s="9" t="s">
        <v>0</v>
      </c>
      <c r="D217" s="9" t="s">
        <v>0</v>
      </c>
      <c r="E217" s="10" t="s">
        <v>0</v>
      </c>
      <c r="F217" s="11" t="s">
        <v>0</v>
      </c>
      <c r="G217" s="9" t="s">
        <v>0</v>
      </c>
      <c r="H217" s="12" t="s">
        <v>0</v>
      </c>
      <c r="I217" s="9" t="s">
        <v>0</v>
      </c>
      <c r="J217" s="13" t="s">
        <v>0</v>
      </c>
      <c r="K217" s="9" t="s">
        <v>0</v>
      </c>
      <c r="L217" s="16"/>
    </row>
    <row r="218" spans="1:12" x14ac:dyDescent="0.35">
      <c r="A218" s="8" t="s">
        <v>260</v>
      </c>
      <c r="B218" s="8"/>
      <c r="C218" s="9" t="s">
        <v>0</v>
      </c>
      <c r="D218" s="9" t="s">
        <v>0</v>
      </c>
      <c r="E218" s="10" t="s">
        <v>0</v>
      </c>
      <c r="F218" s="11" t="s">
        <v>0</v>
      </c>
      <c r="G218" s="9" t="s">
        <v>0</v>
      </c>
      <c r="H218" s="12" t="s">
        <v>0</v>
      </c>
      <c r="I218" s="9" t="s">
        <v>0</v>
      </c>
      <c r="J218" s="13" t="s">
        <v>0</v>
      </c>
      <c r="K218" s="9" t="s">
        <v>0</v>
      </c>
      <c r="L218" s="16"/>
    </row>
    <row r="219" spans="1:12" x14ac:dyDescent="0.35">
      <c r="A219" s="8" t="s">
        <v>261</v>
      </c>
      <c r="B219" s="8"/>
      <c r="C219" s="9" t="s">
        <v>0</v>
      </c>
      <c r="D219" s="9" t="s">
        <v>0</v>
      </c>
      <c r="E219" s="10" t="s">
        <v>0</v>
      </c>
      <c r="F219" s="11" t="s">
        <v>0</v>
      </c>
      <c r="G219" s="9" t="s">
        <v>0</v>
      </c>
      <c r="H219" s="12" t="s">
        <v>0</v>
      </c>
      <c r="I219" s="9" t="s">
        <v>0</v>
      </c>
      <c r="J219" s="13" t="s">
        <v>0</v>
      </c>
      <c r="K219" s="9" t="s">
        <v>0</v>
      </c>
      <c r="L219" s="16"/>
    </row>
    <row r="220" spans="1:12" x14ac:dyDescent="0.35">
      <c r="A220" s="8" t="s">
        <v>262</v>
      </c>
      <c r="B220" s="8"/>
      <c r="C220" s="9" t="s">
        <v>0</v>
      </c>
      <c r="D220" s="9" t="s">
        <v>0</v>
      </c>
      <c r="E220" s="10" t="s">
        <v>0</v>
      </c>
      <c r="F220" s="11" t="s">
        <v>0</v>
      </c>
      <c r="G220" s="9" t="s">
        <v>0</v>
      </c>
      <c r="H220" s="12" t="s">
        <v>0</v>
      </c>
      <c r="I220" s="9" t="s">
        <v>0</v>
      </c>
      <c r="J220" s="13" t="s">
        <v>0</v>
      </c>
      <c r="K220" s="9" t="s">
        <v>0</v>
      </c>
      <c r="L220" s="16"/>
    </row>
    <row r="221" spans="1:12" x14ac:dyDescent="0.35">
      <c r="A221" s="8" t="s">
        <v>263</v>
      </c>
      <c r="B221" s="8"/>
      <c r="C221" s="9" t="s">
        <v>0</v>
      </c>
      <c r="D221" s="9" t="s">
        <v>0</v>
      </c>
      <c r="E221" s="10" t="s">
        <v>0</v>
      </c>
      <c r="F221" s="11" t="s">
        <v>0</v>
      </c>
      <c r="G221" s="9" t="s">
        <v>0</v>
      </c>
      <c r="H221" s="12" t="s">
        <v>0</v>
      </c>
      <c r="I221" s="9" t="s">
        <v>0</v>
      </c>
      <c r="J221" s="13" t="s">
        <v>0</v>
      </c>
      <c r="K221" s="9" t="s">
        <v>0</v>
      </c>
      <c r="L221" s="16"/>
    </row>
    <row r="222" spans="1:12" x14ac:dyDescent="0.35">
      <c r="A222" s="8" t="s">
        <v>264</v>
      </c>
      <c r="B222" s="8"/>
      <c r="C222" s="9" t="s">
        <v>0</v>
      </c>
      <c r="D222" s="9" t="s">
        <v>0</v>
      </c>
      <c r="E222" s="10" t="s">
        <v>0</v>
      </c>
      <c r="F222" s="11" t="s">
        <v>0</v>
      </c>
      <c r="G222" s="9" t="s">
        <v>0</v>
      </c>
      <c r="H222" s="12" t="s">
        <v>0</v>
      </c>
      <c r="I222" s="9" t="s">
        <v>0</v>
      </c>
      <c r="J222" s="13" t="s">
        <v>0</v>
      </c>
      <c r="K222" s="9" t="s">
        <v>0</v>
      </c>
      <c r="L222" s="16"/>
    </row>
    <row r="223" spans="1:12" x14ac:dyDescent="0.35">
      <c r="A223" s="8" t="s">
        <v>265</v>
      </c>
      <c r="B223" s="8"/>
      <c r="C223" s="9" t="s">
        <v>0</v>
      </c>
      <c r="D223" s="9" t="s">
        <v>0</v>
      </c>
      <c r="E223" s="10" t="s">
        <v>0</v>
      </c>
      <c r="F223" s="11" t="s">
        <v>0</v>
      </c>
      <c r="G223" s="9" t="s">
        <v>0</v>
      </c>
      <c r="H223" s="12" t="s">
        <v>0</v>
      </c>
      <c r="I223" s="9" t="s">
        <v>0</v>
      </c>
      <c r="J223" s="13" t="s">
        <v>0</v>
      </c>
      <c r="K223" s="9" t="s">
        <v>0</v>
      </c>
      <c r="L223" s="16"/>
    </row>
    <row r="224" spans="1:12" x14ac:dyDescent="0.35">
      <c r="A224" s="8" t="s">
        <v>266</v>
      </c>
      <c r="B224" s="8"/>
      <c r="C224" s="9" t="s">
        <v>0</v>
      </c>
      <c r="D224" s="9" t="s">
        <v>0</v>
      </c>
      <c r="E224" s="10" t="s">
        <v>0</v>
      </c>
      <c r="F224" s="11" t="s">
        <v>0</v>
      </c>
      <c r="G224" s="9" t="s">
        <v>0</v>
      </c>
      <c r="H224" s="12" t="s">
        <v>0</v>
      </c>
      <c r="I224" s="9" t="s">
        <v>0</v>
      </c>
      <c r="J224" s="13" t="s">
        <v>0</v>
      </c>
      <c r="K224" s="9" t="s">
        <v>0</v>
      </c>
      <c r="L224" s="16"/>
    </row>
    <row r="225" spans="1:12" x14ac:dyDescent="0.35">
      <c r="A225" s="8" t="s">
        <v>267</v>
      </c>
      <c r="B225" s="8"/>
      <c r="C225" s="9" t="s">
        <v>0</v>
      </c>
      <c r="D225" s="9" t="s">
        <v>0</v>
      </c>
      <c r="E225" s="10" t="s">
        <v>0</v>
      </c>
      <c r="F225" s="11" t="s">
        <v>0</v>
      </c>
      <c r="G225" s="9" t="s">
        <v>0</v>
      </c>
      <c r="H225" s="12" t="s">
        <v>0</v>
      </c>
      <c r="I225" s="9" t="s">
        <v>0</v>
      </c>
      <c r="J225" s="13" t="s">
        <v>0</v>
      </c>
      <c r="K225" s="9" t="s">
        <v>0</v>
      </c>
      <c r="L225" s="16"/>
    </row>
    <row r="226" spans="1:12" x14ac:dyDescent="0.35">
      <c r="A226" s="8" t="s">
        <v>268</v>
      </c>
      <c r="B226" s="8"/>
      <c r="C226" s="9" t="s">
        <v>0</v>
      </c>
      <c r="D226" s="9" t="s">
        <v>0</v>
      </c>
      <c r="E226" s="10" t="s">
        <v>0</v>
      </c>
      <c r="F226" s="11" t="s">
        <v>0</v>
      </c>
      <c r="G226" s="9" t="s">
        <v>0</v>
      </c>
      <c r="H226" s="12" t="s">
        <v>0</v>
      </c>
      <c r="I226" s="9" t="s">
        <v>0</v>
      </c>
      <c r="J226" s="13" t="s">
        <v>0</v>
      </c>
      <c r="K226" s="9" t="s">
        <v>0</v>
      </c>
      <c r="L226" s="16"/>
    </row>
    <row r="227" spans="1:12" x14ac:dyDescent="0.35">
      <c r="A227" s="8" t="s">
        <v>269</v>
      </c>
      <c r="B227" s="8"/>
      <c r="C227" s="9" t="s">
        <v>0</v>
      </c>
      <c r="D227" s="9" t="s">
        <v>0</v>
      </c>
      <c r="E227" s="10" t="s">
        <v>0</v>
      </c>
      <c r="F227" s="11" t="s">
        <v>0</v>
      </c>
      <c r="G227" s="9" t="s">
        <v>0</v>
      </c>
      <c r="H227" s="12" t="s">
        <v>0</v>
      </c>
      <c r="I227" s="9" t="s">
        <v>0</v>
      </c>
      <c r="J227" s="13" t="s">
        <v>0</v>
      </c>
      <c r="K227" s="9" t="s">
        <v>0</v>
      </c>
      <c r="L227" s="16"/>
    </row>
    <row r="228" spans="1:12" x14ac:dyDescent="0.35">
      <c r="A228" s="8" t="s">
        <v>270</v>
      </c>
      <c r="B228" s="8"/>
      <c r="C228" s="9" t="s">
        <v>0</v>
      </c>
      <c r="D228" s="9" t="s">
        <v>0</v>
      </c>
      <c r="E228" s="10" t="s">
        <v>0</v>
      </c>
      <c r="F228" s="11" t="s">
        <v>0</v>
      </c>
      <c r="G228" s="9" t="s">
        <v>0</v>
      </c>
      <c r="H228" s="12" t="s">
        <v>0</v>
      </c>
      <c r="I228" s="9" t="s">
        <v>0</v>
      </c>
      <c r="J228" s="13" t="s">
        <v>0</v>
      </c>
      <c r="K228" s="9" t="s">
        <v>0</v>
      </c>
      <c r="L228" s="16"/>
    </row>
    <row r="229" spans="1:12" x14ac:dyDescent="0.35">
      <c r="A229" s="8" t="s">
        <v>271</v>
      </c>
      <c r="B229" s="8"/>
      <c r="C229" s="9" t="s">
        <v>0</v>
      </c>
      <c r="D229" s="9" t="s">
        <v>0</v>
      </c>
      <c r="E229" s="10" t="s">
        <v>0</v>
      </c>
      <c r="F229" s="11" t="s">
        <v>0</v>
      </c>
      <c r="G229" s="9" t="s">
        <v>0</v>
      </c>
      <c r="H229" s="12" t="s">
        <v>0</v>
      </c>
      <c r="I229" s="9" t="s">
        <v>0</v>
      </c>
      <c r="J229" s="13" t="s">
        <v>0</v>
      </c>
      <c r="K229" s="9" t="s">
        <v>0</v>
      </c>
      <c r="L229" s="16"/>
    </row>
    <row r="230" spans="1:12" x14ac:dyDescent="0.35">
      <c r="A230" s="8" t="s">
        <v>272</v>
      </c>
      <c r="B230" s="8"/>
      <c r="C230" s="9" t="s">
        <v>0</v>
      </c>
      <c r="D230" s="9" t="s">
        <v>0</v>
      </c>
      <c r="E230" s="10" t="s">
        <v>0</v>
      </c>
      <c r="F230" s="11" t="s">
        <v>0</v>
      </c>
      <c r="G230" s="9" t="s">
        <v>0</v>
      </c>
      <c r="H230" s="12" t="s">
        <v>0</v>
      </c>
      <c r="I230" s="9" t="s">
        <v>0</v>
      </c>
      <c r="J230" s="13" t="s">
        <v>0</v>
      </c>
      <c r="K230" s="9" t="s">
        <v>0</v>
      </c>
      <c r="L230" s="16"/>
    </row>
    <row r="231" spans="1:12" x14ac:dyDescent="0.35">
      <c r="A231" s="8" t="s">
        <v>273</v>
      </c>
      <c r="B231" s="8"/>
      <c r="C231" s="9" t="s">
        <v>0</v>
      </c>
      <c r="D231" s="9" t="s">
        <v>0</v>
      </c>
      <c r="E231" s="10" t="s">
        <v>0</v>
      </c>
      <c r="F231" s="11" t="s">
        <v>0</v>
      </c>
      <c r="G231" s="9" t="s">
        <v>0</v>
      </c>
      <c r="H231" s="12" t="s">
        <v>0</v>
      </c>
      <c r="I231" s="9" t="s">
        <v>0</v>
      </c>
      <c r="J231" s="13" t="s">
        <v>0</v>
      </c>
      <c r="K231" s="9" t="s">
        <v>0</v>
      </c>
      <c r="L231" s="16"/>
    </row>
    <row r="232" spans="1:12" x14ac:dyDescent="0.35">
      <c r="A232" s="8" t="s">
        <v>274</v>
      </c>
      <c r="B232" s="8"/>
      <c r="C232" s="9" t="s">
        <v>0</v>
      </c>
      <c r="D232" s="9" t="s">
        <v>0</v>
      </c>
      <c r="E232" s="10" t="s">
        <v>0</v>
      </c>
      <c r="F232" s="11" t="s">
        <v>0</v>
      </c>
      <c r="G232" s="9" t="s">
        <v>0</v>
      </c>
      <c r="H232" s="12" t="s">
        <v>0</v>
      </c>
      <c r="I232" s="9" t="s">
        <v>0</v>
      </c>
      <c r="J232" s="13" t="s">
        <v>0</v>
      </c>
      <c r="K232" s="9" t="s">
        <v>0</v>
      </c>
      <c r="L232" s="16"/>
    </row>
    <row r="233" spans="1:12" x14ac:dyDescent="0.35">
      <c r="A233" s="8" t="s">
        <v>275</v>
      </c>
      <c r="B233" s="8"/>
      <c r="C233" s="9" t="s">
        <v>0</v>
      </c>
      <c r="D233" s="9" t="s">
        <v>0</v>
      </c>
      <c r="E233" s="10" t="s">
        <v>0</v>
      </c>
      <c r="F233" s="11" t="s">
        <v>0</v>
      </c>
      <c r="G233" s="9" t="s">
        <v>0</v>
      </c>
      <c r="H233" s="12" t="s">
        <v>0</v>
      </c>
      <c r="I233" s="9" t="s">
        <v>0</v>
      </c>
      <c r="J233" s="13" t="s">
        <v>0</v>
      </c>
      <c r="K233" s="9" t="s">
        <v>0</v>
      </c>
      <c r="L233" s="16"/>
    </row>
    <row r="234" spans="1:12" x14ac:dyDescent="0.35">
      <c r="A234" s="8" t="s">
        <v>276</v>
      </c>
      <c r="B234" s="8"/>
      <c r="C234" s="9" t="s">
        <v>0</v>
      </c>
      <c r="D234" s="9" t="s">
        <v>0</v>
      </c>
      <c r="E234" s="10" t="s">
        <v>0</v>
      </c>
      <c r="F234" s="11" t="s">
        <v>0</v>
      </c>
      <c r="G234" s="9" t="s">
        <v>0</v>
      </c>
      <c r="H234" s="12" t="s">
        <v>0</v>
      </c>
      <c r="I234" s="9" t="s">
        <v>0</v>
      </c>
      <c r="J234" s="13" t="s">
        <v>0</v>
      </c>
      <c r="K234" s="9" t="s">
        <v>0</v>
      </c>
      <c r="L234" s="16"/>
    </row>
    <row r="235" spans="1:12" x14ac:dyDescent="0.35">
      <c r="A235" s="8" t="s">
        <v>277</v>
      </c>
      <c r="B235" s="8"/>
      <c r="C235" s="9" t="s">
        <v>0</v>
      </c>
      <c r="D235" s="9" t="s">
        <v>0</v>
      </c>
      <c r="E235" s="10" t="s">
        <v>0</v>
      </c>
      <c r="F235" s="11" t="s">
        <v>0</v>
      </c>
      <c r="G235" s="9" t="s">
        <v>0</v>
      </c>
      <c r="H235" s="12" t="s">
        <v>0</v>
      </c>
      <c r="I235" s="9" t="s">
        <v>0</v>
      </c>
      <c r="J235" s="13" t="s">
        <v>0</v>
      </c>
      <c r="K235" s="9" t="s">
        <v>0</v>
      </c>
      <c r="L235" s="16"/>
    </row>
    <row r="236" spans="1:12" x14ac:dyDescent="0.35">
      <c r="A236" s="8" t="s">
        <v>278</v>
      </c>
      <c r="B236" s="8"/>
      <c r="C236" s="9" t="s">
        <v>0</v>
      </c>
      <c r="D236" s="9" t="s">
        <v>0</v>
      </c>
      <c r="E236" s="10" t="s">
        <v>0</v>
      </c>
      <c r="F236" s="11" t="s">
        <v>0</v>
      </c>
      <c r="G236" s="9" t="s">
        <v>0</v>
      </c>
      <c r="H236" s="12" t="s">
        <v>0</v>
      </c>
      <c r="I236" s="9" t="s">
        <v>0</v>
      </c>
      <c r="J236" s="13" t="s">
        <v>0</v>
      </c>
      <c r="K236" s="9" t="s">
        <v>0</v>
      </c>
      <c r="L236" s="16"/>
    </row>
    <row r="237" spans="1:12" x14ac:dyDescent="0.35">
      <c r="A237" s="8" t="s">
        <v>279</v>
      </c>
      <c r="B237" s="8"/>
      <c r="C237" s="9" t="s">
        <v>0</v>
      </c>
      <c r="D237" s="9" t="s">
        <v>0</v>
      </c>
      <c r="E237" s="10" t="s">
        <v>0</v>
      </c>
      <c r="F237" s="11" t="s">
        <v>0</v>
      </c>
      <c r="G237" s="9" t="s">
        <v>0</v>
      </c>
      <c r="H237" s="12" t="s">
        <v>0</v>
      </c>
      <c r="I237" s="9" t="s">
        <v>0</v>
      </c>
      <c r="J237" s="13" t="s">
        <v>0</v>
      </c>
      <c r="K237" s="9" t="s">
        <v>0</v>
      </c>
      <c r="L237" s="16"/>
    </row>
    <row r="238" spans="1:12" x14ac:dyDescent="0.35">
      <c r="A238" s="8" t="s">
        <v>280</v>
      </c>
      <c r="B238" s="8"/>
      <c r="C238" s="9" t="s">
        <v>0</v>
      </c>
      <c r="D238" s="9" t="s">
        <v>0</v>
      </c>
      <c r="E238" s="10" t="s">
        <v>0</v>
      </c>
      <c r="F238" s="11" t="s">
        <v>0</v>
      </c>
      <c r="G238" s="9" t="s">
        <v>0</v>
      </c>
      <c r="H238" s="12" t="s">
        <v>0</v>
      </c>
      <c r="I238" s="9" t="s">
        <v>0</v>
      </c>
      <c r="J238" s="13" t="s">
        <v>0</v>
      </c>
      <c r="K238" s="9" t="s">
        <v>0</v>
      </c>
      <c r="L238" s="16"/>
    </row>
    <row r="239" spans="1:12" x14ac:dyDescent="0.35">
      <c r="A239" s="8" t="s">
        <v>281</v>
      </c>
      <c r="B239" s="8"/>
      <c r="C239" s="9" t="s">
        <v>0</v>
      </c>
      <c r="D239" s="9" t="s">
        <v>0</v>
      </c>
      <c r="E239" s="10" t="s">
        <v>0</v>
      </c>
      <c r="F239" s="11" t="s">
        <v>0</v>
      </c>
      <c r="G239" s="9" t="s">
        <v>0</v>
      </c>
      <c r="H239" s="12" t="s">
        <v>0</v>
      </c>
      <c r="I239" s="9" t="s">
        <v>0</v>
      </c>
      <c r="J239" s="13" t="s">
        <v>0</v>
      </c>
      <c r="K239" s="9" t="s">
        <v>0</v>
      </c>
      <c r="L239" s="16"/>
    </row>
    <row r="240" spans="1:12" x14ac:dyDescent="0.35">
      <c r="A240" s="8" t="s">
        <v>282</v>
      </c>
      <c r="B240" s="8"/>
      <c r="C240" s="9" t="s">
        <v>0</v>
      </c>
      <c r="D240" s="9" t="s">
        <v>0</v>
      </c>
      <c r="E240" s="10" t="s">
        <v>0</v>
      </c>
      <c r="F240" s="11" t="s">
        <v>0</v>
      </c>
      <c r="G240" s="9" t="s">
        <v>0</v>
      </c>
      <c r="H240" s="12" t="s">
        <v>0</v>
      </c>
      <c r="I240" s="9" t="s">
        <v>0</v>
      </c>
      <c r="J240" s="13" t="s">
        <v>0</v>
      </c>
      <c r="K240" s="9" t="s">
        <v>0</v>
      </c>
      <c r="L240" s="16"/>
    </row>
    <row r="241" spans="1:12" x14ac:dyDescent="0.35">
      <c r="A241" s="8" t="s">
        <v>283</v>
      </c>
      <c r="B241" s="8"/>
      <c r="C241" s="9" t="s">
        <v>0</v>
      </c>
      <c r="D241" s="9" t="s">
        <v>0</v>
      </c>
      <c r="E241" s="10" t="s">
        <v>0</v>
      </c>
      <c r="F241" s="11" t="s">
        <v>0</v>
      </c>
      <c r="G241" s="9" t="s">
        <v>0</v>
      </c>
      <c r="H241" s="12" t="s">
        <v>0</v>
      </c>
      <c r="I241" s="9" t="s">
        <v>0</v>
      </c>
      <c r="J241" s="13" t="s">
        <v>0</v>
      </c>
      <c r="K241" s="9" t="s">
        <v>0</v>
      </c>
      <c r="L241" s="16"/>
    </row>
    <row r="242" spans="1:12" x14ac:dyDescent="0.35">
      <c r="A242" s="8" t="s">
        <v>284</v>
      </c>
      <c r="B242" s="8"/>
      <c r="C242" s="9" t="s">
        <v>0</v>
      </c>
      <c r="D242" s="9" t="s">
        <v>0</v>
      </c>
      <c r="E242" s="10" t="s">
        <v>0</v>
      </c>
      <c r="F242" s="11" t="s">
        <v>0</v>
      </c>
      <c r="G242" s="9" t="s">
        <v>0</v>
      </c>
      <c r="H242" s="12" t="s">
        <v>0</v>
      </c>
      <c r="I242" s="9" t="s">
        <v>0</v>
      </c>
      <c r="J242" s="13" t="s">
        <v>0</v>
      </c>
      <c r="K242" s="9" t="s">
        <v>0</v>
      </c>
      <c r="L242" s="16"/>
    </row>
    <row r="243" spans="1:12" x14ac:dyDescent="0.35">
      <c r="A243" s="8" t="s">
        <v>285</v>
      </c>
      <c r="B243" s="8"/>
      <c r="C243" s="9" t="s">
        <v>0</v>
      </c>
      <c r="D243" s="9" t="s">
        <v>0</v>
      </c>
      <c r="E243" s="10" t="s">
        <v>0</v>
      </c>
      <c r="F243" s="11" t="s">
        <v>0</v>
      </c>
      <c r="G243" s="9" t="s">
        <v>0</v>
      </c>
      <c r="H243" s="12" t="s">
        <v>0</v>
      </c>
      <c r="I243" s="9" t="s">
        <v>0</v>
      </c>
      <c r="J243" s="13" t="s">
        <v>0</v>
      </c>
      <c r="K243" s="9" t="s">
        <v>0</v>
      </c>
      <c r="L243" s="16"/>
    </row>
    <row r="244" spans="1:12" x14ac:dyDescent="0.35">
      <c r="A244" s="8" t="s">
        <v>286</v>
      </c>
      <c r="B244" s="8"/>
      <c r="C244" s="9" t="s">
        <v>0</v>
      </c>
      <c r="D244" s="9" t="s">
        <v>0</v>
      </c>
      <c r="E244" s="10" t="s">
        <v>0</v>
      </c>
      <c r="F244" s="11" t="s">
        <v>0</v>
      </c>
      <c r="G244" s="9" t="s">
        <v>0</v>
      </c>
      <c r="H244" s="12" t="s">
        <v>0</v>
      </c>
      <c r="I244" s="9" t="s">
        <v>0</v>
      </c>
      <c r="J244" s="13" t="s">
        <v>0</v>
      </c>
      <c r="K244" s="9" t="s">
        <v>0</v>
      </c>
      <c r="L244" s="16"/>
    </row>
    <row r="245" spans="1:12" x14ac:dyDescent="0.35">
      <c r="A245" s="8" t="s">
        <v>287</v>
      </c>
      <c r="B245" s="8"/>
      <c r="C245" s="9" t="s">
        <v>0</v>
      </c>
      <c r="D245" s="9" t="s">
        <v>0</v>
      </c>
      <c r="E245" s="10" t="s">
        <v>0</v>
      </c>
      <c r="F245" s="11" t="s">
        <v>0</v>
      </c>
      <c r="G245" s="9" t="s">
        <v>0</v>
      </c>
      <c r="H245" s="12" t="s">
        <v>0</v>
      </c>
      <c r="I245" s="9" t="s">
        <v>0</v>
      </c>
      <c r="J245" s="13" t="s">
        <v>0</v>
      </c>
      <c r="K245" s="9" t="s">
        <v>0</v>
      </c>
      <c r="L245" s="16"/>
    </row>
    <row r="246" spans="1:12" x14ac:dyDescent="0.35">
      <c r="A246" s="8" t="s">
        <v>288</v>
      </c>
      <c r="B246" s="8"/>
      <c r="C246" s="9" t="s">
        <v>0</v>
      </c>
      <c r="D246" s="9" t="s">
        <v>0</v>
      </c>
      <c r="E246" s="10" t="s">
        <v>0</v>
      </c>
      <c r="F246" s="11" t="s">
        <v>0</v>
      </c>
      <c r="G246" s="9" t="s">
        <v>0</v>
      </c>
      <c r="H246" s="12" t="s">
        <v>0</v>
      </c>
      <c r="I246" s="9" t="s">
        <v>0</v>
      </c>
      <c r="J246" s="13" t="s">
        <v>0</v>
      </c>
      <c r="K246" s="9" t="s">
        <v>0</v>
      </c>
      <c r="L246" s="16"/>
    </row>
    <row r="247" spans="1:12" x14ac:dyDescent="0.35">
      <c r="A247" s="8" t="s">
        <v>289</v>
      </c>
      <c r="B247" s="8"/>
      <c r="C247" s="9" t="s">
        <v>0</v>
      </c>
      <c r="D247" s="9" t="s">
        <v>0</v>
      </c>
      <c r="E247" s="10" t="s">
        <v>0</v>
      </c>
      <c r="F247" s="11" t="s">
        <v>0</v>
      </c>
      <c r="G247" s="9" t="s">
        <v>0</v>
      </c>
      <c r="H247" s="12" t="s">
        <v>0</v>
      </c>
      <c r="I247" s="9" t="s">
        <v>0</v>
      </c>
      <c r="J247" s="13" t="s">
        <v>0</v>
      </c>
      <c r="K247" s="9" t="s">
        <v>0</v>
      </c>
      <c r="L247" s="16"/>
    </row>
    <row r="248" spans="1:12" x14ac:dyDescent="0.35">
      <c r="A248" s="8" t="s">
        <v>290</v>
      </c>
      <c r="B248" s="8"/>
      <c r="C248" s="9" t="s">
        <v>0</v>
      </c>
      <c r="D248" s="9" t="s">
        <v>0</v>
      </c>
      <c r="E248" s="10" t="s">
        <v>0</v>
      </c>
      <c r="F248" s="11" t="s">
        <v>0</v>
      </c>
      <c r="G248" s="9" t="s">
        <v>0</v>
      </c>
      <c r="H248" s="12" t="s">
        <v>0</v>
      </c>
      <c r="I248" s="9" t="s">
        <v>0</v>
      </c>
      <c r="J248" s="13" t="s">
        <v>0</v>
      </c>
      <c r="K248" s="9" t="s">
        <v>0</v>
      </c>
      <c r="L248" s="16"/>
    </row>
    <row r="249" spans="1:12" x14ac:dyDescent="0.35">
      <c r="A249" s="8" t="s">
        <v>291</v>
      </c>
      <c r="B249" s="8"/>
      <c r="C249" s="9" t="s">
        <v>0</v>
      </c>
      <c r="D249" s="9" t="s">
        <v>0</v>
      </c>
      <c r="E249" s="10" t="s">
        <v>0</v>
      </c>
      <c r="F249" s="11" t="s">
        <v>0</v>
      </c>
      <c r="G249" s="9" t="s">
        <v>0</v>
      </c>
      <c r="H249" s="12" t="s">
        <v>0</v>
      </c>
      <c r="I249" s="9" t="s">
        <v>0</v>
      </c>
      <c r="J249" s="13" t="s">
        <v>0</v>
      </c>
      <c r="K249" s="9" t="s">
        <v>0</v>
      </c>
      <c r="L249" s="16"/>
    </row>
    <row r="250" spans="1:12" x14ac:dyDescent="0.35">
      <c r="A250" s="8" t="s">
        <v>292</v>
      </c>
      <c r="B250" s="8"/>
      <c r="C250" s="9" t="s">
        <v>0</v>
      </c>
      <c r="D250" s="9" t="s">
        <v>0</v>
      </c>
      <c r="E250" s="10" t="s">
        <v>0</v>
      </c>
      <c r="F250" s="11" t="s">
        <v>0</v>
      </c>
      <c r="G250" s="9" t="s">
        <v>0</v>
      </c>
      <c r="H250" s="12" t="s">
        <v>0</v>
      </c>
      <c r="I250" s="9" t="s">
        <v>0</v>
      </c>
      <c r="J250" s="13" t="s">
        <v>0</v>
      </c>
      <c r="K250" s="9" t="s">
        <v>0</v>
      </c>
      <c r="L250" s="16"/>
    </row>
    <row r="251" spans="1:12" x14ac:dyDescent="0.35">
      <c r="A251" s="8" t="s">
        <v>293</v>
      </c>
      <c r="B251" s="8"/>
      <c r="C251" s="9" t="s">
        <v>0</v>
      </c>
      <c r="D251" s="9" t="s">
        <v>0</v>
      </c>
      <c r="E251" s="10" t="s">
        <v>0</v>
      </c>
      <c r="F251" s="11" t="s">
        <v>0</v>
      </c>
      <c r="G251" s="9" t="s">
        <v>0</v>
      </c>
      <c r="H251" s="12" t="s">
        <v>0</v>
      </c>
      <c r="I251" s="9" t="s">
        <v>0</v>
      </c>
      <c r="J251" s="13" t="s">
        <v>0</v>
      </c>
      <c r="K251" s="9" t="s">
        <v>0</v>
      </c>
      <c r="L251" s="16"/>
    </row>
    <row r="252" spans="1:12" x14ac:dyDescent="0.35">
      <c r="C252" s="18" t="s">
        <v>0</v>
      </c>
      <c r="D252" s="18" t="s">
        <v>0</v>
      </c>
      <c r="E252" s="18" t="s">
        <v>0</v>
      </c>
      <c r="F252" s="19" t="s">
        <v>0</v>
      </c>
      <c r="G252" s="20"/>
      <c r="H252" s="21" t="s">
        <v>0</v>
      </c>
      <c r="I252" s="19" t="s">
        <v>0</v>
      </c>
      <c r="L252" s="24"/>
    </row>
    <row r="253" spans="1:12" x14ac:dyDescent="0.35">
      <c r="C253" s="18" t="s">
        <v>0</v>
      </c>
      <c r="D253" s="18" t="s">
        <v>0</v>
      </c>
      <c r="E253" s="18" t="s">
        <v>0</v>
      </c>
      <c r="F253" s="19" t="s">
        <v>0</v>
      </c>
      <c r="G253" s="20"/>
      <c r="H253" s="21" t="s">
        <v>0</v>
      </c>
      <c r="I253" s="19" t="s">
        <v>0</v>
      </c>
      <c r="L253" s="24"/>
    </row>
    <row r="254" spans="1:12" x14ac:dyDescent="0.35">
      <c r="C254" s="18" t="s">
        <v>0</v>
      </c>
      <c r="D254" s="18" t="s">
        <v>0</v>
      </c>
      <c r="E254" s="18" t="s">
        <v>0</v>
      </c>
      <c r="F254" s="19" t="s">
        <v>0</v>
      </c>
      <c r="G254" s="20"/>
      <c r="H254" s="21" t="s">
        <v>0</v>
      </c>
      <c r="I254" s="19" t="s">
        <v>0</v>
      </c>
      <c r="L254" s="24"/>
    </row>
    <row r="255" spans="1:12" x14ac:dyDescent="0.35">
      <c r="C255" s="18" t="s">
        <v>0</v>
      </c>
      <c r="D255" s="18" t="s">
        <v>0</v>
      </c>
      <c r="E255" s="18" t="s">
        <v>0</v>
      </c>
      <c r="F255" s="19" t="s">
        <v>0</v>
      </c>
      <c r="G255" s="20"/>
      <c r="H255" s="21" t="s">
        <v>0</v>
      </c>
      <c r="I255" s="19" t="s">
        <v>0</v>
      </c>
      <c r="L255" s="24"/>
    </row>
    <row r="256" spans="1:12" x14ac:dyDescent="0.35">
      <c r="C256" s="18" t="s">
        <v>0</v>
      </c>
      <c r="D256" s="18" t="s">
        <v>0</v>
      </c>
      <c r="E256" s="18" t="s">
        <v>0</v>
      </c>
      <c r="F256" s="19" t="s">
        <v>0</v>
      </c>
      <c r="G256" s="20"/>
      <c r="H256" s="21" t="s">
        <v>0</v>
      </c>
      <c r="I256" s="19" t="s">
        <v>0</v>
      </c>
      <c r="L256" s="24"/>
    </row>
    <row r="257" spans="3:12" x14ac:dyDescent="0.35">
      <c r="C257" s="18" t="s">
        <v>0</v>
      </c>
      <c r="D257" s="18" t="s">
        <v>0</v>
      </c>
      <c r="E257" s="18" t="s">
        <v>0</v>
      </c>
      <c r="F257" s="19" t="s">
        <v>0</v>
      </c>
      <c r="G257" s="20"/>
      <c r="H257" s="21" t="s">
        <v>0</v>
      </c>
      <c r="I257" s="19" t="s">
        <v>0</v>
      </c>
      <c r="L257" s="24"/>
    </row>
    <row r="258" spans="3:12" x14ac:dyDescent="0.35">
      <c r="C258" s="18" t="s">
        <v>0</v>
      </c>
      <c r="D258" s="18" t="s">
        <v>0</v>
      </c>
      <c r="E258" s="18" t="s">
        <v>0</v>
      </c>
      <c r="F258" s="19" t="s">
        <v>0</v>
      </c>
      <c r="G258" s="20"/>
      <c r="H258" s="21" t="s">
        <v>0</v>
      </c>
      <c r="I258" s="19" t="s">
        <v>0</v>
      </c>
      <c r="L258" s="24"/>
    </row>
    <row r="259" spans="3:12" x14ac:dyDescent="0.35">
      <c r="C259" s="18" t="s">
        <v>0</v>
      </c>
      <c r="D259" s="18" t="s">
        <v>0</v>
      </c>
      <c r="E259" s="18" t="s">
        <v>0</v>
      </c>
      <c r="F259" s="19" t="s">
        <v>0</v>
      </c>
      <c r="G259" s="20"/>
      <c r="H259" s="21" t="s">
        <v>0</v>
      </c>
      <c r="I259" s="19" t="s">
        <v>0</v>
      </c>
      <c r="L259" s="24"/>
    </row>
    <row r="260" spans="3:12" x14ac:dyDescent="0.35">
      <c r="C260" s="18" t="s">
        <v>0</v>
      </c>
      <c r="D260" s="18" t="s">
        <v>0</v>
      </c>
      <c r="E260" s="18" t="s">
        <v>0</v>
      </c>
      <c r="F260" s="19" t="s">
        <v>0</v>
      </c>
      <c r="G260" s="20"/>
      <c r="H260" s="21" t="s">
        <v>0</v>
      </c>
      <c r="I260" s="19" t="s">
        <v>0</v>
      </c>
      <c r="L260" s="24"/>
    </row>
    <row r="261" spans="3:12" x14ac:dyDescent="0.35">
      <c r="C261" s="18" t="s">
        <v>0</v>
      </c>
      <c r="D261" s="18" t="s">
        <v>0</v>
      </c>
      <c r="E261" s="18" t="s">
        <v>0</v>
      </c>
      <c r="F261" s="19" t="s">
        <v>0</v>
      </c>
      <c r="G261" s="20"/>
      <c r="H261" s="21" t="s">
        <v>0</v>
      </c>
      <c r="I261" s="19" t="s">
        <v>0</v>
      </c>
      <c r="L261" s="24"/>
    </row>
    <row r="262" spans="3:12" x14ac:dyDescent="0.35">
      <c r="C262" s="18" t="s">
        <v>0</v>
      </c>
      <c r="D262" s="18" t="s">
        <v>0</v>
      </c>
      <c r="E262" s="18" t="s">
        <v>0</v>
      </c>
      <c r="F262" s="19" t="s">
        <v>0</v>
      </c>
      <c r="G262" s="20"/>
      <c r="H262" s="21" t="s">
        <v>0</v>
      </c>
      <c r="I262" s="19" t="s">
        <v>0</v>
      </c>
      <c r="L262" s="24" t="s">
        <v>0</v>
      </c>
    </row>
    <row r="263" spans="3:12" x14ac:dyDescent="0.35">
      <c r="C263" s="18" t="s">
        <v>0</v>
      </c>
      <c r="D263" s="18" t="s">
        <v>0</v>
      </c>
      <c r="E263" s="18" t="s">
        <v>0</v>
      </c>
      <c r="F263" s="19" t="s">
        <v>0</v>
      </c>
      <c r="G263" s="20"/>
      <c r="H263" s="21" t="s">
        <v>0</v>
      </c>
      <c r="I263" s="19" t="s">
        <v>0</v>
      </c>
      <c r="L263" s="24" t="s">
        <v>0</v>
      </c>
    </row>
    <row r="264" spans="3:12" x14ac:dyDescent="0.35">
      <c r="C264" s="18" t="s">
        <v>0</v>
      </c>
      <c r="D264" s="18" t="s">
        <v>0</v>
      </c>
      <c r="E264" s="18" t="s">
        <v>0</v>
      </c>
      <c r="F264" s="19" t="s">
        <v>0</v>
      </c>
      <c r="G264" s="20"/>
      <c r="H264" s="21" t="s">
        <v>0</v>
      </c>
      <c r="I264" s="19" t="s">
        <v>0</v>
      </c>
      <c r="L264" s="24" t="s">
        <v>0</v>
      </c>
    </row>
    <row r="265" spans="3:12" x14ac:dyDescent="0.35">
      <c r="C265" s="18" t="s">
        <v>0</v>
      </c>
      <c r="D265" s="18" t="s">
        <v>0</v>
      </c>
      <c r="E265" s="18" t="s">
        <v>0</v>
      </c>
      <c r="F265" s="19" t="s">
        <v>0</v>
      </c>
      <c r="G265" s="20"/>
      <c r="H265" s="21" t="s">
        <v>0</v>
      </c>
      <c r="I265" s="19" t="s">
        <v>0</v>
      </c>
      <c r="L265" s="24" t="s">
        <v>0</v>
      </c>
    </row>
    <row r="266" spans="3:12" x14ac:dyDescent="0.35">
      <c r="C266" s="18" t="s">
        <v>0</v>
      </c>
      <c r="D266" s="18" t="s">
        <v>0</v>
      </c>
      <c r="E266" s="18" t="s">
        <v>0</v>
      </c>
      <c r="F266" s="19" t="s">
        <v>0</v>
      </c>
      <c r="G266" s="20"/>
      <c r="H266" s="21" t="s">
        <v>0</v>
      </c>
      <c r="I266" s="19" t="s">
        <v>0</v>
      </c>
      <c r="L266" s="24" t="s">
        <v>0</v>
      </c>
    </row>
    <row r="267" spans="3:12" x14ac:dyDescent="0.35">
      <c r="C267" s="18" t="s">
        <v>0</v>
      </c>
      <c r="D267" s="18" t="s">
        <v>0</v>
      </c>
      <c r="E267" s="18" t="s">
        <v>0</v>
      </c>
      <c r="F267" s="19" t="s">
        <v>0</v>
      </c>
      <c r="G267" s="20"/>
      <c r="H267" s="21" t="s">
        <v>0</v>
      </c>
      <c r="I267" s="19" t="s">
        <v>0</v>
      </c>
      <c r="L267" s="24" t="s">
        <v>0</v>
      </c>
    </row>
    <row r="268" spans="3:12" x14ac:dyDescent="0.35">
      <c r="C268" s="18" t="s">
        <v>0</v>
      </c>
      <c r="D268" s="18" t="s">
        <v>0</v>
      </c>
      <c r="E268" s="18" t="s">
        <v>0</v>
      </c>
      <c r="F268" s="19" t="s">
        <v>0</v>
      </c>
      <c r="G268" s="20"/>
      <c r="H268" s="21" t="s">
        <v>0</v>
      </c>
      <c r="I268" s="19" t="s">
        <v>0</v>
      </c>
      <c r="L268" s="24" t="s">
        <v>0</v>
      </c>
    </row>
    <row r="269" spans="3:12" x14ac:dyDescent="0.35">
      <c r="C269" s="18" t="s">
        <v>0</v>
      </c>
      <c r="D269" s="18" t="s">
        <v>0</v>
      </c>
      <c r="E269" s="18" t="s">
        <v>0</v>
      </c>
      <c r="F269" s="19" t="s">
        <v>0</v>
      </c>
      <c r="G269" s="20"/>
      <c r="H269" s="21" t="s">
        <v>0</v>
      </c>
      <c r="I269" s="19" t="s">
        <v>0</v>
      </c>
      <c r="L269" s="24" t="s">
        <v>0</v>
      </c>
    </row>
    <row r="270" spans="3:12" x14ac:dyDescent="0.35">
      <c r="C270" s="18" t="s">
        <v>0</v>
      </c>
      <c r="D270" s="18" t="s">
        <v>0</v>
      </c>
      <c r="E270" s="18" t="s">
        <v>0</v>
      </c>
      <c r="F270" s="19" t="s">
        <v>0</v>
      </c>
      <c r="G270" s="20"/>
      <c r="H270" s="21" t="s">
        <v>0</v>
      </c>
      <c r="I270" s="19" t="s">
        <v>0</v>
      </c>
      <c r="L270" s="24" t="s">
        <v>0</v>
      </c>
    </row>
    <row r="271" spans="3:12" x14ac:dyDescent="0.35">
      <c r="C271" s="18" t="s">
        <v>0</v>
      </c>
      <c r="D271" s="18" t="s">
        <v>0</v>
      </c>
      <c r="E271" s="18" t="s">
        <v>0</v>
      </c>
      <c r="F271" s="19" t="s">
        <v>0</v>
      </c>
      <c r="G271" s="20"/>
      <c r="H271" s="21" t="s">
        <v>0</v>
      </c>
      <c r="I271" s="19" t="s">
        <v>0</v>
      </c>
      <c r="L271" s="24" t="s">
        <v>0</v>
      </c>
    </row>
    <row r="272" spans="3:12" x14ac:dyDescent="0.35">
      <c r="C272" s="18" t="s">
        <v>0</v>
      </c>
      <c r="D272" s="18" t="s">
        <v>0</v>
      </c>
      <c r="E272" s="18" t="s">
        <v>0</v>
      </c>
      <c r="F272" s="19" t="s">
        <v>0</v>
      </c>
      <c r="G272" s="20"/>
      <c r="H272" s="21" t="s">
        <v>0</v>
      </c>
      <c r="I272" s="19" t="s">
        <v>0</v>
      </c>
      <c r="L272" s="24" t="s">
        <v>0</v>
      </c>
    </row>
    <row r="273" spans="3:12" x14ac:dyDescent="0.35">
      <c r="C273" s="18" t="s">
        <v>0</v>
      </c>
      <c r="D273" s="18" t="s">
        <v>0</v>
      </c>
      <c r="E273" s="18" t="s">
        <v>0</v>
      </c>
      <c r="F273" s="19" t="s">
        <v>0</v>
      </c>
      <c r="G273" s="20"/>
      <c r="H273" s="21" t="s">
        <v>0</v>
      </c>
      <c r="I273" s="19" t="s">
        <v>0</v>
      </c>
      <c r="L273" s="24" t="s">
        <v>0</v>
      </c>
    </row>
    <row r="274" spans="3:12" x14ac:dyDescent="0.35">
      <c r="C274" s="18" t="s">
        <v>0</v>
      </c>
      <c r="D274" s="18" t="s">
        <v>0</v>
      </c>
      <c r="E274" s="18" t="s">
        <v>0</v>
      </c>
      <c r="F274" s="19" t="s">
        <v>0</v>
      </c>
      <c r="G274" s="20"/>
      <c r="H274" s="21" t="s">
        <v>0</v>
      </c>
      <c r="I274" s="19" t="s">
        <v>0</v>
      </c>
      <c r="L274" s="24" t="s">
        <v>0</v>
      </c>
    </row>
    <row r="275" spans="3:12" x14ac:dyDescent="0.35">
      <c r="C275" s="18" t="s">
        <v>0</v>
      </c>
      <c r="D275" s="18" t="s">
        <v>0</v>
      </c>
      <c r="E275" s="18" t="s">
        <v>0</v>
      </c>
      <c r="F275" s="19" t="s">
        <v>0</v>
      </c>
      <c r="G275" s="20"/>
      <c r="H275" s="21" t="s">
        <v>0</v>
      </c>
      <c r="I275" s="19" t="s">
        <v>0</v>
      </c>
      <c r="L275" s="24" t="s">
        <v>0</v>
      </c>
    </row>
    <row r="276" spans="3:12" x14ac:dyDescent="0.35">
      <c r="C276" s="18" t="s">
        <v>0</v>
      </c>
      <c r="D276" s="18" t="s">
        <v>0</v>
      </c>
      <c r="E276" s="18" t="s">
        <v>0</v>
      </c>
      <c r="F276" s="19" t="s">
        <v>0</v>
      </c>
      <c r="G276" s="20"/>
      <c r="H276" s="21" t="s">
        <v>0</v>
      </c>
      <c r="I276" s="19" t="s">
        <v>0</v>
      </c>
      <c r="L276" s="24" t="s">
        <v>0</v>
      </c>
    </row>
    <row r="277" spans="3:12" x14ac:dyDescent="0.35">
      <c r="C277" s="18" t="s">
        <v>0</v>
      </c>
      <c r="D277" s="18" t="s">
        <v>0</v>
      </c>
      <c r="E277" s="18" t="s">
        <v>0</v>
      </c>
      <c r="F277" s="19" t="s">
        <v>0</v>
      </c>
      <c r="G277" s="20"/>
      <c r="H277" s="21" t="s">
        <v>0</v>
      </c>
      <c r="I277" s="19" t="s">
        <v>0</v>
      </c>
      <c r="L277" s="24" t="s">
        <v>0</v>
      </c>
    </row>
    <row r="278" spans="3:12" x14ac:dyDescent="0.35">
      <c r="C278" s="18" t="s">
        <v>0</v>
      </c>
      <c r="D278" s="18" t="s">
        <v>0</v>
      </c>
      <c r="E278" s="18" t="s">
        <v>0</v>
      </c>
      <c r="F278" s="19" t="s">
        <v>0</v>
      </c>
      <c r="G278" s="20"/>
      <c r="H278" s="21" t="s">
        <v>0</v>
      </c>
      <c r="I278" s="19" t="s">
        <v>0</v>
      </c>
      <c r="L278" s="24" t="s">
        <v>0</v>
      </c>
    </row>
    <row r="279" spans="3:12" x14ac:dyDescent="0.35">
      <c r="C279" s="18" t="s">
        <v>0</v>
      </c>
      <c r="D279" s="18" t="s">
        <v>0</v>
      </c>
      <c r="E279" s="18" t="s">
        <v>0</v>
      </c>
      <c r="F279" s="19" t="s">
        <v>0</v>
      </c>
      <c r="G279" s="20"/>
      <c r="H279" s="21" t="s">
        <v>0</v>
      </c>
      <c r="I279" s="19" t="s">
        <v>0</v>
      </c>
      <c r="L279" s="24" t="s">
        <v>0</v>
      </c>
    </row>
    <row r="280" spans="3:12" x14ac:dyDescent="0.35">
      <c r="C280" s="18" t="s">
        <v>0</v>
      </c>
      <c r="D280" s="18" t="s">
        <v>0</v>
      </c>
      <c r="E280" s="18" t="s">
        <v>0</v>
      </c>
      <c r="F280" s="19" t="s">
        <v>0</v>
      </c>
      <c r="G280" s="20"/>
      <c r="H280" s="21" t="s">
        <v>0</v>
      </c>
      <c r="I280" s="19" t="s">
        <v>0</v>
      </c>
      <c r="L280" s="24" t="s">
        <v>0</v>
      </c>
    </row>
    <row r="281" spans="3:12" x14ac:dyDescent="0.35">
      <c r="C281" s="18" t="s">
        <v>0</v>
      </c>
      <c r="D281" s="18" t="s">
        <v>0</v>
      </c>
      <c r="E281" s="18" t="s">
        <v>0</v>
      </c>
      <c r="F281" s="19" t="s">
        <v>0</v>
      </c>
      <c r="G281" s="20"/>
      <c r="H281" s="21" t="s">
        <v>0</v>
      </c>
      <c r="I281" s="19" t="s">
        <v>0</v>
      </c>
      <c r="L281" s="24" t="s">
        <v>0</v>
      </c>
    </row>
    <row r="282" spans="3:12" x14ac:dyDescent="0.35">
      <c r="C282" s="18" t="s">
        <v>0</v>
      </c>
      <c r="D282" s="18" t="s">
        <v>0</v>
      </c>
      <c r="E282" s="18" t="s">
        <v>0</v>
      </c>
      <c r="F282" s="19" t="s">
        <v>0</v>
      </c>
      <c r="G282" s="20"/>
      <c r="H282" s="21" t="s">
        <v>0</v>
      </c>
      <c r="I282" s="19" t="s">
        <v>0</v>
      </c>
      <c r="L282" s="24" t="s">
        <v>0</v>
      </c>
    </row>
    <row r="283" spans="3:12" x14ac:dyDescent="0.35">
      <c r="C283" s="18" t="s">
        <v>0</v>
      </c>
      <c r="D283" s="18" t="s">
        <v>0</v>
      </c>
      <c r="E283" s="18" t="s">
        <v>0</v>
      </c>
      <c r="F283" s="19" t="s">
        <v>0</v>
      </c>
      <c r="G283" s="20"/>
      <c r="H283" s="21" t="s">
        <v>0</v>
      </c>
      <c r="I283" s="19" t="s">
        <v>0</v>
      </c>
      <c r="L283" s="24" t="s">
        <v>0</v>
      </c>
    </row>
    <row r="284" spans="3:12" x14ac:dyDescent="0.35">
      <c r="C284" s="18" t="s">
        <v>0</v>
      </c>
      <c r="D284" s="18" t="s">
        <v>0</v>
      </c>
      <c r="E284" s="18" t="s">
        <v>0</v>
      </c>
      <c r="F284" s="19" t="s">
        <v>0</v>
      </c>
      <c r="G284" s="20"/>
      <c r="H284" s="21" t="s">
        <v>0</v>
      </c>
      <c r="I284" s="19" t="s">
        <v>0</v>
      </c>
      <c r="L284" s="24" t="s">
        <v>0</v>
      </c>
    </row>
    <row r="285" spans="3:12" x14ac:dyDescent="0.35">
      <c r="C285" s="18" t="s">
        <v>0</v>
      </c>
      <c r="D285" s="18" t="s">
        <v>0</v>
      </c>
      <c r="E285" s="18" t="s">
        <v>0</v>
      </c>
      <c r="F285" s="19" t="s">
        <v>0</v>
      </c>
      <c r="G285" s="20"/>
      <c r="H285" s="21" t="s">
        <v>0</v>
      </c>
      <c r="I285" s="19" t="s">
        <v>0</v>
      </c>
      <c r="L285" s="24" t="s">
        <v>0</v>
      </c>
    </row>
    <row r="286" spans="3:12" x14ac:dyDescent="0.35">
      <c r="C286" s="18" t="s">
        <v>0</v>
      </c>
      <c r="D286" s="18" t="s">
        <v>0</v>
      </c>
      <c r="E286" s="18" t="s">
        <v>0</v>
      </c>
      <c r="F286" s="19" t="s">
        <v>0</v>
      </c>
      <c r="G286" s="20"/>
      <c r="H286" s="21" t="s">
        <v>0</v>
      </c>
      <c r="I286" s="19" t="s">
        <v>0</v>
      </c>
      <c r="L286" s="24" t="s">
        <v>0</v>
      </c>
    </row>
    <row r="287" spans="3:12" x14ac:dyDescent="0.35">
      <c r="C287" s="18" t="s">
        <v>0</v>
      </c>
      <c r="D287" s="18" t="s">
        <v>0</v>
      </c>
      <c r="E287" s="18" t="s">
        <v>0</v>
      </c>
      <c r="F287" s="19" t="s">
        <v>0</v>
      </c>
      <c r="G287" s="20"/>
      <c r="H287" s="21" t="s">
        <v>0</v>
      </c>
      <c r="I287" s="19" t="s">
        <v>0</v>
      </c>
      <c r="L287" s="24" t="s">
        <v>0</v>
      </c>
    </row>
    <row r="288" spans="3:12" x14ac:dyDescent="0.35">
      <c r="C288" s="18" t="s">
        <v>0</v>
      </c>
      <c r="D288" s="18" t="s">
        <v>0</v>
      </c>
      <c r="E288" s="18" t="s">
        <v>0</v>
      </c>
      <c r="F288" s="19" t="s">
        <v>0</v>
      </c>
      <c r="G288" s="20"/>
      <c r="H288" s="21" t="s">
        <v>0</v>
      </c>
      <c r="I288" s="19" t="s">
        <v>0</v>
      </c>
      <c r="L288" s="24" t="s">
        <v>0</v>
      </c>
    </row>
    <row r="289" spans="3:12" x14ac:dyDescent="0.35">
      <c r="C289" s="18" t="s">
        <v>0</v>
      </c>
      <c r="D289" s="18" t="s">
        <v>0</v>
      </c>
      <c r="E289" s="18" t="s">
        <v>0</v>
      </c>
      <c r="F289" s="19" t="s">
        <v>0</v>
      </c>
      <c r="G289" s="20"/>
      <c r="H289" s="21" t="s">
        <v>0</v>
      </c>
      <c r="I289" s="19" t="s">
        <v>0</v>
      </c>
      <c r="L289" s="24" t="s">
        <v>0</v>
      </c>
    </row>
    <row r="290" spans="3:12" x14ac:dyDescent="0.35">
      <c r="C290" s="18" t="s">
        <v>0</v>
      </c>
      <c r="D290" s="18" t="s">
        <v>0</v>
      </c>
      <c r="E290" s="18" t="s">
        <v>0</v>
      </c>
      <c r="F290" s="19" t="s">
        <v>0</v>
      </c>
      <c r="G290" s="20"/>
      <c r="H290" s="21" t="s">
        <v>0</v>
      </c>
      <c r="I290" s="19" t="s">
        <v>0</v>
      </c>
      <c r="L290" s="24" t="s">
        <v>0</v>
      </c>
    </row>
    <row r="291" spans="3:12" x14ac:dyDescent="0.35">
      <c r="C291" s="18" t="s">
        <v>0</v>
      </c>
      <c r="D291" s="18" t="s">
        <v>0</v>
      </c>
      <c r="E291" s="18" t="s">
        <v>0</v>
      </c>
      <c r="F291" s="19" t="s">
        <v>0</v>
      </c>
      <c r="G291" s="20"/>
      <c r="H291" s="21" t="s">
        <v>0</v>
      </c>
      <c r="I291" s="19" t="s">
        <v>0</v>
      </c>
      <c r="L291" s="24" t="s">
        <v>0</v>
      </c>
    </row>
    <row r="292" spans="3:12" x14ac:dyDescent="0.35">
      <c r="C292" s="18" t="s">
        <v>0</v>
      </c>
      <c r="D292" s="18" t="s">
        <v>0</v>
      </c>
      <c r="E292" s="18" t="s">
        <v>0</v>
      </c>
      <c r="F292" s="19" t="s">
        <v>0</v>
      </c>
      <c r="G292" s="20"/>
      <c r="H292" s="21" t="s">
        <v>0</v>
      </c>
      <c r="I292" s="19" t="s">
        <v>0</v>
      </c>
      <c r="L292" s="24" t="s">
        <v>0</v>
      </c>
    </row>
    <row r="293" spans="3:12" x14ac:dyDescent="0.35">
      <c r="C293" s="18" t="s">
        <v>0</v>
      </c>
      <c r="D293" s="18" t="s">
        <v>0</v>
      </c>
      <c r="E293" s="18" t="s">
        <v>0</v>
      </c>
      <c r="F293" s="19" t="s">
        <v>0</v>
      </c>
      <c r="G293" s="20"/>
      <c r="H293" s="21" t="s">
        <v>0</v>
      </c>
      <c r="I293" s="19" t="s">
        <v>0</v>
      </c>
      <c r="L293" s="24" t="s">
        <v>0</v>
      </c>
    </row>
    <row r="294" spans="3:12" x14ac:dyDescent="0.35">
      <c r="C294" s="18" t="s">
        <v>0</v>
      </c>
      <c r="D294" s="18" t="s">
        <v>0</v>
      </c>
      <c r="E294" s="18" t="s">
        <v>0</v>
      </c>
      <c r="F294" s="19" t="s">
        <v>0</v>
      </c>
      <c r="G294" s="20"/>
      <c r="H294" s="21" t="s">
        <v>0</v>
      </c>
      <c r="I294" s="19" t="s">
        <v>0</v>
      </c>
      <c r="L294" s="24" t="s">
        <v>0</v>
      </c>
    </row>
    <row r="295" spans="3:12" x14ac:dyDescent="0.35">
      <c r="C295" s="18" t="s">
        <v>0</v>
      </c>
      <c r="D295" s="18" t="s">
        <v>0</v>
      </c>
      <c r="E295" s="18" t="s">
        <v>0</v>
      </c>
      <c r="F295" s="19" t="s">
        <v>0</v>
      </c>
      <c r="G295" s="20"/>
      <c r="H295" s="21" t="s">
        <v>0</v>
      </c>
      <c r="I295" s="19" t="s">
        <v>0</v>
      </c>
      <c r="L295" s="24" t="s">
        <v>0</v>
      </c>
    </row>
    <row r="296" spans="3:12" x14ac:dyDescent="0.35">
      <c r="C296" s="18" t="s">
        <v>0</v>
      </c>
      <c r="D296" s="18" t="s">
        <v>0</v>
      </c>
      <c r="E296" s="18" t="s">
        <v>0</v>
      </c>
      <c r="F296" s="19" t="s">
        <v>0</v>
      </c>
      <c r="G296" s="20"/>
      <c r="H296" s="21" t="s">
        <v>0</v>
      </c>
      <c r="I296" s="19" t="s">
        <v>0</v>
      </c>
      <c r="L296" s="24" t="s">
        <v>0</v>
      </c>
    </row>
    <row r="297" spans="3:12" x14ac:dyDescent="0.35">
      <c r="C297" s="18" t="s">
        <v>0</v>
      </c>
      <c r="D297" s="18" t="s">
        <v>0</v>
      </c>
      <c r="E297" s="18" t="s">
        <v>0</v>
      </c>
      <c r="F297" s="19" t="s">
        <v>0</v>
      </c>
      <c r="G297" s="20"/>
      <c r="H297" s="21" t="s">
        <v>0</v>
      </c>
      <c r="I297" s="19" t="s">
        <v>0</v>
      </c>
      <c r="L297" s="24" t="s">
        <v>0</v>
      </c>
    </row>
    <row r="298" spans="3:12" x14ac:dyDescent="0.35">
      <c r="C298" s="18" t="s">
        <v>0</v>
      </c>
      <c r="D298" s="18" t="s">
        <v>0</v>
      </c>
      <c r="E298" s="18" t="s">
        <v>0</v>
      </c>
      <c r="F298" s="19" t="s">
        <v>0</v>
      </c>
      <c r="G298" s="20"/>
      <c r="H298" s="21" t="s">
        <v>0</v>
      </c>
      <c r="I298" s="19" t="s">
        <v>0</v>
      </c>
      <c r="L298" s="24" t="s">
        <v>0</v>
      </c>
    </row>
    <row r="299" spans="3:12" x14ac:dyDescent="0.35">
      <c r="C299" s="18" t="s">
        <v>0</v>
      </c>
      <c r="D299" s="18" t="s">
        <v>0</v>
      </c>
      <c r="E299" s="18" t="s">
        <v>0</v>
      </c>
      <c r="F299" s="19" t="s">
        <v>0</v>
      </c>
      <c r="G299" s="20"/>
      <c r="H299" s="21" t="s">
        <v>0</v>
      </c>
      <c r="I299" s="19" t="s">
        <v>0</v>
      </c>
      <c r="L299" s="24" t="s">
        <v>0</v>
      </c>
    </row>
    <row r="300" spans="3:12" x14ac:dyDescent="0.35">
      <c r="C300" s="18" t="s">
        <v>0</v>
      </c>
      <c r="D300" s="18" t="s">
        <v>0</v>
      </c>
      <c r="E300" s="18" t="s">
        <v>0</v>
      </c>
      <c r="F300" s="19" t="s">
        <v>0</v>
      </c>
      <c r="G300" s="20"/>
      <c r="H300" s="21" t="s">
        <v>0</v>
      </c>
      <c r="I300" s="19" t="s">
        <v>0</v>
      </c>
      <c r="L300" s="24" t="s">
        <v>0</v>
      </c>
    </row>
    <row r="301" spans="3:12" x14ac:dyDescent="0.35">
      <c r="C301" s="18" t="s">
        <v>0</v>
      </c>
      <c r="D301" s="18" t="s">
        <v>0</v>
      </c>
      <c r="E301" s="18" t="s">
        <v>0</v>
      </c>
      <c r="F301" s="19" t="s">
        <v>0</v>
      </c>
      <c r="G301" s="20"/>
      <c r="H301" s="21" t="s">
        <v>0</v>
      </c>
      <c r="I301" s="19" t="s">
        <v>0</v>
      </c>
      <c r="L301" s="24" t="s">
        <v>0</v>
      </c>
    </row>
    <row r="302" spans="3:12" x14ac:dyDescent="0.35">
      <c r="C302" s="18" t="s">
        <v>0</v>
      </c>
      <c r="D302" s="18" t="s">
        <v>0</v>
      </c>
      <c r="E302" s="18" t="s">
        <v>0</v>
      </c>
      <c r="F302" s="19" t="s">
        <v>0</v>
      </c>
      <c r="G302" s="20"/>
      <c r="H302" s="21" t="s">
        <v>0</v>
      </c>
      <c r="I302" s="19" t="s">
        <v>0</v>
      </c>
      <c r="L302" s="24" t="s">
        <v>0</v>
      </c>
    </row>
    <row r="303" spans="3:12" x14ac:dyDescent="0.35">
      <c r="C303" s="18" t="s">
        <v>0</v>
      </c>
      <c r="D303" s="18" t="s">
        <v>0</v>
      </c>
      <c r="E303" s="18" t="s">
        <v>0</v>
      </c>
      <c r="F303" s="19" t="s">
        <v>0</v>
      </c>
      <c r="G303" s="20"/>
      <c r="H303" s="21" t="s">
        <v>0</v>
      </c>
      <c r="I303" s="19" t="s">
        <v>0</v>
      </c>
      <c r="L303" s="24" t="s">
        <v>0</v>
      </c>
    </row>
    <row r="304" spans="3:12" x14ac:dyDescent="0.35">
      <c r="C304" s="18" t="s">
        <v>0</v>
      </c>
      <c r="D304" s="18" t="s">
        <v>0</v>
      </c>
      <c r="E304" s="18" t="s">
        <v>0</v>
      </c>
      <c r="F304" s="19" t="s">
        <v>0</v>
      </c>
      <c r="G304" s="20"/>
      <c r="H304" s="21" t="s">
        <v>0</v>
      </c>
      <c r="I304" s="19" t="s">
        <v>0</v>
      </c>
      <c r="L304" s="24" t="s">
        <v>0</v>
      </c>
    </row>
    <row r="305" spans="3:12" x14ac:dyDescent="0.35">
      <c r="C305" s="18" t="s">
        <v>0</v>
      </c>
      <c r="D305" s="18" t="s">
        <v>0</v>
      </c>
      <c r="E305" s="18" t="s">
        <v>0</v>
      </c>
      <c r="F305" s="19" t="s">
        <v>0</v>
      </c>
      <c r="G305" s="20"/>
      <c r="H305" s="21" t="s">
        <v>0</v>
      </c>
      <c r="I305" s="19" t="s">
        <v>0</v>
      </c>
      <c r="L305" s="24" t="s">
        <v>0</v>
      </c>
    </row>
    <row r="306" spans="3:12" x14ac:dyDescent="0.35">
      <c r="C306" s="18" t="s">
        <v>0</v>
      </c>
      <c r="D306" s="18" t="s">
        <v>0</v>
      </c>
      <c r="E306" s="18" t="s">
        <v>0</v>
      </c>
      <c r="F306" s="19" t="s">
        <v>0</v>
      </c>
      <c r="G306" s="20"/>
      <c r="H306" s="21" t="s">
        <v>0</v>
      </c>
      <c r="I306" s="19" t="s">
        <v>0</v>
      </c>
      <c r="L306" s="24" t="s">
        <v>0</v>
      </c>
    </row>
    <row r="307" spans="3:12" x14ac:dyDescent="0.35">
      <c r="C307" s="18" t="s">
        <v>0</v>
      </c>
      <c r="D307" s="18" t="s">
        <v>0</v>
      </c>
      <c r="E307" s="18" t="s">
        <v>0</v>
      </c>
      <c r="F307" s="19" t="s">
        <v>0</v>
      </c>
      <c r="G307" s="20"/>
      <c r="H307" s="21" t="s">
        <v>0</v>
      </c>
      <c r="I307" s="19" t="s">
        <v>0</v>
      </c>
      <c r="L307" s="24" t="s">
        <v>0</v>
      </c>
    </row>
    <row r="308" spans="3:12" x14ac:dyDescent="0.35">
      <c r="C308" s="18" t="s">
        <v>0</v>
      </c>
      <c r="D308" s="18" t="s">
        <v>0</v>
      </c>
      <c r="E308" s="18" t="s">
        <v>0</v>
      </c>
      <c r="F308" s="19" t="s">
        <v>0</v>
      </c>
      <c r="G308" s="20"/>
      <c r="H308" s="21" t="s">
        <v>0</v>
      </c>
      <c r="I308" s="19" t="s">
        <v>0</v>
      </c>
      <c r="L308" s="24" t="s">
        <v>0</v>
      </c>
    </row>
    <row r="309" spans="3:12" x14ac:dyDescent="0.35">
      <c r="C309" s="18" t="s">
        <v>0</v>
      </c>
      <c r="D309" s="18" t="s">
        <v>0</v>
      </c>
      <c r="E309" s="18" t="s">
        <v>0</v>
      </c>
      <c r="F309" s="19" t="s">
        <v>0</v>
      </c>
      <c r="G309" s="20"/>
      <c r="H309" s="21" t="s">
        <v>0</v>
      </c>
      <c r="I309" s="19" t="s">
        <v>0</v>
      </c>
      <c r="L309" s="24" t="s">
        <v>0</v>
      </c>
    </row>
    <row r="310" spans="3:12" x14ac:dyDescent="0.35">
      <c r="C310" s="18" t="s">
        <v>0</v>
      </c>
      <c r="D310" s="18" t="s">
        <v>0</v>
      </c>
      <c r="E310" s="18" t="s">
        <v>0</v>
      </c>
      <c r="F310" s="19" t="s">
        <v>0</v>
      </c>
      <c r="G310" s="20"/>
      <c r="H310" s="21" t="s">
        <v>0</v>
      </c>
      <c r="I310" s="19" t="s">
        <v>0</v>
      </c>
      <c r="L310" s="24" t="s">
        <v>0</v>
      </c>
    </row>
    <row r="311" spans="3:12" x14ac:dyDescent="0.35">
      <c r="C311" s="18" t="s">
        <v>0</v>
      </c>
      <c r="D311" s="18" t="s">
        <v>0</v>
      </c>
      <c r="E311" s="18" t="s">
        <v>0</v>
      </c>
      <c r="F311" s="19" t="s">
        <v>0</v>
      </c>
      <c r="G311" s="20"/>
      <c r="H311" s="21" t="s">
        <v>0</v>
      </c>
      <c r="I311" s="19" t="s">
        <v>0</v>
      </c>
      <c r="L311" s="24" t="s">
        <v>0</v>
      </c>
    </row>
    <row r="312" spans="3:12" x14ac:dyDescent="0.35">
      <c r="C312" s="18" t="s">
        <v>0</v>
      </c>
      <c r="D312" s="18" t="s">
        <v>0</v>
      </c>
      <c r="E312" s="18" t="s">
        <v>0</v>
      </c>
      <c r="F312" s="19" t="s">
        <v>0</v>
      </c>
      <c r="G312" s="20"/>
      <c r="H312" s="21" t="s">
        <v>0</v>
      </c>
      <c r="I312" s="19" t="s">
        <v>0</v>
      </c>
      <c r="L312" s="24" t="s">
        <v>0</v>
      </c>
    </row>
    <row r="313" spans="3:12" x14ac:dyDescent="0.35">
      <c r="C313" s="18" t="s">
        <v>0</v>
      </c>
      <c r="D313" s="18" t="s">
        <v>0</v>
      </c>
      <c r="E313" s="18" t="s">
        <v>0</v>
      </c>
      <c r="F313" s="19" t="s">
        <v>0</v>
      </c>
      <c r="G313" s="20"/>
      <c r="H313" s="21" t="s">
        <v>0</v>
      </c>
      <c r="I313" s="19" t="s">
        <v>0</v>
      </c>
      <c r="L313" s="24" t="s">
        <v>0</v>
      </c>
    </row>
    <row r="314" spans="3:12" x14ac:dyDescent="0.35">
      <c r="C314" s="18" t="s">
        <v>0</v>
      </c>
      <c r="D314" s="18" t="s">
        <v>0</v>
      </c>
      <c r="E314" s="18" t="s">
        <v>0</v>
      </c>
      <c r="F314" s="19" t="s">
        <v>0</v>
      </c>
      <c r="G314" s="20"/>
      <c r="H314" s="21" t="s">
        <v>0</v>
      </c>
      <c r="I314" s="19" t="s">
        <v>0</v>
      </c>
      <c r="L314" s="24" t="s">
        <v>0</v>
      </c>
    </row>
    <row r="315" spans="3:12" x14ac:dyDescent="0.35">
      <c r="C315" s="18" t="s">
        <v>0</v>
      </c>
      <c r="D315" s="18" t="s">
        <v>0</v>
      </c>
      <c r="E315" s="18" t="s">
        <v>0</v>
      </c>
      <c r="F315" s="19" t="s">
        <v>0</v>
      </c>
      <c r="G315" s="20"/>
      <c r="H315" s="21" t="s">
        <v>0</v>
      </c>
      <c r="I315" s="19" t="s">
        <v>0</v>
      </c>
      <c r="L315" s="24" t="s">
        <v>0</v>
      </c>
    </row>
    <row r="316" spans="3:12" x14ac:dyDescent="0.35">
      <c r="C316" s="18" t="s">
        <v>0</v>
      </c>
      <c r="D316" s="18" t="s">
        <v>0</v>
      </c>
      <c r="E316" s="18" t="s">
        <v>0</v>
      </c>
      <c r="F316" s="19" t="s">
        <v>0</v>
      </c>
      <c r="G316" s="20"/>
      <c r="H316" s="21" t="s">
        <v>0</v>
      </c>
      <c r="I316" s="19" t="s">
        <v>0</v>
      </c>
      <c r="L316" s="24" t="s">
        <v>0</v>
      </c>
    </row>
    <row r="317" spans="3:12" x14ac:dyDescent="0.35">
      <c r="C317" s="18" t="s">
        <v>0</v>
      </c>
      <c r="D317" s="18" t="s">
        <v>0</v>
      </c>
      <c r="E317" s="18" t="s">
        <v>0</v>
      </c>
      <c r="F317" s="19" t="s">
        <v>0</v>
      </c>
      <c r="G317" s="20"/>
      <c r="H317" s="21" t="s">
        <v>0</v>
      </c>
      <c r="I317" s="19" t="s">
        <v>0</v>
      </c>
      <c r="L317" s="24" t="s">
        <v>0</v>
      </c>
    </row>
    <row r="318" spans="3:12" x14ac:dyDescent="0.35">
      <c r="C318" s="18" t="s">
        <v>0</v>
      </c>
      <c r="D318" s="18" t="s">
        <v>0</v>
      </c>
      <c r="E318" s="18" t="s">
        <v>0</v>
      </c>
      <c r="F318" s="19" t="s">
        <v>0</v>
      </c>
      <c r="G318" s="20"/>
      <c r="H318" s="21" t="s">
        <v>0</v>
      </c>
      <c r="I318" s="19" t="s">
        <v>0</v>
      </c>
      <c r="L318" s="24" t="s">
        <v>0</v>
      </c>
    </row>
    <row r="319" spans="3:12" x14ac:dyDescent="0.35">
      <c r="C319" s="18" t="s">
        <v>0</v>
      </c>
      <c r="D319" s="18" t="s">
        <v>0</v>
      </c>
      <c r="E319" s="18" t="s">
        <v>0</v>
      </c>
      <c r="F319" s="19" t="s">
        <v>0</v>
      </c>
      <c r="G319" s="20"/>
      <c r="H319" s="21" t="s">
        <v>0</v>
      </c>
      <c r="I319" s="19" t="s">
        <v>0</v>
      </c>
      <c r="L319" s="24" t="s">
        <v>0</v>
      </c>
    </row>
    <row r="320" spans="3:12" x14ac:dyDescent="0.35">
      <c r="C320" s="18" t="s">
        <v>0</v>
      </c>
      <c r="D320" s="18" t="s">
        <v>0</v>
      </c>
      <c r="E320" s="18" t="s">
        <v>0</v>
      </c>
      <c r="F320" s="19" t="s">
        <v>0</v>
      </c>
      <c r="G320" s="20"/>
      <c r="H320" s="21" t="s">
        <v>0</v>
      </c>
      <c r="I320" s="19" t="s">
        <v>0</v>
      </c>
      <c r="L320" s="24" t="s">
        <v>0</v>
      </c>
    </row>
    <row r="321" spans="3:12" x14ac:dyDescent="0.35">
      <c r="C321" s="18" t="s">
        <v>0</v>
      </c>
      <c r="D321" s="18" t="s">
        <v>0</v>
      </c>
      <c r="E321" s="18" t="s">
        <v>0</v>
      </c>
      <c r="F321" s="19" t="s">
        <v>0</v>
      </c>
      <c r="G321" s="20"/>
      <c r="H321" s="21" t="s">
        <v>0</v>
      </c>
      <c r="I321" s="19" t="s">
        <v>0</v>
      </c>
      <c r="L321" s="24" t="s">
        <v>0</v>
      </c>
    </row>
    <row r="322" spans="3:12" x14ac:dyDescent="0.35">
      <c r="C322" s="18" t="s">
        <v>0</v>
      </c>
      <c r="D322" s="18" t="s">
        <v>0</v>
      </c>
      <c r="E322" s="18" t="s">
        <v>0</v>
      </c>
      <c r="F322" s="19" t="s">
        <v>0</v>
      </c>
      <c r="G322" s="20"/>
      <c r="H322" s="21" t="s">
        <v>0</v>
      </c>
      <c r="I322" s="19" t="s">
        <v>0</v>
      </c>
      <c r="L322" s="24" t="s">
        <v>0</v>
      </c>
    </row>
    <row r="323" spans="3:12" x14ac:dyDescent="0.35">
      <c r="C323" s="18" t="s">
        <v>0</v>
      </c>
      <c r="D323" s="18" t="s">
        <v>0</v>
      </c>
      <c r="E323" s="18" t="s">
        <v>0</v>
      </c>
      <c r="F323" s="19" t="s">
        <v>0</v>
      </c>
      <c r="G323" s="20"/>
      <c r="H323" s="21" t="s">
        <v>0</v>
      </c>
      <c r="I323" s="19" t="s">
        <v>0</v>
      </c>
      <c r="L323" s="24" t="s">
        <v>0</v>
      </c>
    </row>
    <row r="324" spans="3:12" x14ac:dyDescent="0.35">
      <c r="C324" s="18" t="s">
        <v>0</v>
      </c>
      <c r="D324" s="18" t="s">
        <v>0</v>
      </c>
      <c r="E324" s="18" t="s">
        <v>0</v>
      </c>
      <c r="F324" s="19" t="s">
        <v>0</v>
      </c>
      <c r="G324" s="20"/>
      <c r="H324" s="21" t="s">
        <v>0</v>
      </c>
      <c r="I324" s="19" t="s">
        <v>0</v>
      </c>
      <c r="L324" s="24" t="s">
        <v>0</v>
      </c>
    </row>
    <row r="325" spans="3:12" x14ac:dyDescent="0.35">
      <c r="C325" s="18" t="s">
        <v>0</v>
      </c>
      <c r="D325" s="18" t="s">
        <v>0</v>
      </c>
      <c r="E325" s="18" t="s">
        <v>0</v>
      </c>
      <c r="F325" s="19" t="s">
        <v>0</v>
      </c>
      <c r="G325" s="20"/>
      <c r="H325" s="21" t="s">
        <v>0</v>
      </c>
      <c r="I325" s="19" t="s">
        <v>0</v>
      </c>
      <c r="L325" s="24" t="s">
        <v>0</v>
      </c>
    </row>
    <row r="326" spans="3:12" x14ac:dyDescent="0.35">
      <c r="C326" s="18" t="s">
        <v>0</v>
      </c>
      <c r="D326" s="18" t="s">
        <v>0</v>
      </c>
      <c r="E326" s="18" t="s">
        <v>0</v>
      </c>
      <c r="F326" s="19" t="s">
        <v>0</v>
      </c>
      <c r="G326" s="20"/>
      <c r="H326" s="21" t="s">
        <v>0</v>
      </c>
      <c r="I326" s="19" t="s">
        <v>0</v>
      </c>
      <c r="L326" s="24" t="s">
        <v>0</v>
      </c>
    </row>
    <row r="327" spans="3:12" x14ac:dyDescent="0.35">
      <c r="C327" s="18" t="s">
        <v>0</v>
      </c>
      <c r="D327" s="18" t="s">
        <v>0</v>
      </c>
      <c r="E327" s="18" t="s">
        <v>0</v>
      </c>
      <c r="F327" s="19" t="s">
        <v>0</v>
      </c>
      <c r="G327" s="20"/>
      <c r="H327" s="21" t="s">
        <v>0</v>
      </c>
      <c r="I327" s="19" t="s">
        <v>0</v>
      </c>
      <c r="L327" s="24" t="s">
        <v>0</v>
      </c>
    </row>
    <row r="328" spans="3:12" x14ac:dyDescent="0.35">
      <c r="C328" s="18" t="s">
        <v>0</v>
      </c>
      <c r="D328" s="18" t="s">
        <v>0</v>
      </c>
      <c r="E328" s="18" t="s">
        <v>0</v>
      </c>
      <c r="F328" s="19" t="s">
        <v>0</v>
      </c>
      <c r="G328" s="20"/>
      <c r="H328" s="21" t="s">
        <v>0</v>
      </c>
      <c r="I328" s="19" t="s">
        <v>0</v>
      </c>
      <c r="L328" s="24" t="s">
        <v>0</v>
      </c>
    </row>
    <row r="329" spans="3:12" x14ac:dyDescent="0.35">
      <c r="C329" s="18" t="s">
        <v>0</v>
      </c>
      <c r="D329" s="18" t="s">
        <v>0</v>
      </c>
      <c r="E329" s="18" t="s">
        <v>0</v>
      </c>
      <c r="F329" s="19" t="s">
        <v>0</v>
      </c>
      <c r="G329" s="20"/>
      <c r="H329" s="21" t="s">
        <v>0</v>
      </c>
      <c r="I329" s="19" t="s">
        <v>0</v>
      </c>
      <c r="L329" s="24" t="s">
        <v>0</v>
      </c>
    </row>
    <row r="330" spans="3:12" x14ac:dyDescent="0.35">
      <c r="C330" s="18" t="s">
        <v>0</v>
      </c>
      <c r="D330" s="18" t="s">
        <v>0</v>
      </c>
      <c r="E330" s="18" t="s">
        <v>0</v>
      </c>
      <c r="F330" s="19" t="s">
        <v>0</v>
      </c>
      <c r="G330" s="20"/>
      <c r="H330" s="21" t="s">
        <v>0</v>
      </c>
      <c r="I330" s="19" t="s">
        <v>0</v>
      </c>
      <c r="L330" s="24" t="s">
        <v>0</v>
      </c>
    </row>
    <row r="331" spans="3:12" x14ac:dyDescent="0.35">
      <c r="C331" s="18" t="s">
        <v>0</v>
      </c>
      <c r="D331" s="18" t="s">
        <v>0</v>
      </c>
      <c r="E331" s="18" t="s">
        <v>0</v>
      </c>
      <c r="F331" s="19" t="s">
        <v>0</v>
      </c>
      <c r="G331" s="20"/>
      <c r="H331" s="21" t="s">
        <v>0</v>
      </c>
      <c r="I331" s="19" t="s">
        <v>0</v>
      </c>
      <c r="L331" s="24" t="s">
        <v>0</v>
      </c>
    </row>
    <row r="332" spans="3:12" x14ac:dyDescent="0.35">
      <c r="C332" s="18" t="s">
        <v>0</v>
      </c>
      <c r="D332" s="18" t="s">
        <v>0</v>
      </c>
      <c r="E332" s="18" t="s">
        <v>0</v>
      </c>
      <c r="F332" s="19" t="s">
        <v>0</v>
      </c>
      <c r="G332" s="20"/>
      <c r="H332" s="21" t="s">
        <v>0</v>
      </c>
      <c r="I332" s="19" t="s">
        <v>0</v>
      </c>
      <c r="L332" s="24" t="s">
        <v>0</v>
      </c>
    </row>
    <row r="333" spans="3:12" x14ac:dyDescent="0.35">
      <c r="C333" s="18" t="s">
        <v>0</v>
      </c>
      <c r="D333" s="18" t="s">
        <v>0</v>
      </c>
      <c r="E333" s="18" t="s">
        <v>0</v>
      </c>
      <c r="F333" s="19" t="s">
        <v>0</v>
      </c>
      <c r="G333" s="20"/>
      <c r="H333" s="21" t="s">
        <v>0</v>
      </c>
      <c r="I333" s="19" t="s">
        <v>0</v>
      </c>
      <c r="L333" s="24" t="s">
        <v>0</v>
      </c>
    </row>
    <row r="334" spans="3:12" x14ac:dyDescent="0.35">
      <c r="C334" s="18" t="s">
        <v>0</v>
      </c>
      <c r="D334" s="18" t="s">
        <v>0</v>
      </c>
      <c r="E334" s="18" t="s">
        <v>0</v>
      </c>
      <c r="F334" s="19" t="s">
        <v>0</v>
      </c>
      <c r="G334" s="20"/>
      <c r="H334" s="21" t="s">
        <v>0</v>
      </c>
      <c r="I334" s="19" t="s">
        <v>0</v>
      </c>
      <c r="L334" s="24" t="s">
        <v>0</v>
      </c>
    </row>
    <row r="335" spans="3:12" x14ac:dyDescent="0.35">
      <c r="C335" s="18" t="s">
        <v>0</v>
      </c>
      <c r="D335" s="18" t="s">
        <v>0</v>
      </c>
      <c r="E335" s="18" t="s">
        <v>0</v>
      </c>
      <c r="F335" s="19" t="s">
        <v>0</v>
      </c>
      <c r="G335" s="20"/>
      <c r="H335" s="21" t="s">
        <v>0</v>
      </c>
      <c r="I335" s="19" t="s">
        <v>0</v>
      </c>
      <c r="L335" s="24" t="s">
        <v>0</v>
      </c>
    </row>
    <row r="336" spans="3:12" x14ac:dyDescent="0.35">
      <c r="C336" s="18" t="s">
        <v>0</v>
      </c>
      <c r="D336" s="18" t="s">
        <v>0</v>
      </c>
      <c r="E336" s="18" t="s">
        <v>0</v>
      </c>
      <c r="F336" s="19" t="s">
        <v>0</v>
      </c>
      <c r="G336" s="20"/>
      <c r="H336" s="21" t="s">
        <v>0</v>
      </c>
      <c r="I336" s="19" t="s">
        <v>0</v>
      </c>
      <c r="L336" s="24" t="s">
        <v>0</v>
      </c>
    </row>
    <row r="337" spans="3:12" x14ac:dyDescent="0.35">
      <c r="C337" s="18" t="s">
        <v>0</v>
      </c>
      <c r="D337" s="18" t="s">
        <v>0</v>
      </c>
      <c r="E337" s="18" t="s">
        <v>0</v>
      </c>
      <c r="F337" s="19" t="s">
        <v>0</v>
      </c>
      <c r="G337" s="20"/>
      <c r="H337" s="21" t="s">
        <v>0</v>
      </c>
      <c r="I337" s="19" t="s">
        <v>0</v>
      </c>
      <c r="L337" s="24" t="s">
        <v>0</v>
      </c>
    </row>
    <row r="338" spans="3:12" x14ac:dyDescent="0.35">
      <c r="C338" s="18" t="s">
        <v>0</v>
      </c>
      <c r="D338" s="18" t="s">
        <v>0</v>
      </c>
      <c r="E338" s="18" t="s">
        <v>0</v>
      </c>
      <c r="F338" s="19" t="s">
        <v>0</v>
      </c>
      <c r="G338" s="20"/>
      <c r="H338" s="21" t="s">
        <v>0</v>
      </c>
      <c r="I338" s="19" t="s">
        <v>0</v>
      </c>
      <c r="L338" s="24" t="s">
        <v>0</v>
      </c>
    </row>
    <row r="339" spans="3:12" x14ac:dyDescent="0.35">
      <c r="C339" s="18" t="s">
        <v>0</v>
      </c>
      <c r="D339" s="18" t="s">
        <v>0</v>
      </c>
      <c r="E339" s="18" t="s">
        <v>0</v>
      </c>
      <c r="F339" s="19" t="s">
        <v>0</v>
      </c>
      <c r="G339" s="20"/>
      <c r="H339" s="21" t="s">
        <v>0</v>
      </c>
      <c r="I339" s="19" t="s">
        <v>0</v>
      </c>
      <c r="L339" s="24" t="s">
        <v>0</v>
      </c>
    </row>
    <row r="340" spans="3:12" x14ac:dyDescent="0.35">
      <c r="C340" s="18" t="s">
        <v>0</v>
      </c>
      <c r="D340" s="18" t="s">
        <v>0</v>
      </c>
      <c r="E340" s="18" t="s">
        <v>0</v>
      </c>
      <c r="F340" s="19" t="s">
        <v>0</v>
      </c>
      <c r="G340" s="20"/>
      <c r="H340" s="21" t="s">
        <v>0</v>
      </c>
      <c r="I340" s="19" t="s">
        <v>0</v>
      </c>
      <c r="L340" s="24" t="s">
        <v>0</v>
      </c>
    </row>
    <row r="341" spans="3:12" x14ac:dyDescent="0.35">
      <c r="C341" s="18" t="s">
        <v>0</v>
      </c>
      <c r="D341" s="18" t="s">
        <v>0</v>
      </c>
      <c r="E341" s="18" t="s">
        <v>0</v>
      </c>
      <c r="F341" s="19" t="s">
        <v>0</v>
      </c>
      <c r="G341" s="20"/>
      <c r="H341" s="21" t="s">
        <v>0</v>
      </c>
      <c r="I341" s="19" t="s">
        <v>0</v>
      </c>
      <c r="L341" s="24" t="s">
        <v>0</v>
      </c>
    </row>
    <row r="342" spans="3:12" x14ac:dyDescent="0.35">
      <c r="C342" s="18" t="s">
        <v>0</v>
      </c>
      <c r="D342" s="18" t="s">
        <v>0</v>
      </c>
      <c r="E342" s="18" t="s">
        <v>0</v>
      </c>
      <c r="F342" s="19" t="s">
        <v>0</v>
      </c>
      <c r="G342" s="20"/>
      <c r="H342" s="21" t="s">
        <v>0</v>
      </c>
      <c r="I342" s="19" t="s">
        <v>0</v>
      </c>
      <c r="L342" s="24" t="s">
        <v>0</v>
      </c>
    </row>
    <row r="343" spans="3:12" x14ac:dyDescent="0.35">
      <c r="C343" s="18" t="s">
        <v>0</v>
      </c>
      <c r="D343" s="18" t="s">
        <v>0</v>
      </c>
      <c r="E343" s="18" t="s">
        <v>0</v>
      </c>
      <c r="F343" s="19" t="s">
        <v>0</v>
      </c>
      <c r="G343" s="20"/>
      <c r="H343" s="21" t="s">
        <v>0</v>
      </c>
      <c r="I343" s="19" t="s">
        <v>0</v>
      </c>
      <c r="L343" s="24" t="s">
        <v>0</v>
      </c>
    </row>
    <row r="344" spans="3:12" x14ac:dyDescent="0.35">
      <c r="C344" s="18" t="s">
        <v>0</v>
      </c>
      <c r="D344" s="18" t="s">
        <v>0</v>
      </c>
      <c r="E344" s="18" t="s">
        <v>0</v>
      </c>
      <c r="F344" s="19" t="s">
        <v>0</v>
      </c>
      <c r="G344" s="20"/>
      <c r="H344" s="21" t="s">
        <v>0</v>
      </c>
      <c r="I344" s="19" t="s">
        <v>0</v>
      </c>
      <c r="L344" s="24" t="s">
        <v>0</v>
      </c>
    </row>
    <row r="345" spans="3:12" x14ac:dyDescent="0.35">
      <c r="C345" s="18" t="s">
        <v>0</v>
      </c>
      <c r="D345" s="18" t="s">
        <v>0</v>
      </c>
      <c r="E345" s="18" t="s">
        <v>0</v>
      </c>
      <c r="F345" s="19" t="s">
        <v>0</v>
      </c>
      <c r="G345" s="20"/>
      <c r="H345" s="21" t="s">
        <v>0</v>
      </c>
      <c r="I345" s="19" t="s">
        <v>0</v>
      </c>
      <c r="L345" s="24" t="s">
        <v>0</v>
      </c>
    </row>
    <row r="346" spans="3:12" x14ac:dyDescent="0.35">
      <c r="C346" s="18" t="s">
        <v>0</v>
      </c>
      <c r="D346" s="18" t="s">
        <v>0</v>
      </c>
      <c r="E346" s="18" t="s">
        <v>0</v>
      </c>
      <c r="F346" s="19" t="s">
        <v>0</v>
      </c>
      <c r="G346" s="20"/>
      <c r="H346" s="21" t="s">
        <v>0</v>
      </c>
      <c r="I346" s="19" t="s">
        <v>0</v>
      </c>
      <c r="L346" s="24" t="s">
        <v>0</v>
      </c>
    </row>
    <row r="347" spans="3:12" x14ac:dyDescent="0.35">
      <c r="C347" s="18" t="s">
        <v>0</v>
      </c>
      <c r="D347" s="18" t="s">
        <v>0</v>
      </c>
      <c r="E347" s="18" t="s">
        <v>0</v>
      </c>
      <c r="F347" s="19" t="s">
        <v>0</v>
      </c>
      <c r="G347" s="20"/>
      <c r="H347" s="21" t="s">
        <v>0</v>
      </c>
      <c r="I347" s="19" t="s">
        <v>0</v>
      </c>
      <c r="L347" s="24" t="s">
        <v>0</v>
      </c>
    </row>
    <row r="348" spans="3:12" x14ac:dyDescent="0.35">
      <c r="C348" s="18" t="s">
        <v>0</v>
      </c>
      <c r="D348" s="18" t="s">
        <v>0</v>
      </c>
      <c r="E348" s="18" t="s">
        <v>0</v>
      </c>
      <c r="F348" s="19" t="s">
        <v>0</v>
      </c>
      <c r="G348" s="20"/>
      <c r="H348" s="21" t="s">
        <v>0</v>
      </c>
      <c r="I348" s="19" t="s">
        <v>0</v>
      </c>
      <c r="L348" s="24" t="s">
        <v>0</v>
      </c>
    </row>
    <row r="349" spans="3:12" x14ac:dyDescent="0.35">
      <c r="C349" s="18" t="s">
        <v>0</v>
      </c>
      <c r="D349" s="18" t="s">
        <v>0</v>
      </c>
      <c r="E349" s="18" t="s">
        <v>0</v>
      </c>
      <c r="F349" s="19" t="s">
        <v>0</v>
      </c>
      <c r="G349" s="20"/>
      <c r="H349" s="21" t="s">
        <v>0</v>
      </c>
      <c r="I349" s="19" t="s">
        <v>0</v>
      </c>
      <c r="L349" s="24" t="s">
        <v>0</v>
      </c>
    </row>
    <row r="350" spans="3:12" x14ac:dyDescent="0.35">
      <c r="C350" s="18" t="s">
        <v>0</v>
      </c>
      <c r="D350" s="18" t="s">
        <v>0</v>
      </c>
      <c r="E350" s="18" t="s">
        <v>0</v>
      </c>
      <c r="F350" s="19" t="s">
        <v>0</v>
      </c>
      <c r="G350" s="20"/>
      <c r="H350" s="21" t="s">
        <v>0</v>
      </c>
      <c r="I350" s="19" t="s">
        <v>0</v>
      </c>
      <c r="L350" s="24" t="s">
        <v>0</v>
      </c>
    </row>
    <row r="351" spans="3:12" x14ac:dyDescent="0.35">
      <c r="C351" s="18" t="s">
        <v>0</v>
      </c>
      <c r="D351" s="18" t="s">
        <v>0</v>
      </c>
      <c r="E351" s="18" t="s">
        <v>0</v>
      </c>
      <c r="F351" s="19" t="s">
        <v>0</v>
      </c>
      <c r="G351" s="20"/>
      <c r="H351" s="21" t="s">
        <v>0</v>
      </c>
      <c r="I351" s="19" t="s">
        <v>0</v>
      </c>
      <c r="L351" s="24" t="s">
        <v>0</v>
      </c>
    </row>
    <row r="352" spans="3:12" x14ac:dyDescent="0.35">
      <c r="C352" s="18" t="s">
        <v>0</v>
      </c>
      <c r="D352" s="18" t="s">
        <v>0</v>
      </c>
      <c r="E352" s="18" t="s">
        <v>0</v>
      </c>
      <c r="F352" s="19" t="s">
        <v>0</v>
      </c>
      <c r="G352" s="20"/>
      <c r="H352" s="21" t="s">
        <v>0</v>
      </c>
      <c r="I352" s="19" t="s">
        <v>0</v>
      </c>
      <c r="L352" s="24" t="s">
        <v>0</v>
      </c>
    </row>
    <row r="353" spans="3:12" x14ac:dyDescent="0.35">
      <c r="C353" s="18" t="s">
        <v>0</v>
      </c>
      <c r="D353" s="18" t="s">
        <v>0</v>
      </c>
      <c r="E353" s="18" t="s">
        <v>0</v>
      </c>
      <c r="F353" s="19" t="s">
        <v>0</v>
      </c>
      <c r="G353" s="20"/>
      <c r="H353" s="21" t="s">
        <v>0</v>
      </c>
      <c r="I353" s="19" t="s">
        <v>0</v>
      </c>
      <c r="L353" s="24" t="s">
        <v>0</v>
      </c>
    </row>
    <row r="354" spans="3:12" x14ac:dyDescent="0.35">
      <c r="C354" s="18" t="s">
        <v>0</v>
      </c>
      <c r="D354" s="18" t="s">
        <v>0</v>
      </c>
      <c r="E354" s="18" t="s">
        <v>0</v>
      </c>
      <c r="F354" s="19" t="s">
        <v>0</v>
      </c>
      <c r="G354" s="20"/>
      <c r="H354" s="21" t="s">
        <v>0</v>
      </c>
      <c r="I354" s="19" t="s">
        <v>0</v>
      </c>
      <c r="L354" s="24" t="s">
        <v>0</v>
      </c>
    </row>
    <row r="355" spans="3:12" x14ac:dyDescent="0.35">
      <c r="C355" s="18" t="s">
        <v>0</v>
      </c>
      <c r="D355" s="18" t="s">
        <v>0</v>
      </c>
      <c r="E355" s="18" t="s">
        <v>0</v>
      </c>
      <c r="F355" s="19" t="s">
        <v>0</v>
      </c>
      <c r="G355" s="20"/>
      <c r="H355" s="21" t="s">
        <v>0</v>
      </c>
      <c r="I355" s="19" t="s">
        <v>0</v>
      </c>
      <c r="L355" s="24" t="s">
        <v>0</v>
      </c>
    </row>
    <row r="356" spans="3:12" x14ac:dyDescent="0.35">
      <c r="C356" s="18" t="s">
        <v>0</v>
      </c>
      <c r="D356" s="18" t="s">
        <v>0</v>
      </c>
      <c r="E356" s="18" t="s">
        <v>0</v>
      </c>
      <c r="F356" s="19" t="s">
        <v>0</v>
      </c>
      <c r="G356" s="20"/>
      <c r="H356" s="21" t="s">
        <v>0</v>
      </c>
      <c r="I356" s="19" t="s">
        <v>0</v>
      </c>
      <c r="L356" s="24" t="s">
        <v>0</v>
      </c>
    </row>
    <row r="357" spans="3:12" x14ac:dyDescent="0.35">
      <c r="C357" s="18" t="s">
        <v>0</v>
      </c>
      <c r="D357" s="18" t="s">
        <v>0</v>
      </c>
      <c r="E357" s="18" t="s">
        <v>0</v>
      </c>
      <c r="F357" s="19" t="s">
        <v>0</v>
      </c>
      <c r="G357" s="20"/>
      <c r="H357" s="21" t="s">
        <v>0</v>
      </c>
      <c r="I357" s="19" t="s">
        <v>0</v>
      </c>
      <c r="L357" s="24" t="s">
        <v>0</v>
      </c>
    </row>
    <row r="358" spans="3:12" x14ac:dyDescent="0.35">
      <c r="C358" s="18" t="s">
        <v>0</v>
      </c>
      <c r="D358" s="18" t="s">
        <v>0</v>
      </c>
      <c r="E358" s="18" t="s">
        <v>0</v>
      </c>
      <c r="F358" s="19" t="s">
        <v>0</v>
      </c>
      <c r="G358" s="20"/>
      <c r="H358" s="21" t="s">
        <v>0</v>
      </c>
      <c r="I358" s="19" t="s">
        <v>0</v>
      </c>
      <c r="L358" s="24" t="s">
        <v>0</v>
      </c>
    </row>
    <row r="359" spans="3:12" x14ac:dyDescent="0.35">
      <c r="C359" s="18" t="s">
        <v>0</v>
      </c>
      <c r="D359" s="18" t="s">
        <v>0</v>
      </c>
      <c r="E359" s="18" t="s">
        <v>0</v>
      </c>
      <c r="F359" s="19" t="s">
        <v>0</v>
      </c>
      <c r="G359" s="20"/>
      <c r="H359" s="21" t="s">
        <v>0</v>
      </c>
      <c r="I359" s="19" t="s">
        <v>0</v>
      </c>
      <c r="L359" s="24" t="s">
        <v>0</v>
      </c>
    </row>
    <row r="360" spans="3:12" x14ac:dyDescent="0.35">
      <c r="C360" s="18" t="s">
        <v>0</v>
      </c>
      <c r="D360" s="18" t="s">
        <v>0</v>
      </c>
      <c r="E360" s="18" t="s">
        <v>0</v>
      </c>
      <c r="F360" s="19" t="s">
        <v>0</v>
      </c>
      <c r="G360" s="20"/>
      <c r="H360" s="21" t="s">
        <v>0</v>
      </c>
      <c r="I360" s="19" t="s">
        <v>0</v>
      </c>
      <c r="L360" s="24" t="s">
        <v>0</v>
      </c>
    </row>
    <row r="361" spans="3:12" x14ac:dyDescent="0.35">
      <c r="C361" s="18" t="s">
        <v>0</v>
      </c>
      <c r="D361" s="18" t="s">
        <v>0</v>
      </c>
      <c r="E361" s="18" t="s">
        <v>0</v>
      </c>
      <c r="F361" s="19" t="s">
        <v>0</v>
      </c>
      <c r="G361" s="20"/>
      <c r="H361" s="21" t="s">
        <v>0</v>
      </c>
      <c r="I361" s="19" t="s">
        <v>0</v>
      </c>
      <c r="L361" s="24" t="s">
        <v>0</v>
      </c>
    </row>
    <row r="362" spans="3:12" x14ac:dyDescent="0.35">
      <c r="C362" s="18" t="s">
        <v>0</v>
      </c>
      <c r="D362" s="18" t="s">
        <v>0</v>
      </c>
      <c r="E362" s="18" t="s">
        <v>0</v>
      </c>
      <c r="F362" s="19" t="s">
        <v>0</v>
      </c>
      <c r="G362" s="20"/>
      <c r="H362" s="21" t="s">
        <v>0</v>
      </c>
      <c r="I362" s="19" t="s">
        <v>0</v>
      </c>
      <c r="L362" s="24" t="s">
        <v>0</v>
      </c>
    </row>
    <row r="363" spans="3:12" x14ac:dyDescent="0.35">
      <c r="C363" s="18" t="s">
        <v>0</v>
      </c>
      <c r="D363" s="18" t="s">
        <v>0</v>
      </c>
      <c r="E363" s="18" t="s">
        <v>0</v>
      </c>
      <c r="F363" s="19" t="s">
        <v>0</v>
      </c>
      <c r="G363" s="20"/>
      <c r="H363" s="21" t="s">
        <v>0</v>
      </c>
      <c r="I363" s="19" t="s">
        <v>0</v>
      </c>
      <c r="L363" s="24" t="s">
        <v>0</v>
      </c>
    </row>
    <row r="364" spans="3:12" x14ac:dyDescent="0.35">
      <c r="C364" s="18" t="s">
        <v>0</v>
      </c>
      <c r="D364" s="18" t="s">
        <v>0</v>
      </c>
      <c r="E364" s="18" t="s">
        <v>0</v>
      </c>
      <c r="F364" s="19" t="s">
        <v>0</v>
      </c>
      <c r="G364" s="20"/>
      <c r="H364" s="21" t="s">
        <v>0</v>
      </c>
      <c r="I364" s="19" t="s">
        <v>0</v>
      </c>
      <c r="L364" s="24" t="s">
        <v>0</v>
      </c>
    </row>
    <row r="365" spans="3:12" x14ac:dyDescent="0.35">
      <c r="C365" s="18" t="s">
        <v>0</v>
      </c>
      <c r="D365" s="18" t="s">
        <v>0</v>
      </c>
      <c r="E365" s="18" t="s">
        <v>0</v>
      </c>
      <c r="F365" s="19" t="s">
        <v>0</v>
      </c>
      <c r="G365" s="20"/>
      <c r="H365" s="21" t="s">
        <v>0</v>
      </c>
      <c r="I365" s="19" t="s">
        <v>0</v>
      </c>
      <c r="L365" s="24" t="s">
        <v>0</v>
      </c>
    </row>
    <row r="366" spans="3:12" x14ac:dyDescent="0.35">
      <c r="C366" s="18" t="s">
        <v>0</v>
      </c>
      <c r="D366" s="18" t="s">
        <v>0</v>
      </c>
      <c r="E366" s="18" t="s">
        <v>0</v>
      </c>
      <c r="F366" s="19" t="s">
        <v>0</v>
      </c>
      <c r="G366" s="20"/>
      <c r="H366" s="21" t="s">
        <v>0</v>
      </c>
      <c r="I366" s="19" t="s">
        <v>0</v>
      </c>
      <c r="L366" s="24" t="s">
        <v>0</v>
      </c>
    </row>
    <row r="367" spans="3:12" x14ac:dyDescent="0.35">
      <c r="C367" s="18" t="s">
        <v>0</v>
      </c>
      <c r="D367" s="18" t="s">
        <v>0</v>
      </c>
      <c r="E367" s="18" t="s">
        <v>0</v>
      </c>
      <c r="F367" s="19" t="s">
        <v>0</v>
      </c>
      <c r="G367" s="20"/>
      <c r="H367" s="21" t="s">
        <v>0</v>
      </c>
      <c r="I367" s="19" t="s">
        <v>0</v>
      </c>
      <c r="L367" s="24" t="s">
        <v>0</v>
      </c>
    </row>
    <row r="368" spans="3:12" x14ac:dyDescent="0.35">
      <c r="C368" s="18" t="s">
        <v>0</v>
      </c>
      <c r="D368" s="18" t="s">
        <v>0</v>
      </c>
      <c r="E368" s="18" t="s">
        <v>0</v>
      </c>
      <c r="F368" s="19" t="s">
        <v>0</v>
      </c>
      <c r="G368" s="20"/>
      <c r="H368" s="21" t="s">
        <v>0</v>
      </c>
      <c r="I368" s="19" t="s">
        <v>0</v>
      </c>
      <c r="L368" s="24" t="s">
        <v>0</v>
      </c>
    </row>
    <row r="369" spans="3:12" x14ac:dyDescent="0.35">
      <c r="C369" s="18" t="s">
        <v>0</v>
      </c>
      <c r="D369" s="18" t="s">
        <v>0</v>
      </c>
      <c r="E369" s="18" t="s">
        <v>0</v>
      </c>
      <c r="F369" s="19" t="s">
        <v>0</v>
      </c>
      <c r="G369" s="20"/>
      <c r="H369" s="21" t="s">
        <v>0</v>
      </c>
      <c r="I369" s="19" t="s">
        <v>0</v>
      </c>
      <c r="L369" s="24" t="s">
        <v>0</v>
      </c>
    </row>
    <row r="370" spans="3:12" x14ac:dyDescent="0.35">
      <c r="C370" s="18" t="s">
        <v>0</v>
      </c>
      <c r="D370" s="18" t="s">
        <v>0</v>
      </c>
      <c r="E370" s="18" t="s">
        <v>0</v>
      </c>
      <c r="F370" s="19" t="s">
        <v>0</v>
      </c>
      <c r="G370" s="20"/>
      <c r="H370" s="21" t="s">
        <v>0</v>
      </c>
      <c r="I370" s="19" t="s">
        <v>0</v>
      </c>
      <c r="L370" s="24" t="s">
        <v>0</v>
      </c>
    </row>
    <row r="371" spans="3:12" x14ac:dyDescent="0.35">
      <c r="C371" s="18" t="s">
        <v>0</v>
      </c>
      <c r="D371" s="18" t="s">
        <v>0</v>
      </c>
      <c r="E371" s="18" t="s">
        <v>0</v>
      </c>
      <c r="F371" s="19" t="s">
        <v>0</v>
      </c>
      <c r="G371" s="20"/>
      <c r="H371" s="21" t="s">
        <v>0</v>
      </c>
      <c r="I371" s="19" t="s">
        <v>0</v>
      </c>
      <c r="L371" s="24" t="s">
        <v>0</v>
      </c>
    </row>
    <row r="372" spans="3:12" x14ac:dyDescent="0.35">
      <c r="C372" s="18" t="s">
        <v>0</v>
      </c>
      <c r="D372" s="18" t="s">
        <v>0</v>
      </c>
      <c r="E372" s="18" t="s">
        <v>0</v>
      </c>
      <c r="F372" s="19" t="s">
        <v>0</v>
      </c>
      <c r="G372" s="20"/>
      <c r="H372" s="21" t="s">
        <v>0</v>
      </c>
      <c r="I372" s="19" t="s">
        <v>0</v>
      </c>
      <c r="L372" s="24" t="s">
        <v>0</v>
      </c>
    </row>
    <row r="373" spans="3:12" x14ac:dyDescent="0.35">
      <c r="C373" s="18" t="s">
        <v>0</v>
      </c>
      <c r="D373" s="18" t="s">
        <v>0</v>
      </c>
      <c r="E373" s="18" t="s">
        <v>0</v>
      </c>
      <c r="F373" s="19" t="s">
        <v>0</v>
      </c>
      <c r="G373" s="20"/>
      <c r="H373" s="21" t="s">
        <v>0</v>
      </c>
      <c r="I373" s="19" t="s">
        <v>0</v>
      </c>
      <c r="L373" s="24" t="s">
        <v>0</v>
      </c>
    </row>
    <row r="374" spans="3:12" x14ac:dyDescent="0.35">
      <c r="C374" s="18" t="s">
        <v>0</v>
      </c>
      <c r="D374" s="18" t="s">
        <v>0</v>
      </c>
      <c r="E374" s="18" t="s">
        <v>0</v>
      </c>
      <c r="F374" s="19" t="s">
        <v>0</v>
      </c>
      <c r="G374" s="20"/>
      <c r="H374" s="21" t="s">
        <v>0</v>
      </c>
      <c r="I374" s="19" t="s">
        <v>0</v>
      </c>
      <c r="L374" s="24" t="s">
        <v>0</v>
      </c>
    </row>
    <row r="375" spans="3:12" x14ac:dyDescent="0.35">
      <c r="C375" s="18" t="s">
        <v>0</v>
      </c>
      <c r="D375" s="18" t="s">
        <v>0</v>
      </c>
      <c r="E375" s="18" t="s">
        <v>0</v>
      </c>
      <c r="F375" s="19" t="s">
        <v>0</v>
      </c>
      <c r="G375" s="20"/>
      <c r="H375" s="21" t="s">
        <v>0</v>
      </c>
      <c r="I375" s="19" t="s">
        <v>0</v>
      </c>
      <c r="L375" s="24" t="s">
        <v>0</v>
      </c>
    </row>
    <row r="376" spans="3:12" x14ac:dyDescent="0.35">
      <c r="C376" s="18" t="s">
        <v>0</v>
      </c>
      <c r="D376" s="18" t="s">
        <v>0</v>
      </c>
      <c r="E376" s="18" t="s">
        <v>0</v>
      </c>
      <c r="F376" s="19" t="s">
        <v>0</v>
      </c>
      <c r="G376" s="20"/>
      <c r="H376" s="21" t="s">
        <v>0</v>
      </c>
      <c r="I376" s="19" t="s">
        <v>0</v>
      </c>
      <c r="L376" s="24" t="s">
        <v>0</v>
      </c>
    </row>
    <row r="377" spans="3:12" x14ac:dyDescent="0.35">
      <c r="C377" s="18" t="s">
        <v>0</v>
      </c>
      <c r="D377" s="18" t="s">
        <v>0</v>
      </c>
      <c r="E377" s="18" t="s">
        <v>0</v>
      </c>
      <c r="F377" s="19" t="s">
        <v>0</v>
      </c>
      <c r="G377" s="20"/>
      <c r="H377" s="21" t="s">
        <v>0</v>
      </c>
      <c r="I377" s="19" t="s">
        <v>0</v>
      </c>
      <c r="L377" s="24" t="s">
        <v>0</v>
      </c>
    </row>
    <row r="378" spans="3:12" x14ac:dyDescent="0.35">
      <c r="C378" s="18" t="s">
        <v>0</v>
      </c>
      <c r="D378" s="18" t="s">
        <v>0</v>
      </c>
      <c r="E378" s="18" t="s">
        <v>0</v>
      </c>
      <c r="F378" s="19" t="s">
        <v>0</v>
      </c>
      <c r="G378" s="20"/>
      <c r="H378" s="21" t="s">
        <v>0</v>
      </c>
      <c r="I378" s="19" t="s">
        <v>0</v>
      </c>
      <c r="L378" s="24" t="s">
        <v>0</v>
      </c>
    </row>
    <row r="379" spans="3:12" x14ac:dyDescent="0.35">
      <c r="C379" s="18" t="s">
        <v>0</v>
      </c>
      <c r="D379" s="18" t="s">
        <v>0</v>
      </c>
      <c r="E379" s="18" t="s">
        <v>0</v>
      </c>
      <c r="F379" s="19" t="s">
        <v>0</v>
      </c>
      <c r="G379" s="20"/>
      <c r="H379" s="21" t="s">
        <v>0</v>
      </c>
      <c r="I379" s="19" t="s">
        <v>0</v>
      </c>
      <c r="L379" s="24" t="s">
        <v>0</v>
      </c>
    </row>
    <row r="380" spans="3:12" x14ac:dyDescent="0.35">
      <c r="C380" s="18" t="s">
        <v>0</v>
      </c>
      <c r="D380" s="18" t="s">
        <v>0</v>
      </c>
      <c r="E380" s="18" t="s">
        <v>0</v>
      </c>
      <c r="F380" s="19" t="s">
        <v>0</v>
      </c>
      <c r="G380" s="20"/>
      <c r="H380" s="21" t="s">
        <v>0</v>
      </c>
      <c r="I380" s="19" t="s">
        <v>0</v>
      </c>
      <c r="L380" s="24" t="s">
        <v>0</v>
      </c>
    </row>
    <row r="381" spans="3:12" x14ac:dyDescent="0.35">
      <c r="C381" s="18" t="s">
        <v>0</v>
      </c>
      <c r="D381" s="18" t="s">
        <v>0</v>
      </c>
      <c r="E381" s="18" t="s">
        <v>0</v>
      </c>
      <c r="F381" s="19" t="s">
        <v>0</v>
      </c>
      <c r="G381" s="20"/>
      <c r="H381" s="21" t="s">
        <v>0</v>
      </c>
      <c r="I381" s="19" t="s">
        <v>0</v>
      </c>
      <c r="L381" s="24" t="s">
        <v>0</v>
      </c>
    </row>
    <row r="382" spans="3:12" x14ac:dyDescent="0.35">
      <c r="C382" s="18" t="s">
        <v>0</v>
      </c>
      <c r="D382" s="18" t="s">
        <v>0</v>
      </c>
      <c r="E382" s="18" t="s">
        <v>0</v>
      </c>
      <c r="F382" s="19" t="s">
        <v>0</v>
      </c>
      <c r="G382" s="20"/>
      <c r="H382" s="21" t="s">
        <v>0</v>
      </c>
      <c r="I382" s="19" t="s">
        <v>0</v>
      </c>
      <c r="L382" s="24" t="s">
        <v>0</v>
      </c>
    </row>
    <row r="383" spans="3:12" x14ac:dyDescent="0.35">
      <c r="C383" s="18" t="s">
        <v>0</v>
      </c>
      <c r="D383" s="18" t="s">
        <v>0</v>
      </c>
      <c r="E383" s="18" t="s">
        <v>0</v>
      </c>
      <c r="F383" s="19" t="s">
        <v>0</v>
      </c>
      <c r="G383" s="20"/>
      <c r="H383" s="21" t="s">
        <v>0</v>
      </c>
      <c r="I383" s="19" t="s">
        <v>0</v>
      </c>
      <c r="L383" s="24" t="s">
        <v>0</v>
      </c>
    </row>
    <row r="384" spans="3:12" x14ac:dyDescent="0.35">
      <c r="C384" s="18" t="s">
        <v>0</v>
      </c>
      <c r="D384" s="18" t="s">
        <v>0</v>
      </c>
      <c r="E384" s="18" t="s">
        <v>0</v>
      </c>
      <c r="F384" s="19" t="s">
        <v>0</v>
      </c>
      <c r="G384" s="20"/>
      <c r="H384" s="21" t="s">
        <v>0</v>
      </c>
      <c r="I384" s="19" t="s">
        <v>0</v>
      </c>
      <c r="L384" s="24" t="s">
        <v>0</v>
      </c>
    </row>
    <row r="385" spans="3:12" x14ac:dyDescent="0.35">
      <c r="C385" s="18" t="s">
        <v>0</v>
      </c>
      <c r="D385" s="18" t="s">
        <v>0</v>
      </c>
      <c r="E385" s="18" t="s">
        <v>0</v>
      </c>
      <c r="F385" s="19" t="s">
        <v>0</v>
      </c>
      <c r="G385" s="20"/>
      <c r="H385" s="21" t="s">
        <v>0</v>
      </c>
      <c r="I385" s="19" t="s">
        <v>0</v>
      </c>
      <c r="L385" s="24" t="s">
        <v>0</v>
      </c>
    </row>
    <row r="386" spans="3:12" x14ac:dyDescent="0.35">
      <c r="C386" s="18" t="s">
        <v>0</v>
      </c>
      <c r="D386" s="18" t="s">
        <v>0</v>
      </c>
      <c r="E386" s="18" t="s">
        <v>0</v>
      </c>
      <c r="F386" s="19" t="s">
        <v>0</v>
      </c>
      <c r="G386" s="20"/>
      <c r="H386" s="21" t="s">
        <v>0</v>
      </c>
      <c r="I386" s="19" t="s">
        <v>0</v>
      </c>
      <c r="L386" s="24" t="s">
        <v>0</v>
      </c>
    </row>
    <row r="387" spans="3:12" x14ac:dyDescent="0.35">
      <c r="C387" s="18" t="s">
        <v>0</v>
      </c>
      <c r="D387" s="18" t="s">
        <v>0</v>
      </c>
      <c r="E387" s="18" t="s">
        <v>0</v>
      </c>
      <c r="F387" s="19" t="s">
        <v>0</v>
      </c>
      <c r="G387" s="20"/>
      <c r="H387" s="21" t="s">
        <v>0</v>
      </c>
      <c r="I387" s="19" t="s">
        <v>0</v>
      </c>
      <c r="L387" s="24" t="s">
        <v>0</v>
      </c>
    </row>
    <row r="388" spans="3:12" x14ac:dyDescent="0.35">
      <c r="C388" s="18" t="s">
        <v>0</v>
      </c>
      <c r="D388" s="18" t="s">
        <v>0</v>
      </c>
      <c r="E388" s="18" t="s">
        <v>0</v>
      </c>
      <c r="F388" s="19" t="s">
        <v>0</v>
      </c>
      <c r="G388" s="20"/>
      <c r="H388" s="21" t="s">
        <v>0</v>
      </c>
      <c r="I388" s="19" t="s">
        <v>0</v>
      </c>
      <c r="L388" s="24" t="s">
        <v>0</v>
      </c>
    </row>
    <row r="389" spans="3:12" x14ac:dyDescent="0.35">
      <c r="C389" s="18" t="s">
        <v>0</v>
      </c>
      <c r="D389" s="18" t="s">
        <v>0</v>
      </c>
      <c r="E389" s="18" t="s">
        <v>0</v>
      </c>
      <c r="F389" s="19" t="s">
        <v>0</v>
      </c>
      <c r="G389" s="20"/>
      <c r="H389" s="21" t="s">
        <v>0</v>
      </c>
      <c r="I389" s="19" t="s">
        <v>0</v>
      </c>
      <c r="L389" s="24" t="s">
        <v>0</v>
      </c>
    </row>
    <row r="390" spans="3:12" x14ac:dyDescent="0.35">
      <c r="C390" s="18" t="s">
        <v>0</v>
      </c>
      <c r="D390" s="18" t="s">
        <v>0</v>
      </c>
      <c r="E390" s="18" t="s">
        <v>0</v>
      </c>
      <c r="F390" s="19" t="s">
        <v>0</v>
      </c>
      <c r="G390" s="20"/>
      <c r="H390" s="21" t="s">
        <v>0</v>
      </c>
      <c r="I390" s="19" t="s">
        <v>0</v>
      </c>
      <c r="L390" s="24" t="s">
        <v>0</v>
      </c>
    </row>
    <row r="391" spans="3:12" x14ac:dyDescent="0.35">
      <c r="C391" s="18" t="s">
        <v>0</v>
      </c>
      <c r="D391" s="18" t="s">
        <v>0</v>
      </c>
      <c r="E391" s="18" t="s">
        <v>0</v>
      </c>
      <c r="F391" s="19" t="s">
        <v>0</v>
      </c>
      <c r="G391" s="20"/>
      <c r="H391" s="21" t="s">
        <v>0</v>
      </c>
      <c r="I391" s="19" t="s">
        <v>0</v>
      </c>
      <c r="L391" s="24" t="s">
        <v>0</v>
      </c>
    </row>
    <row r="392" spans="3:12" x14ac:dyDescent="0.35">
      <c r="C392" s="18" t="s">
        <v>0</v>
      </c>
      <c r="D392" s="18" t="s">
        <v>0</v>
      </c>
      <c r="E392" s="18" t="s">
        <v>0</v>
      </c>
      <c r="F392" s="19" t="s">
        <v>0</v>
      </c>
      <c r="G392" s="20"/>
      <c r="H392" s="21" t="s">
        <v>0</v>
      </c>
      <c r="I392" s="19" t="s">
        <v>0</v>
      </c>
      <c r="L392" s="24" t="s">
        <v>0</v>
      </c>
    </row>
    <row r="393" spans="3:12" x14ac:dyDescent="0.35">
      <c r="C393" s="18" t="s">
        <v>0</v>
      </c>
      <c r="D393" s="18" t="s">
        <v>0</v>
      </c>
      <c r="E393" s="18" t="s">
        <v>0</v>
      </c>
      <c r="F393" s="19" t="s">
        <v>0</v>
      </c>
      <c r="G393" s="20"/>
      <c r="H393" s="21" t="s">
        <v>0</v>
      </c>
      <c r="I393" s="19" t="s">
        <v>0</v>
      </c>
      <c r="L393" s="24" t="s">
        <v>0</v>
      </c>
    </row>
    <row r="394" spans="3:12" x14ac:dyDescent="0.35">
      <c r="C394" s="18" t="s">
        <v>0</v>
      </c>
      <c r="D394" s="18" t="s">
        <v>0</v>
      </c>
      <c r="E394" s="18" t="s">
        <v>0</v>
      </c>
      <c r="F394" s="19" t="s">
        <v>0</v>
      </c>
      <c r="G394" s="20"/>
      <c r="H394" s="21" t="s">
        <v>0</v>
      </c>
      <c r="I394" s="19" t="s">
        <v>0</v>
      </c>
      <c r="L394" s="24" t="s">
        <v>0</v>
      </c>
    </row>
    <row r="395" spans="3:12" x14ac:dyDescent="0.35">
      <c r="C395" s="18" t="s">
        <v>0</v>
      </c>
      <c r="D395" s="18" t="s">
        <v>0</v>
      </c>
      <c r="E395" s="18" t="s">
        <v>0</v>
      </c>
      <c r="F395" s="19" t="s">
        <v>0</v>
      </c>
      <c r="G395" s="20"/>
      <c r="H395" s="21" t="s">
        <v>0</v>
      </c>
      <c r="I395" s="19" t="s">
        <v>0</v>
      </c>
      <c r="L395" s="24" t="s">
        <v>0</v>
      </c>
    </row>
    <row r="396" spans="3:12" x14ac:dyDescent="0.35">
      <c r="C396" s="18" t="s">
        <v>0</v>
      </c>
      <c r="D396" s="18" t="s">
        <v>0</v>
      </c>
      <c r="E396" s="18" t="s">
        <v>0</v>
      </c>
      <c r="F396" s="19" t="s">
        <v>0</v>
      </c>
      <c r="G396" s="20"/>
      <c r="H396" s="21" t="s">
        <v>0</v>
      </c>
      <c r="I396" s="19" t="s">
        <v>0</v>
      </c>
      <c r="L396" s="24" t="s">
        <v>0</v>
      </c>
    </row>
    <row r="397" spans="3:12" x14ac:dyDescent="0.35">
      <c r="C397" s="18" t="s">
        <v>0</v>
      </c>
      <c r="D397" s="18" t="s">
        <v>0</v>
      </c>
      <c r="E397" s="18" t="s">
        <v>0</v>
      </c>
      <c r="F397" s="19" t="s">
        <v>0</v>
      </c>
      <c r="G397" s="20"/>
      <c r="H397" s="21" t="s">
        <v>0</v>
      </c>
      <c r="I397" s="19" t="s">
        <v>0</v>
      </c>
      <c r="L397" s="24" t="s">
        <v>0</v>
      </c>
    </row>
    <row r="398" spans="3:12" x14ac:dyDescent="0.35">
      <c r="C398" s="18" t="s">
        <v>0</v>
      </c>
      <c r="D398" s="18" t="s">
        <v>0</v>
      </c>
      <c r="E398" s="18" t="s">
        <v>0</v>
      </c>
      <c r="F398" s="19" t="s">
        <v>0</v>
      </c>
      <c r="G398" s="20"/>
      <c r="H398" s="21" t="s">
        <v>0</v>
      </c>
      <c r="I398" s="19" t="s">
        <v>0</v>
      </c>
      <c r="L398" s="24" t="s">
        <v>0</v>
      </c>
    </row>
    <row r="399" spans="3:12" x14ac:dyDescent="0.35">
      <c r="C399" s="18" t="s">
        <v>0</v>
      </c>
      <c r="D399" s="18" t="s">
        <v>0</v>
      </c>
      <c r="E399" s="18" t="s">
        <v>0</v>
      </c>
      <c r="F399" s="19" t="s">
        <v>0</v>
      </c>
      <c r="G399" s="20"/>
      <c r="H399" s="21" t="s">
        <v>0</v>
      </c>
      <c r="I399" s="19" t="s">
        <v>0</v>
      </c>
      <c r="L399" s="24" t="s">
        <v>0</v>
      </c>
    </row>
    <row r="400" spans="3:12" x14ac:dyDescent="0.35">
      <c r="C400" s="18" t="s">
        <v>0</v>
      </c>
      <c r="D400" s="18" t="s">
        <v>0</v>
      </c>
      <c r="E400" s="18" t="s">
        <v>0</v>
      </c>
      <c r="F400" s="19" t="s">
        <v>0</v>
      </c>
      <c r="G400" s="20"/>
      <c r="H400" s="21" t="s">
        <v>0</v>
      </c>
      <c r="I400" s="19" t="s">
        <v>0</v>
      </c>
      <c r="L400" s="24" t="s">
        <v>0</v>
      </c>
    </row>
    <row r="401" spans="3:12" x14ac:dyDescent="0.35">
      <c r="C401" s="18" t="s">
        <v>0</v>
      </c>
      <c r="D401" s="18" t="s">
        <v>0</v>
      </c>
      <c r="E401" s="18" t="s">
        <v>0</v>
      </c>
      <c r="F401" s="19" t="s">
        <v>0</v>
      </c>
      <c r="G401" s="20"/>
      <c r="H401" s="21" t="s">
        <v>0</v>
      </c>
      <c r="I401" s="19" t="s">
        <v>0</v>
      </c>
      <c r="L401" s="24" t="s">
        <v>0</v>
      </c>
    </row>
    <row r="402" spans="3:12" x14ac:dyDescent="0.35">
      <c r="C402" s="18" t="s">
        <v>0</v>
      </c>
      <c r="D402" s="18" t="s">
        <v>0</v>
      </c>
      <c r="E402" s="18" t="s">
        <v>0</v>
      </c>
      <c r="F402" s="19" t="s">
        <v>0</v>
      </c>
      <c r="G402" s="20"/>
      <c r="H402" s="21" t="s">
        <v>0</v>
      </c>
      <c r="I402" s="19" t="s">
        <v>0</v>
      </c>
      <c r="L402" s="24" t="s">
        <v>0</v>
      </c>
    </row>
    <row r="403" spans="3:12" x14ac:dyDescent="0.35">
      <c r="C403" s="18" t="s">
        <v>0</v>
      </c>
      <c r="D403" s="18" t="s">
        <v>0</v>
      </c>
      <c r="E403" s="18" t="s">
        <v>0</v>
      </c>
      <c r="F403" s="19" t="s">
        <v>0</v>
      </c>
      <c r="G403" s="20"/>
      <c r="H403" s="21" t="s">
        <v>0</v>
      </c>
      <c r="I403" s="19" t="s">
        <v>0</v>
      </c>
      <c r="L403" s="24" t="s">
        <v>0</v>
      </c>
    </row>
    <row r="404" spans="3:12" x14ac:dyDescent="0.35">
      <c r="C404" s="18" t="s">
        <v>0</v>
      </c>
      <c r="D404" s="18" t="s">
        <v>0</v>
      </c>
      <c r="E404" s="18" t="s">
        <v>0</v>
      </c>
      <c r="F404" s="19" t="s">
        <v>0</v>
      </c>
      <c r="G404" s="20"/>
      <c r="H404" s="21" t="s">
        <v>0</v>
      </c>
      <c r="I404" s="19" t="s">
        <v>0</v>
      </c>
      <c r="L404" s="24" t="s">
        <v>0</v>
      </c>
    </row>
    <row r="405" spans="3:12" x14ac:dyDescent="0.35">
      <c r="C405" s="18" t="s">
        <v>0</v>
      </c>
      <c r="D405" s="18" t="s">
        <v>0</v>
      </c>
      <c r="E405" s="18" t="s">
        <v>0</v>
      </c>
      <c r="F405" s="19" t="s">
        <v>0</v>
      </c>
      <c r="G405" s="20"/>
      <c r="H405" s="21" t="s">
        <v>0</v>
      </c>
      <c r="I405" s="19" t="s">
        <v>0</v>
      </c>
      <c r="L405" s="24" t="s">
        <v>0</v>
      </c>
    </row>
    <row r="406" spans="3:12" x14ac:dyDescent="0.35">
      <c r="C406" s="18" t="s">
        <v>0</v>
      </c>
      <c r="D406" s="18" t="s">
        <v>0</v>
      </c>
      <c r="E406" s="18" t="s">
        <v>0</v>
      </c>
      <c r="F406" s="19" t="s">
        <v>0</v>
      </c>
      <c r="G406" s="20"/>
      <c r="H406" s="21" t="s">
        <v>0</v>
      </c>
      <c r="I406" s="19" t="s">
        <v>0</v>
      </c>
      <c r="L406" s="24" t="s">
        <v>0</v>
      </c>
    </row>
    <row r="407" spans="3:12" x14ac:dyDescent="0.35">
      <c r="C407" s="18" t="s">
        <v>0</v>
      </c>
      <c r="D407" s="18" t="s">
        <v>0</v>
      </c>
      <c r="E407" s="18" t="s">
        <v>0</v>
      </c>
      <c r="F407" s="19" t="s">
        <v>0</v>
      </c>
      <c r="G407" s="20"/>
      <c r="H407" s="21" t="s">
        <v>0</v>
      </c>
      <c r="I407" s="19" t="s">
        <v>0</v>
      </c>
      <c r="L407" s="24" t="s">
        <v>0</v>
      </c>
    </row>
    <row r="408" spans="3:12" x14ac:dyDescent="0.35">
      <c r="C408" s="18" t="s">
        <v>0</v>
      </c>
      <c r="D408" s="18" t="s">
        <v>0</v>
      </c>
      <c r="E408" s="18" t="s">
        <v>0</v>
      </c>
      <c r="F408" s="19" t="s">
        <v>0</v>
      </c>
      <c r="G408" s="20"/>
      <c r="H408" s="21" t="s">
        <v>0</v>
      </c>
      <c r="I408" s="19" t="s">
        <v>0</v>
      </c>
      <c r="L408" s="24" t="s">
        <v>0</v>
      </c>
    </row>
    <row r="409" spans="3:12" x14ac:dyDescent="0.35">
      <c r="C409" s="18" t="s">
        <v>0</v>
      </c>
      <c r="D409" s="18" t="s">
        <v>0</v>
      </c>
      <c r="E409" s="18" t="s">
        <v>0</v>
      </c>
      <c r="F409" s="19" t="s">
        <v>0</v>
      </c>
      <c r="G409" s="20"/>
      <c r="H409" s="21" t="s">
        <v>0</v>
      </c>
      <c r="I409" s="19" t="s">
        <v>0</v>
      </c>
      <c r="L409" s="24" t="s">
        <v>0</v>
      </c>
    </row>
    <row r="410" spans="3:12" x14ac:dyDescent="0.35">
      <c r="C410" s="18" t="s">
        <v>0</v>
      </c>
      <c r="D410" s="18" t="s">
        <v>0</v>
      </c>
      <c r="E410" s="18" t="s">
        <v>0</v>
      </c>
      <c r="F410" s="19" t="s">
        <v>0</v>
      </c>
      <c r="G410" s="20"/>
      <c r="H410" s="21" t="s">
        <v>0</v>
      </c>
      <c r="I410" s="19" t="s">
        <v>0</v>
      </c>
      <c r="L410" s="24" t="s">
        <v>0</v>
      </c>
    </row>
    <row r="411" spans="3:12" x14ac:dyDescent="0.35">
      <c r="C411" s="18" t="s">
        <v>0</v>
      </c>
      <c r="D411" s="18" t="s">
        <v>0</v>
      </c>
      <c r="E411" s="18" t="s">
        <v>0</v>
      </c>
      <c r="F411" s="19" t="s">
        <v>0</v>
      </c>
      <c r="G411" s="20"/>
      <c r="H411" s="21" t="s">
        <v>0</v>
      </c>
      <c r="I411" s="19" t="s">
        <v>0</v>
      </c>
      <c r="L411" s="24" t="s">
        <v>0</v>
      </c>
    </row>
    <row r="412" spans="3:12" x14ac:dyDescent="0.35">
      <c r="C412" s="18" t="s">
        <v>0</v>
      </c>
      <c r="D412" s="18" t="s">
        <v>0</v>
      </c>
      <c r="E412" s="18" t="s">
        <v>0</v>
      </c>
      <c r="F412" s="19" t="s">
        <v>0</v>
      </c>
      <c r="G412" s="20"/>
      <c r="H412" s="21" t="s">
        <v>0</v>
      </c>
      <c r="I412" s="19" t="s">
        <v>0</v>
      </c>
      <c r="L412" s="24" t="s">
        <v>0</v>
      </c>
    </row>
    <row r="413" spans="3:12" x14ac:dyDescent="0.35">
      <c r="C413" s="18" t="s">
        <v>0</v>
      </c>
      <c r="D413" s="18" t="s">
        <v>0</v>
      </c>
      <c r="E413" s="18" t="s">
        <v>0</v>
      </c>
      <c r="F413" s="19" t="s">
        <v>0</v>
      </c>
      <c r="G413" s="20"/>
      <c r="H413" s="21" t="s">
        <v>0</v>
      </c>
      <c r="I413" s="19" t="s">
        <v>0</v>
      </c>
      <c r="L413" s="24" t="s">
        <v>0</v>
      </c>
    </row>
    <row r="414" spans="3:12" x14ac:dyDescent="0.35">
      <c r="C414" s="18" t="s">
        <v>0</v>
      </c>
      <c r="D414" s="18" t="s">
        <v>0</v>
      </c>
      <c r="E414" s="18" t="s">
        <v>0</v>
      </c>
      <c r="F414" s="19" t="s">
        <v>0</v>
      </c>
      <c r="G414" s="20"/>
      <c r="H414" s="21" t="s">
        <v>0</v>
      </c>
      <c r="I414" s="19" t="s">
        <v>0</v>
      </c>
      <c r="L414" s="24" t="s">
        <v>0</v>
      </c>
    </row>
    <row r="415" spans="3:12" x14ac:dyDescent="0.35">
      <c r="C415" s="18" t="s">
        <v>0</v>
      </c>
      <c r="D415" s="18" t="s">
        <v>0</v>
      </c>
      <c r="E415" s="18" t="s">
        <v>0</v>
      </c>
      <c r="F415" s="19" t="s">
        <v>0</v>
      </c>
      <c r="G415" s="20"/>
      <c r="H415" s="21" t="s">
        <v>0</v>
      </c>
      <c r="I415" s="19" t="s">
        <v>0</v>
      </c>
      <c r="L415" s="24" t="s">
        <v>0</v>
      </c>
    </row>
    <row r="416" spans="3:12" x14ac:dyDescent="0.35">
      <c r="C416" s="18" t="s">
        <v>0</v>
      </c>
      <c r="D416" s="18" t="s">
        <v>0</v>
      </c>
      <c r="E416" s="18" t="s">
        <v>0</v>
      </c>
      <c r="F416" s="19" t="s">
        <v>0</v>
      </c>
      <c r="G416" s="20"/>
      <c r="H416" s="21" t="s">
        <v>0</v>
      </c>
      <c r="I416" s="19" t="s">
        <v>0</v>
      </c>
      <c r="L416" s="24" t="s">
        <v>0</v>
      </c>
    </row>
    <row r="417" spans="3:12" x14ac:dyDescent="0.35">
      <c r="C417" s="18" t="s">
        <v>0</v>
      </c>
      <c r="D417" s="18" t="s">
        <v>0</v>
      </c>
      <c r="E417" s="18" t="s">
        <v>0</v>
      </c>
      <c r="F417" s="19" t="s">
        <v>0</v>
      </c>
      <c r="G417" s="20"/>
      <c r="H417" s="21" t="s">
        <v>0</v>
      </c>
      <c r="I417" s="19" t="s">
        <v>0</v>
      </c>
      <c r="L417" s="24" t="s">
        <v>0</v>
      </c>
    </row>
    <row r="418" spans="3:12" x14ac:dyDescent="0.35">
      <c r="C418" s="18" t="s">
        <v>0</v>
      </c>
      <c r="D418" s="18" t="s">
        <v>0</v>
      </c>
      <c r="E418" s="18" t="s">
        <v>0</v>
      </c>
      <c r="F418" s="19" t="s">
        <v>0</v>
      </c>
      <c r="G418" s="20"/>
      <c r="H418" s="21" t="s">
        <v>0</v>
      </c>
      <c r="I418" s="19" t="s">
        <v>0</v>
      </c>
      <c r="L418" s="24" t="s">
        <v>0</v>
      </c>
    </row>
    <row r="419" spans="3:12" x14ac:dyDescent="0.35">
      <c r="C419" s="18" t="s">
        <v>0</v>
      </c>
      <c r="D419" s="18" t="s">
        <v>0</v>
      </c>
      <c r="E419" s="18" t="s">
        <v>0</v>
      </c>
      <c r="F419" s="19" t="s">
        <v>0</v>
      </c>
      <c r="G419" s="20"/>
      <c r="H419" s="21" t="s">
        <v>0</v>
      </c>
      <c r="I419" s="19" t="s">
        <v>0</v>
      </c>
      <c r="L419" s="24" t="s">
        <v>0</v>
      </c>
    </row>
    <row r="420" spans="3:12" x14ac:dyDescent="0.35">
      <c r="C420" s="18" t="s">
        <v>0</v>
      </c>
      <c r="D420" s="18" t="s">
        <v>0</v>
      </c>
      <c r="E420" s="18" t="s">
        <v>0</v>
      </c>
      <c r="F420" s="19" t="s">
        <v>0</v>
      </c>
      <c r="G420" s="20"/>
      <c r="H420" s="21" t="s">
        <v>0</v>
      </c>
      <c r="I420" s="19" t="s">
        <v>0</v>
      </c>
      <c r="L420" s="24" t="s">
        <v>0</v>
      </c>
    </row>
    <row r="421" spans="3:12" x14ac:dyDescent="0.35">
      <c r="C421" s="18" t="s">
        <v>0</v>
      </c>
      <c r="D421" s="18" t="s">
        <v>0</v>
      </c>
      <c r="E421" s="18" t="s">
        <v>0</v>
      </c>
      <c r="F421" s="19" t="s">
        <v>0</v>
      </c>
      <c r="G421" s="20"/>
      <c r="H421" s="21" t="s">
        <v>0</v>
      </c>
      <c r="I421" s="19" t="s">
        <v>0</v>
      </c>
      <c r="L421" s="24" t="s">
        <v>0</v>
      </c>
    </row>
    <row r="422" spans="3:12" x14ac:dyDescent="0.35">
      <c r="C422" s="18" t="s">
        <v>0</v>
      </c>
      <c r="D422" s="18" t="s">
        <v>0</v>
      </c>
      <c r="E422" s="18" t="s">
        <v>0</v>
      </c>
      <c r="F422" s="19" t="s">
        <v>0</v>
      </c>
      <c r="G422" s="20"/>
      <c r="H422" s="21" t="s">
        <v>0</v>
      </c>
      <c r="I422" s="19" t="s">
        <v>0</v>
      </c>
      <c r="L422" s="24" t="s">
        <v>0</v>
      </c>
    </row>
    <row r="423" spans="3:12" x14ac:dyDescent="0.35">
      <c r="C423" s="18" t="s">
        <v>0</v>
      </c>
      <c r="D423" s="18" t="s">
        <v>0</v>
      </c>
      <c r="E423" s="18" t="s">
        <v>0</v>
      </c>
      <c r="F423" s="19" t="s">
        <v>0</v>
      </c>
      <c r="G423" s="20"/>
      <c r="H423" s="21" t="s">
        <v>0</v>
      </c>
      <c r="I423" s="19" t="s">
        <v>0</v>
      </c>
      <c r="L423" s="24" t="s">
        <v>0</v>
      </c>
    </row>
    <row r="424" spans="3:12" x14ac:dyDescent="0.35">
      <c r="C424" s="18" t="s">
        <v>0</v>
      </c>
      <c r="D424" s="18" t="s">
        <v>0</v>
      </c>
      <c r="E424" s="18" t="s">
        <v>0</v>
      </c>
      <c r="F424" s="19" t="s">
        <v>0</v>
      </c>
      <c r="G424" s="20"/>
      <c r="H424" s="21" t="s">
        <v>0</v>
      </c>
      <c r="I424" s="19" t="s">
        <v>0</v>
      </c>
      <c r="L424" s="24" t="s">
        <v>0</v>
      </c>
    </row>
    <row r="425" spans="3:12" x14ac:dyDescent="0.35">
      <c r="C425" s="18" t="s">
        <v>0</v>
      </c>
      <c r="D425" s="18" t="s">
        <v>0</v>
      </c>
      <c r="E425" s="18" t="s">
        <v>0</v>
      </c>
      <c r="F425" s="19" t="s">
        <v>0</v>
      </c>
      <c r="G425" s="20"/>
      <c r="H425" s="21" t="s">
        <v>0</v>
      </c>
      <c r="I425" s="19" t="s">
        <v>0</v>
      </c>
      <c r="L425" s="24" t="s">
        <v>0</v>
      </c>
    </row>
    <row r="426" spans="3:12" x14ac:dyDescent="0.35">
      <c r="C426" s="18" t="s">
        <v>0</v>
      </c>
      <c r="D426" s="18" t="s">
        <v>0</v>
      </c>
      <c r="E426" s="18" t="s">
        <v>0</v>
      </c>
      <c r="F426" s="19" t="s">
        <v>0</v>
      </c>
      <c r="G426" s="20"/>
      <c r="H426" s="21" t="s">
        <v>0</v>
      </c>
      <c r="I426" s="19" t="s">
        <v>0</v>
      </c>
      <c r="L426" s="24" t="s">
        <v>0</v>
      </c>
    </row>
    <row r="427" spans="3:12" x14ac:dyDescent="0.35">
      <c r="C427" s="18" t="s">
        <v>0</v>
      </c>
      <c r="D427" s="18" t="s">
        <v>0</v>
      </c>
      <c r="E427" s="18" t="s">
        <v>0</v>
      </c>
      <c r="F427" s="19" t="s">
        <v>0</v>
      </c>
      <c r="G427" s="20"/>
      <c r="H427" s="21" t="s">
        <v>0</v>
      </c>
      <c r="I427" s="19" t="s">
        <v>0</v>
      </c>
      <c r="L427" s="24" t="s">
        <v>0</v>
      </c>
    </row>
    <row r="428" spans="3:12" x14ac:dyDescent="0.35">
      <c r="C428" s="18" t="s">
        <v>0</v>
      </c>
      <c r="D428" s="18" t="s">
        <v>0</v>
      </c>
      <c r="E428" s="18" t="s">
        <v>0</v>
      </c>
      <c r="F428" s="19" t="s">
        <v>0</v>
      </c>
      <c r="G428" s="20"/>
      <c r="H428" s="21" t="s">
        <v>0</v>
      </c>
      <c r="I428" s="19" t="s">
        <v>0</v>
      </c>
      <c r="L428" s="24" t="s">
        <v>0</v>
      </c>
    </row>
    <row r="429" spans="3:12" x14ac:dyDescent="0.35">
      <c r="C429" s="18" t="s">
        <v>0</v>
      </c>
      <c r="D429" s="18" t="s">
        <v>0</v>
      </c>
      <c r="E429" s="18" t="s">
        <v>0</v>
      </c>
      <c r="F429" s="19" t="s">
        <v>0</v>
      </c>
      <c r="G429" s="20"/>
      <c r="H429" s="21" t="s">
        <v>0</v>
      </c>
      <c r="I429" s="19" t="s">
        <v>0</v>
      </c>
      <c r="L429" s="24" t="s">
        <v>0</v>
      </c>
    </row>
    <row r="430" spans="3:12" x14ac:dyDescent="0.35">
      <c r="C430" s="18" t="s">
        <v>0</v>
      </c>
      <c r="D430" s="18" t="s">
        <v>0</v>
      </c>
      <c r="E430" s="18" t="s">
        <v>0</v>
      </c>
      <c r="F430" s="19" t="s">
        <v>0</v>
      </c>
      <c r="G430" s="20"/>
      <c r="H430" s="21" t="s">
        <v>0</v>
      </c>
      <c r="I430" s="19" t="s">
        <v>0</v>
      </c>
      <c r="L430" s="24" t="s">
        <v>0</v>
      </c>
    </row>
    <row r="431" spans="3:12" x14ac:dyDescent="0.35">
      <c r="C431" s="18" t="s">
        <v>0</v>
      </c>
      <c r="D431" s="18" t="s">
        <v>0</v>
      </c>
      <c r="E431" s="18" t="s">
        <v>0</v>
      </c>
      <c r="F431" s="19" t="s">
        <v>0</v>
      </c>
      <c r="G431" s="20"/>
      <c r="H431" s="21" t="s">
        <v>0</v>
      </c>
      <c r="I431" s="19" t="s">
        <v>0</v>
      </c>
      <c r="L431" s="24" t="s">
        <v>0</v>
      </c>
    </row>
    <row r="432" spans="3:12" x14ac:dyDescent="0.35">
      <c r="C432" s="18" t="s">
        <v>0</v>
      </c>
      <c r="D432" s="18" t="s">
        <v>0</v>
      </c>
      <c r="E432" s="18" t="s">
        <v>0</v>
      </c>
      <c r="F432" s="19" t="s">
        <v>0</v>
      </c>
      <c r="G432" s="20"/>
      <c r="H432" s="21" t="s">
        <v>0</v>
      </c>
      <c r="I432" s="19" t="s">
        <v>0</v>
      </c>
      <c r="L432" s="24" t="s">
        <v>0</v>
      </c>
    </row>
    <row r="433" spans="3:12" x14ac:dyDescent="0.35">
      <c r="C433" s="18" t="s">
        <v>0</v>
      </c>
      <c r="D433" s="18" t="s">
        <v>0</v>
      </c>
      <c r="E433" s="18" t="s">
        <v>0</v>
      </c>
      <c r="F433" s="19" t="s">
        <v>0</v>
      </c>
      <c r="G433" s="20"/>
      <c r="H433" s="21" t="s">
        <v>0</v>
      </c>
      <c r="I433" s="19" t="s">
        <v>0</v>
      </c>
      <c r="L433" s="24" t="s">
        <v>0</v>
      </c>
    </row>
    <row r="434" spans="3:12" x14ac:dyDescent="0.35">
      <c r="C434" s="18" t="s">
        <v>0</v>
      </c>
      <c r="D434" s="18" t="s">
        <v>0</v>
      </c>
      <c r="E434" s="18" t="s">
        <v>0</v>
      </c>
      <c r="F434" s="19" t="s">
        <v>0</v>
      </c>
      <c r="G434" s="20"/>
      <c r="H434" s="21" t="s">
        <v>0</v>
      </c>
      <c r="I434" s="19" t="s">
        <v>0</v>
      </c>
      <c r="L434" s="24" t="s">
        <v>0</v>
      </c>
    </row>
    <row r="435" spans="3:12" x14ac:dyDescent="0.35">
      <c r="C435" s="18" t="s">
        <v>0</v>
      </c>
      <c r="D435" s="18" t="s">
        <v>0</v>
      </c>
      <c r="E435" s="18" t="s">
        <v>0</v>
      </c>
      <c r="F435" s="19" t="s">
        <v>0</v>
      </c>
      <c r="G435" s="20"/>
      <c r="H435" s="21" t="s">
        <v>0</v>
      </c>
      <c r="I435" s="19" t="s">
        <v>0</v>
      </c>
      <c r="L435" s="24" t="s">
        <v>0</v>
      </c>
    </row>
    <row r="436" spans="3:12" x14ac:dyDescent="0.35">
      <c r="C436" s="18" t="s">
        <v>0</v>
      </c>
      <c r="D436" s="18" t="s">
        <v>0</v>
      </c>
      <c r="E436" s="18" t="s">
        <v>0</v>
      </c>
      <c r="F436" s="19" t="s">
        <v>0</v>
      </c>
      <c r="G436" s="20"/>
      <c r="H436" s="21" t="s">
        <v>0</v>
      </c>
      <c r="I436" s="19" t="s">
        <v>0</v>
      </c>
      <c r="L436" s="24" t="s">
        <v>0</v>
      </c>
    </row>
    <row r="437" spans="3:12" x14ac:dyDescent="0.35">
      <c r="C437" s="18" t="s">
        <v>0</v>
      </c>
      <c r="D437" s="18" t="s">
        <v>0</v>
      </c>
      <c r="E437" s="18" t="s">
        <v>0</v>
      </c>
      <c r="F437" s="19" t="s">
        <v>0</v>
      </c>
      <c r="G437" s="20"/>
      <c r="H437" s="21" t="s">
        <v>0</v>
      </c>
      <c r="I437" s="19" t="s">
        <v>0</v>
      </c>
      <c r="L437" s="24" t="s">
        <v>0</v>
      </c>
    </row>
    <row r="438" spans="3:12" x14ac:dyDescent="0.35">
      <c r="C438" s="18" t="s">
        <v>0</v>
      </c>
      <c r="D438" s="18" t="s">
        <v>0</v>
      </c>
      <c r="E438" s="18" t="s">
        <v>0</v>
      </c>
      <c r="F438" s="19" t="s">
        <v>0</v>
      </c>
      <c r="G438" s="20"/>
      <c r="H438" s="21" t="s">
        <v>0</v>
      </c>
      <c r="I438" s="19" t="s">
        <v>0</v>
      </c>
      <c r="L438" s="24" t="s">
        <v>0</v>
      </c>
    </row>
    <row r="439" spans="3:12" x14ac:dyDescent="0.35">
      <c r="C439" s="18" t="s">
        <v>0</v>
      </c>
      <c r="D439" s="18" t="s">
        <v>0</v>
      </c>
      <c r="E439" s="18" t="s">
        <v>0</v>
      </c>
      <c r="F439" s="19" t="s">
        <v>0</v>
      </c>
      <c r="G439" s="20"/>
      <c r="H439" s="21" t="s">
        <v>0</v>
      </c>
      <c r="I439" s="19" t="s">
        <v>0</v>
      </c>
      <c r="L439" s="24" t="s">
        <v>0</v>
      </c>
    </row>
    <row r="440" spans="3:12" x14ac:dyDescent="0.35">
      <c r="C440" s="18" t="s">
        <v>0</v>
      </c>
      <c r="D440" s="18" t="s">
        <v>0</v>
      </c>
      <c r="E440" s="18" t="s">
        <v>0</v>
      </c>
      <c r="F440" s="19" t="s">
        <v>0</v>
      </c>
      <c r="G440" s="20"/>
      <c r="H440" s="21" t="s">
        <v>0</v>
      </c>
      <c r="I440" s="19" t="s">
        <v>0</v>
      </c>
      <c r="L440" s="24" t="s">
        <v>0</v>
      </c>
    </row>
    <row r="441" spans="3:12" x14ac:dyDescent="0.35">
      <c r="C441" s="18" t="s">
        <v>0</v>
      </c>
      <c r="D441" s="18" t="s">
        <v>0</v>
      </c>
      <c r="E441" s="18" t="s">
        <v>0</v>
      </c>
      <c r="F441" s="19" t="s">
        <v>0</v>
      </c>
      <c r="G441" s="20"/>
      <c r="H441" s="21" t="s">
        <v>0</v>
      </c>
      <c r="I441" s="19" t="s">
        <v>0</v>
      </c>
      <c r="L441" s="24" t="s">
        <v>0</v>
      </c>
    </row>
    <row r="442" spans="3:12" x14ac:dyDescent="0.35">
      <c r="C442" s="18" t="s">
        <v>0</v>
      </c>
      <c r="D442" s="18" t="s">
        <v>0</v>
      </c>
      <c r="E442" s="18" t="s">
        <v>0</v>
      </c>
      <c r="F442" s="19" t="s">
        <v>0</v>
      </c>
      <c r="G442" s="20"/>
      <c r="H442" s="21" t="s">
        <v>0</v>
      </c>
      <c r="I442" s="19" t="s">
        <v>0</v>
      </c>
      <c r="L442" s="24" t="s">
        <v>0</v>
      </c>
    </row>
    <row r="443" spans="3:12" x14ac:dyDescent="0.35">
      <c r="C443" s="18" t="s">
        <v>0</v>
      </c>
      <c r="D443" s="18" t="s">
        <v>0</v>
      </c>
      <c r="E443" s="18" t="s">
        <v>0</v>
      </c>
      <c r="F443" s="19" t="s">
        <v>0</v>
      </c>
      <c r="G443" s="20"/>
      <c r="H443" s="21" t="s">
        <v>0</v>
      </c>
      <c r="I443" s="19" t="s">
        <v>0</v>
      </c>
      <c r="L443" s="24" t="s">
        <v>0</v>
      </c>
    </row>
    <row r="444" spans="3:12" x14ac:dyDescent="0.35">
      <c r="C444" s="18" t="s">
        <v>0</v>
      </c>
      <c r="D444" s="18" t="s">
        <v>0</v>
      </c>
      <c r="E444" s="18" t="s">
        <v>0</v>
      </c>
      <c r="F444" s="19" t="s">
        <v>0</v>
      </c>
      <c r="G444" s="20"/>
      <c r="H444" s="21" t="s">
        <v>0</v>
      </c>
      <c r="I444" s="19" t="s">
        <v>0</v>
      </c>
      <c r="L444" s="24" t="s">
        <v>0</v>
      </c>
    </row>
    <row r="445" spans="3:12" x14ac:dyDescent="0.35">
      <c r="C445" s="18" t="s">
        <v>0</v>
      </c>
      <c r="D445" s="18" t="s">
        <v>0</v>
      </c>
      <c r="E445" s="18" t="s">
        <v>0</v>
      </c>
      <c r="F445" s="19" t="s">
        <v>0</v>
      </c>
      <c r="G445" s="20"/>
      <c r="H445" s="21" t="s">
        <v>0</v>
      </c>
      <c r="I445" s="19" t="s">
        <v>0</v>
      </c>
      <c r="L445" s="24" t="s">
        <v>0</v>
      </c>
    </row>
    <row r="446" spans="3:12" x14ac:dyDescent="0.35">
      <c r="C446" s="18" t="s">
        <v>0</v>
      </c>
      <c r="D446" s="18" t="s">
        <v>0</v>
      </c>
      <c r="E446" s="18" t="s">
        <v>0</v>
      </c>
      <c r="F446" s="19" t="s">
        <v>0</v>
      </c>
      <c r="G446" s="20"/>
      <c r="H446" s="21" t="s">
        <v>0</v>
      </c>
      <c r="I446" s="19" t="s">
        <v>0</v>
      </c>
      <c r="L446" s="24" t="s">
        <v>0</v>
      </c>
    </row>
    <row r="447" spans="3:12" x14ac:dyDescent="0.35">
      <c r="C447" s="18" t="s">
        <v>0</v>
      </c>
      <c r="D447" s="18" t="s">
        <v>0</v>
      </c>
      <c r="E447" s="18" t="s">
        <v>0</v>
      </c>
      <c r="F447" s="19" t="s">
        <v>0</v>
      </c>
      <c r="G447" s="20"/>
      <c r="H447" s="21" t="s">
        <v>0</v>
      </c>
      <c r="I447" s="19" t="s">
        <v>0</v>
      </c>
      <c r="L447" s="24" t="s">
        <v>0</v>
      </c>
    </row>
    <row r="448" spans="3:12" x14ac:dyDescent="0.35">
      <c r="C448" s="18" t="s">
        <v>0</v>
      </c>
      <c r="D448" s="18" t="s">
        <v>0</v>
      </c>
      <c r="E448" s="18" t="s">
        <v>0</v>
      </c>
      <c r="F448" s="19" t="s">
        <v>0</v>
      </c>
      <c r="G448" s="20"/>
      <c r="H448" s="21" t="s">
        <v>0</v>
      </c>
      <c r="I448" s="19" t="s">
        <v>0</v>
      </c>
      <c r="L448" s="24" t="s">
        <v>0</v>
      </c>
    </row>
    <row r="449" spans="3:12" x14ac:dyDescent="0.35">
      <c r="C449" s="18" t="s">
        <v>0</v>
      </c>
      <c r="D449" s="18" t="s">
        <v>0</v>
      </c>
      <c r="E449" s="18" t="s">
        <v>0</v>
      </c>
      <c r="F449" s="19" t="s">
        <v>0</v>
      </c>
      <c r="G449" s="20"/>
      <c r="H449" s="21" t="s">
        <v>0</v>
      </c>
      <c r="I449" s="19" t="s">
        <v>0</v>
      </c>
      <c r="L449" s="24" t="s">
        <v>0</v>
      </c>
    </row>
    <row r="450" spans="3:12" x14ac:dyDescent="0.35">
      <c r="C450" s="18" t="s">
        <v>0</v>
      </c>
      <c r="D450" s="18" t="s">
        <v>0</v>
      </c>
      <c r="E450" s="18" t="s">
        <v>0</v>
      </c>
      <c r="F450" s="19" t="s">
        <v>0</v>
      </c>
      <c r="G450" s="20"/>
      <c r="H450" s="21" t="s">
        <v>0</v>
      </c>
      <c r="I450" s="19" t="s">
        <v>0</v>
      </c>
      <c r="L450" s="24" t="s">
        <v>0</v>
      </c>
    </row>
    <row r="451" spans="3:12" x14ac:dyDescent="0.35">
      <c r="C451" s="18" t="s">
        <v>0</v>
      </c>
      <c r="D451" s="18" t="s">
        <v>0</v>
      </c>
      <c r="E451" s="18" t="s">
        <v>0</v>
      </c>
      <c r="F451" s="19" t="s">
        <v>0</v>
      </c>
      <c r="G451" s="20"/>
      <c r="H451" s="21" t="s">
        <v>0</v>
      </c>
      <c r="I451" s="19" t="s">
        <v>0</v>
      </c>
      <c r="L451" s="24" t="s">
        <v>0</v>
      </c>
    </row>
    <row r="452" spans="3:12" x14ac:dyDescent="0.35">
      <c r="C452" s="18" t="s">
        <v>0</v>
      </c>
      <c r="D452" s="18" t="s">
        <v>0</v>
      </c>
      <c r="E452" s="18" t="s">
        <v>0</v>
      </c>
      <c r="F452" s="19" t="s">
        <v>0</v>
      </c>
      <c r="G452" s="20"/>
      <c r="H452" s="21" t="s">
        <v>0</v>
      </c>
      <c r="I452" s="19" t="s">
        <v>0</v>
      </c>
      <c r="L452" s="24" t="s">
        <v>0</v>
      </c>
    </row>
    <row r="453" spans="3:12" x14ac:dyDescent="0.35">
      <c r="C453" s="18" t="s">
        <v>0</v>
      </c>
      <c r="D453" s="18" t="s">
        <v>0</v>
      </c>
      <c r="E453" s="18" t="s">
        <v>0</v>
      </c>
      <c r="F453" s="19" t="s">
        <v>0</v>
      </c>
      <c r="G453" s="20"/>
      <c r="H453" s="21" t="s">
        <v>0</v>
      </c>
      <c r="I453" s="19" t="s">
        <v>0</v>
      </c>
      <c r="L453" s="24" t="s">
        <v>0</v>
      </c>
    </row>
    <row r="454" spans="3:12" x14ac:dyDescent="0.35">
      <c r="C454" s="18" t="s">
        <v>0</v>
      </c>
      <c r="D454" s="18" t="s">
        <v>0</v>
      </c>
      <c r="E454" s="18" t="s">
        <v>0</v>
      </c>
      <c r="F454" s="19" t="s">
        <v>0</v>
      </c>
      <c r="G454" s="20"/>
      <c r="H454" s="21" t="s">
        <v>0</v>
      </c>
      <c r="I454" s="19" t="s">
        <v>0</v>
      </c>
      <c r="L454" s="24" t="s">
        <v>0</v>
      </c>
    </row>
    <row r="455" spans="3:12" x14ac:dyDescent="0.35">
      <c r="C455" s="18" t="s">
        <v>0</v>
      </c>
      <c r="D455" s="18" t="s">
        <v>0</v>
      </c>
      <c r="E455" s="18" t="s">
        <v>0</v>
      </c>
      <c r="F455" s="19" t="s">
        <v>0</v>
      </c>
      <c r="G455" s="20"/>
      <c r="H455" s="21" t="s">
        <v>0</v>
      </c>
      <c r="I455" s="19" t="s">
        <v>0</v>
      </c>
      <c r="L455" s="24" t="s">
        <v>0</v>
      </c>
    </row>
    <row r="456" spans="3:12" x14ac:dyDescent="0.35">
      <c r="C456" s="18" t="s">
        <v>0</v>
      </c>
      <c r="D456" s="18" t="s">
        <v>0</v>
      </c>
      <c r="E456" s="18" t="s">
        <v>0</v>
      </c>
      <c r="F456" s="19" t="s">
        <v>0</v>
      </c>
      <c r="G456" s="20"/>
      <c r="H456" s="21" t="s">
        <v>0</v>
      </c>
      <c r="I456" s="19" t="s">
        <v>0</v>
      </c>
      <c r="L456" s="24" t="s">
        <v>0</v>
      </c>
    </row>
    <row r="457" spans="3:12" x14ac:dyDescent="0.35">
      <c r="C457" s="18" t="s">
        <v>0</v>
      </c>
      <c r="D457" s="18" t="s">
        <v>0</v>
      </c>
      <c r="E457" s="18" t="s">
        <v>0</v>
      </c>
      <c r="F457" s="19" t="s">
        <v>0</v>
      </c>
      <c r="G457" s="20"/>
      <c r="H457" s="21" t="s">
        <v>0</v>
      </c>
      <c r="I457" s="19" t="s">
        <v>0</v>
      </c>
      <c r="L457" s="24" t="s">
        <v>0</v>
      </c>
    </row>
    <row r="458" spans="3:12" x14ac:dyDescent="0.35">
      <c r="C458" s="18" t="s">
        <v>0</v>
      </c>
      <c r="D458" s="18" t="s">
        <v>0</v>
      </c>
      <c r="E458" s="18" t="s">
        <v>0</v>
      </c>
      <c r="F458" s="19" t="s">
        <v>0</v>
      </c>
      <c r="G458" s="20"/>
      <c r="H458" s="21" t="s">
        <v>0</v>
      </c>
      <c r="I458" s="19" t="s">
        <v>0</v>
      </c>
      <c r="L458" s="24" t="s">
        <v>0</v>
      </c>
    </row>
    <row r="459" spans="3:12" x14ac:dyDescent="0.35">
      <c r="C459" s="18" t="s">
        <v>0</v>
      </c>
      <c r="D459" s="18" t="s">
        <v>0</v>
      </c>
      <c r="E459" s="18" t="s">
        <v>0</v>
      </c>
      <c r="F459" s="19" t="s">
        <v>0</v>
      </c>
      <c r="G459" s="20"/>
      <c r="H459" s="21" t="s">
        <v>0</v>
      </c>
      <c r="I459" s="19" t="s">
        <v>0</v>
      </c>
      <c r="L459" s="24" t="s">
        <v>0</v>
      </c>
    </row>
    <row r="460" spans="3:12" x14ac:dyDescent="0.35">
      <c r="C460" s="18" t="s">
        <v>0</v>
      </c>
      <c r="D460" s="18" t="s">
        <v>0</v>
      </c>
      <c r="E460" s="18" t="s">
        <v>0</v>
      </c>
      <c r="F460" s="19" t="s">
        <v>0</v>
      </c>
      <c r="G460" s="20"/>
      <c r="H460" s="21" t="s">
        <v>0</v>
      </c>
      <c r="I460" s="19" t="s">
        <v>0</v>
      </c>
      <c r="L460" s="24" t="s">
        <v>0</v>
      </c>
    </row>
    <row r="461" spans="3:12" x14ac:dyDescent="0.35">
      <c r="C461" s="18" t="s">
        <v>0</v>
      </c>
      <c r="D461" s="18" t="s">
        <v>0</v>
      </c>
      <c r="E461" s="18" t="s">
        <v>0</v>
      </c>
      <c r="F461" s="19" t="s">
        <v>0</v>
      </c>
      <c r="G461" s="20"/>
      <c r="H461" s="21" t="s">
        <v>0</v>
      </c>
      <c r="I461" s="19" t="s">
        <v>0</v>
      </c>
      <c r="L461" s="24" t="s">
        <v>0</v>
      </c>
    </row>
    <row r="462" spans="3:12" x14ac:dyDescent="0.35">
      <c r="C462" s="18" t="s">
        <v>0</v>
      </c>
      <c r="D462" s="18" t="s">
        <v>0</v>
      </c>
      <c r="E462" s="18" t="s">
        <v>0</v>
      </c>
      <c r="F462" s="19" t="s">
        <v>0</v>
      </c>
      <c r="G462" s="20"/>
      <c r="H462" s="21" t="s">
        <v>0</v>
      </c>
      <c r="I462" s="19" t="s">
        <v>0</v>
      </c>
      <c r="L462" s="24" t="s">
        <v>0</v>
      </c>
    </row>
    <row r="463" spans="3:12" x14ac:dyDescent="0.35">
      <c r="C463" s="18" t="s">
        <v>0</v>
      </c>
      <c r="D463" s="18" t="s">
        <v>0</v>
      </c>
      <c r="E463" s="18" t="s">
        <v>0</v>
      </c>
      <c r="F463" s="19" t="s">
        <v>0</v>
      </c>
      <c r="G463" s="20"/>
      <c r="H463" s="21" t="s">
        <v>0</v>
      </c>
      <c r="I463" s="19" t="s">
        <v>0</v>
      </c>
      <c r="L463" s="24" t="s">
        <v>0</v>
      </c>
    </row>
    <row r="464" spans="3:12" x14ac:dyDescent="0.35">
      <c r="C464" s="18" t="s">
        <v>0</v>
      </c>
      <c r="D464" s="18" t="s">
        <v>0</v>
      </c>
      <c r="E464" s="18" t="s">
        <v>0</v>
      </c>
      <c r="F464" s="19" t="s">
        <v>0</v>
      </c>
      <c r="G464" s="20"/>
      <c r="H464" s="21" t="s">
        <v>0</v>
      </c>
      <c r="I464" s="19" t="s">
        <v>0</v>
      </c>
      <c r="L464" s="24" t="s">
        <v>0</v>
      </c>
    </row>
    <row r="465" spans="3:12" x14ac:dyDescent="0.35">
      <c r="C465" s="18" t="s">
        <v>0</v>
      </c>
      <c r="D465" s="18" t="s">
        <v>0</v>
      </c>
      <c r="E465" s="18" t="s">
        <v>0</v>
      </c>
      <c r="F465" s="19" t="s">
        <v>0</v>
      </c>
      <c r="G465" s="20"/>
      <c r="H465" s="21" t="s">
        <v>0</v>
      </c>
      <c r="I465" s="19" t="s">
        <v>0</v>
      </c>
      <c r="L465" s="24" t="s">
        <v>0</v>
      </c>
    </row>
    <row r="466" spans="3:12" x14ac:dyDescent="0.35">
      <c r="C466" s="18" t="s">
        <v>0</v>
      </c>
      <c r="D466" s="18" t="s">
        <v>0</v>
      </c>
      <c r="E466" s="18" t="s">
        <v>0</v>
      </c>
      <c r="F466" s="19" t="s">
        <v>0</v>
      </c>
      <c r="G466" s="20"/>
      <c r="H466" s="21" t="s">
        <v>0</v>
      </c>
      <c r="I466" s="19" t="s">
        <v>0</v>
      </c>
      <c r="L466" s="24" t="s">
        <v>0</v>
      </c>
    </row>
    <row r="467" spans="3:12" x14ac:dyDescent="0.35">
      <c r="C467" s="18" t="s">
        <v>0</v>
      </c>
      <c r="D467" s="18" t="s">
        <v>0</v>
      </c>
      <c r="E467" s="18" t="s">
        <v>0</v>
      </c>
      <c r="F467" s="19" t="s">
        <v>0</v>
      </c>
      <c r="G467" s="20"/>
      <c r="H467" s="21" t="s">
        <v>0</v>
      </c>
      <c r="I467" s="19" t="s">
        <v>0</v>
      </c>
      <c r="L467" s="24" t="s">
        <v>0</v>
      </c>
    </row>
    <row r="468" spans="3:12" x14ac:dyDescent="0.35">
      <c r="C468" s="18" t="s">
        <v>0</v>
      </c>
      <c r="D468" s="18" t="s">
        <v>0</v>
      </c>
      <c r="E468" s="18" t="s">
        <v>0</v>
      </c>
      <c r="F468" s="19" t="s">
        <v>0</v>
      </c>
      <c r="G468" s="20"/>
      <c r="H468" s="21" t="s">
        <v>0</v>
      </c>
      <c r="I468" s="19" t="s">
        <v>0</v>
      </c>
      <c r="L468" s="24" t="s">
        <v>0</v>
      </c>
    </row>
    <row r="469" spans="3:12" x14ac:dyDescent="0.35">
      <c r="C469" s="18" t="s">
        <v>0</v>
      </c>
      <c r="D469" s="18" t="s">
        <v>0</v>
      </c>
      <c r="E469" s="18" t="s">
        <v>0</v>
      </c>
      <c r="F469" s="19" t="s">
        <v>0</v>
      </c>
      <c r="G469" s="20"/>
      <c r="H469" s="21" t="s">
        <v>0</v>
      </c>
      <c r="I469" s="19" t="s">
        <v>0</v>
      </c>
      <c r="L469" s="24" t="s">
        <v>0</v>
      </c>
    </row>
    <row r="470" spans="3:12" x14ac:dyDescent="0.35">
      <c r="C470" s="18" t="s">
        <v>0</v>
      </c>
      <c r="D470" s="18" t="s">
        <v>0</v>
      </c>
      <c r="E470" s="18" t="s">
        <v>0</v>
      </c>
      <c r="F470" s="19" t="s">
        <v>0</v>
      </c>
      <c r="G470" s="20"/>
      <c r="H470" s="21" t="s">
        <v>0</v>
      </c>
      <c r="I470" s="19" t="s">
        <v>0</v>
      </c>
      <c r="L470" s="24" t="s">
        <v>0</v>
      </c>
    </row>
    <row r="471" spans="3:12" x14ac:dyDescent="0.35">
      <c r="C471" s="18" t="s">
        <v>0</v>
      </c>
      <c r="D471" s="18" t="s">
        <v>0</v>
      </c>
      <c r="E471" s="18" t="s">
        <v>0</v>
      </c>
      <c r="F471" s="19" t="s">
        <v>0</v>
      </c>
      <c r="G471" s="20"/>
      <c r="H471" s="21" t="s">
        <v>0</v>
      </c>
      <c r="I471" s="19" t="s">
        <v>0</v>
      </c>
      <c r="L471" s="24" t="s">
        <v>0</v>
      </c>
    </row>
    <row r="472" spans="3:12" x14ac:dyDescent="0.35">
      <c r="C472" s="18" t="s">
        <v>0</v>
      </c>
      <c r="D472" s="18" t="s">
        <v>0</v>
      </c>
      <c r="E472" s="18" t="s">
        <v>0</v>
      </c>
      <c r="F472" s="19" t="s">
        <v>0</v>
      </c>
      <c r="G472" s="20"/>
      <c r="H472" s="21" t="s">
        <v>0</v>
      </c>
      <c r="I472" s="19" t="s">
        <v>0</v>
      </c>
      <c r="L472" s="24" t="s">
        <v>0</v>
      </c>
    </row>
    <row r="473" spans="3:12" x14ac:dyDescent="0.35">
      <c r="C473" s="18" t="s">
        <v>0</v>
      </c>
      <c r="D473" s="18" t="s">
        <v>0</v>
      </c>
      <c r="E473" s="18" t="s">
        <v>0</v>
      </c>
      <c r="F473" s="19" t="s">
        <v>0</v>
      </c>
      <c r="G473" s="20"/>
      <c r="H473" s="21" t="s">
        <v>0</v>
      </c>
      <c r="I473" s="19" t="s">
        <v>0</v>
      </c>
      <c r="L473" s="24" t="s">
        <v>0</v>
      </c>
    </row>
    <row r="474" spans="3:12" x14ac:dyDescent="0.35">
      <c r="C474" s="18" t="s">
        <v>0</v>
      </c>
      <c r="D474" s="18" t="s">
        <v>0</v>
      </c>
      <c r="E474" s="18" t="s">
        <v>0</v>
      </c>
      <c r="F474" s="19" t="s">
        <v>0</v>
      </c>
      <c r="G474" s="20"/>
      <c r="H474" s="21" t="s">
        <v>0</v>
      </c>
      <c r="I474" s="19" t="s">
        <v>0</v>
      </c>
      <c r="L474" s="24" t="s">
        <v>0</v>
      </c>
    </row>
    <row r="475" spans="3:12" x14ac:dyDescent="0.35">
      <c r="C475" s="18" t="s">
        <v>0</v>
      </c>
      <c r="D475" s="18" t="s">
        <v>0</v>
      </c>
      <c r="E475" s="18" t="s">
        <v>0</v>
      </c>
      <c r="F475" s="19" t="s">
        <v>0</v>
      </c>
      <c r="G475" s="20"/>
      <c r="H475" s="21" t="s">
        <v>0</v>
      </c>
      <c r="I475" s="19" t="s">
        <v>0</v>
      </c>
      <c r="L475" s="24" t="s">
        <v>0</v>
      </c>
    </row>
    <row r="476" spans="3:12" x14ac:dyDescent="0.35">
      <c r="C476" s="18" t="s">
        <v>0</v>
      </c>
      <c r="D476" s="18" t="s">
        <v>0</v>
      </c>
      <c r="E476" s="18" t="s">
        <v>0</v>
      </c>
      <c r="F476" s="19" t="s">
        <v>0</v>
      </c>
      <c r="G476" s="20"/>
      <c r="H476" s="21" t="s">
        <v>0</v>
      </c>
      <c r="I476" s="19" t="s">
        <v>0</v>
      </c>
      <c r="L476" s="24" t="s">
        <v>0</v>
      </c>
    </row>
    <row r="477" spans="3:12" x14ac:dyDescent="0.35">
      <c r="C477" s="18" t="s">
        <v>0</v>
      </c>
      <c r="D477" s="18" t="s">
        <v>0</v>
      </c>
      <c r="E477" s="18" t="s">
        <v>0</v>
      </c>
      <c r="F477" s="19" t="s">
        <v>0</v>
      </c>
      <c r="G477" s="20"/>
      <c r="H477" s="21" t="s">
        <v>0</v>
      </c>
      <c r="I477" s="19" t="s">
        <v>0</v>
      </c>
      <c r="L477" s="24" t="s">
        <v>0</v>
      </c>
    </row>
    <row r="478" spans="3:12" x14ac:dyDescent="0.35">
      <c r="C478" s="18" t="s">
        <v>0</v>
      </c>
      <c r="D478" s="18" t="s">
        <v>0</v>
      </c>
      <c r="E478" s="18" t="s">
        <v>0</v>
      </c>
      <c r="F478" s="19" t="s">
        <v>0</v>
      </c>
      <c r="G478" s="20"/>
      <c r="H478" s="21" t="s">
        <v>0</v>
      </c>
      <c r="I478" s="19" t="s">
        <v>0</v>
      </c>
      <c r="L478" s="24" t="s">
        <v>0</v>
      </c>
    </row>
    <row r="479" spans="3:12" x14ac:dyDescent="0.35">
      <c r="C479" s="18" t="s">
        <v>0</v>
      </c>
      <c r="D479" s="18" t="s">
        <v>0</v>
      </c>
      <c r="E479" s="18" t="s">
        <v>0</v>
      </c>
      <c r="F479" s="19" t="s">
        <v>0</v>
      </c>
      <c r="G479" s="20"/>
      <c r="H479" s="21" t="s">
        <v>0</v>
      </c>
      <c r="I479" s="19" t="s">
        <v>0</v>
      </c>
      <c r="L479" s="24" t="s">
        <v>0</v>
      </c>
    </row>
    <row r="480" spans="3:12" x14ac:dyDescent="0.35">
      <c r="C480" s="18" t="s">
        <v>0</v>
      </c>
      <c r="D480" s="18" t="s">
        <v>0</v>
      </c>
      <c r="E480" s="18" t="s">
        <v>0</v>
      </c>
      <c r="F480" s="19" t="s">
        <v>0</v>
      </c>
      <c r="G480" s="20"/>
      <c r="H480" s="21" t="s">
        <v>0</v>
      </c>
      <c r="I480" s="19" t="s">
        <v>0</v>
      </c>
      <c r="L480" s="24" t="s">
        <v>0</v>
      </c>
    </row>
    <row r="481" spans="3:12" x14ac:dyDescent="0.35">
      <c r="C481" s="18" t="s">
        <v>0</v>
      </c>
      <c r="D481" s="18" t="s">
        <v>0</v>
      </c>
      <c r="E481" s="18" t="s">
        <v>0</v>
      </c>
      <c r="F481" s="19" t="s">
        <v>0</v>
      </c>
      <c r="G481" s="20"/>
      <c r="H481" s="21" t="s">
        <v>0</v>
      </c>
      <c r="I481" s="19" t="s">
        <v>0</v>
      </c>
      <c r="L481" s="24" t="s">
        <v>0</v>
      </c>
    </row>
    <row r="482" spans="3:12" x14ac:dyDescent="0.35">
      <c r="C482" s="18" t="s">
        <v>0</v>
      </c>
      <c r="D482" s="18" t="s">
        <v>0</v>
      </c>
      <c r="E482" s="18" t="s">
        <v>0</v>
      </c>
      <c r="F482" s="19" t="s">
        <v>0</v>
      </c>
      <c r="G482" s="20"/>
      <c r="H482" s="21" t="s">
        <v>0</v>
      </c>
      <c r="I482" s="19" t="s">
        <v>0</v>
      </c>
      <c r="L482" s="24" t="s">
        <v>0</v>
      </c>
    </row>
    <row r="483" spans="3:12" x14ac:dyDescent="0.35">
      <c r="C483" s="18" t="s">
        <v>0</v>
      </c>
      <c r="D483" s="18" t="s">
        <v>0</v>
      </c>
      <c r="E483" s="18" t="s">
        <v>0</v>
      </c>
      <c r="F483" s="19" t="s">
        <v>0</v>
      </c>
      <c r="G483" s="20"/>
      <c r="H483" s="21" t="s">
        <v>0</v>
      </c>
      <c r="I483" s="19" t="s">
        <v>0</v>
      </c>
      <c r="L483" s="24" t="s">
        <v>0</v>
      </c>
    </row>
    <row r="484" spans="3:12" x14ac:dyDescent="0.35">
      <c r="C484" s="18" t="s">
        <v>0</v>
      </c>
      <c r="D484" s="18" t="s">
        <v>0</v>
      </c>
      <c r="E484" s="18" t="s">
        <v>0</v>
      </c>
      <c r="F484" s="19" t="s">
        <v>0</v>
      </c>
      <c r="G484" s="20"/>
      <c r="H484" s="21" t="s">
        <v>0</v>
      </c>
      <c r="I484" s="19" t="s">
        <v>0</v>
      </c>
      <c r="L484" s="24" t="s">
        <v>0</v>
      </c>
    </row>
    <row r="485" spans="3:12" x14ac:dyDescent="0.35">
      <c r="C485" s="18" t="s">
        <v>0</v>
      </c>
      <c r="D485" s="18" t="s">
        <v>0</v>
      </c>
      <c r="E485" s="18" t="s">
        <v>0</v>
      </c>
      <c r="F485" s="19" t="s">
        <v>0</v>
      </c>
      <c r="G485" s="20"/>
      <c r="H485" s="21" t="s">
        <v>0</v>
      </c>
      <c r="I485" s="19" t="s">
        <v>0</v>
      </c>
      <c r="L485" s="24" t="s">
        <v>0</v>
      </c>
    </row>
    <row r="486" spans="3:12" x14ac:dyDescent="0.35">
      <c r="C486" s="18" t="s">
        <v>0</v>
      </c>
      <c r="D486" s="18" t="s">
        <v>0</v>
      </c>
      <c r="E486" s="18" t="s">
        <v>0</v>
      </c>
      <c r="F486" s="19" t="s">
        <v>0</v>
      </c>
      <c r="G486" s="20"/>
      <c r="H486" s="21" t="s">
        <v>0</v>
      </c>
      <c r="I486" s="19" t="s">
        <v>0</v>
      </c>
      <c r="L486" s="24" t="s">
        <v>0</v>
      </c>
    </row>
    <row r="487" spans="3:12" x14ac:dyDescent="0.35">
      <c r="C487" s="18" t="s">
        <v>0</v>
      </c>
      <c r="D487" s="18" t="s">
        <v>0</v>
      </c>
      <c r="E487" s="18" t="s">
        <v>0</v>
      </c>
      <c r="F487" s="19" t="s">
        <v>0</v>
      </c>
      <c r="G487" s="20"/>
      <c r="H487" s="21" t="s">
        <v>0</v>
      </c>
      <c r="I487" s="19" t="s">
        <v>0</v>
      </c>
      <c r="L487" s="24" t="s">
        <v>0</v>
      </c>
    </row>
    <row r="488" spans="3:12" x14ac:dyDescent="0.35">
      <c r="C488" s="18" t="s">
        <v>0</v>
      </c>
      <c r="D488" s="18" t="s">
        <v>0</v>
      </c>
      <c r="E488" s="18" t="s">
        <v>0</v>
      </c>
      <c r="F488" s="19" t="s">
        <v>0</v>
      </c>
      <c r="G488" s="20"/>
      <c r="H488" s="21" t="s">
        <v>0</v>
      </c>
      <c r="I488" s="19" t="s">
        <v>0</v>
      </c>
      <c r="L488" s="24" t="s">
        <v>0</v>
      </c>
    </row>
    <row r="489" spans="3:12" x14ac:dyDescent="0.35">
      <c r="C489" s="18" t="s">
        <v>0</v>
      </c>
      <c r="D489" s="18" t="s">
        <v>0</v>
      </c>
      <c r="E489" s="18" t="s">
        <v>0</v>
      </c>
      <c r="F489" s="19" t="s">
        <v>0</v>
      </c>
      <c r="G489" s="20"/>
      <c r="H489" s="21" t="s">
        <v>0</v>
      </c>
      <c r="I489" s="19" t="s">
        <v>0</v>
      </c>
      <c r="L489" s="24" t="s">
        <v>0</v>
      </c>
    </row>
    <row r="490" spans="3:12" x14ac:dyDescent="0.35">
      <c r="C490" s="18" t="s">
        <v>0</v>
      </c>
      <c r="D490" s="18" t="s">
        <v>0</v>
      </c>
      <c r="E490" s="18" t="s">
        <v>0</v>
      </c>
      <c r="F490" s="19" t="s">
        <v>0</v>
      </c>
      <c r="G490" s="20"/>
      <c r="H490" s="21" t="s">
        <v>0</v>
      </c>
      <c r="I490" s="19" t="s">
        <v>0</v>
      </c>
      <c r="L490" s="24" t="s">
        <v>0</v>
      </c>
    </row>
    <row r="491" spans="3:12" x14ac:dyDescent="0.35">
      <c r="C491" s="18" t="s">
        <v>0</v>
      </c>
      <c r="D491" s="18" t="s">
        <v>0</v>
      </c>
      <c r="E491" s="18" t="s">
        <v>0</v>
      </c>
      <c r="F491" s="19" t="s">
        <v>0</v>
      </c>
      <c r="G491" s="20"/>
      <c r="H491" s="21" t="s">
        <v>0</v>
      </c>
      <c r="I491" s="19" t="s">
        <v>0</v>
      </c>
      <c r="L491" s="24" t="s">
        <v>0</v>
      </c>
    </row>
    <row r="492" spans="3:12" x14ac:dyDescent="0.35">
      <c r="C492" s="18" t="s">
        <v>0</v>
      </c>
      <c r="D492" s="18" t="s">
        <v>0</v>
      </c>
      <c r="E492" s="18" t="s">
        <v>0</v>
      </c>
      <c r="F492" s="19" t="s">
        <v>0</v>
      </c>
      <c r="G492" s="20"/>
      <c r="H492" s="21" t="s">
        <v>0</v>
      </c>
      <c r="I492" s="19" t="s">
        <v>0</v>
      </c>
      <c r="L492" s="24" t="s">
        <v>0</v>
      </c>
    </row>
    <row r="493" spans="3:12" x14ac:dyDescent="0.35">
      <c r="C493" s="18" t="s">
        <v>0</v>
      </c>
      <c r="D493" s="18" t="s">
        <v>0</v>
      </c>
      <c r="E493" s="18" t="s">
        <v>0</v>
      </c>
      <c r="F493" s="19" t="s">
        <v>0</v>
      </c>
      <c r="G493" s="20"/>
      <c r="H493" s="21" t="s">
        <v>0</v>
      </c>
      <c r="I493" s="19" t="s">
        <v>0</v>
      </c>
      <c r="L493" s="24" t="s">
        <v>0</v>
      </c>
    </row>
    <row r="494" spans="3:12" x14ac:dyDescent="0.35">
      <c r="C494" s="18" t="s">
        <v>0</v>
      </c>
      <c r="D494" s="18" t="s">
        <v>0</v>
      </c>
      <c r="E494" s="18" t="s">
        <v>0</v>
      </c>
      <c r="F494" s="19" t="s">
        <v>0</v>
      </c>
      <c r="G494" s="20"/>
      <c r="H494" s="21" t="s">
        <v>0</v>
      </c>
      <c r="I494" s="19" t="s">
        <v>0</v>
      </c>
      <c r="L494" s="24" t="s">
        <v>0</v>
      </c>
    </row>
    <row r="495" spans="3:12" x14ac:dyDescent="0.35">
      <c r="C495" s="18" t="s">
        <v>0</v>
      </c>
      <c r="D495" s="18" t="s">
        <v>0</v>
      </c>
      <c r="E495" s="18" t="s">
        <v>0</v>
      </c>
      <c r="F495" s="19" t="s">
        <v>0</v>
      </c>
      <c r="G495" s="20"/>
      <c r="H495" s="21" t="s">
        <v>0</v>
      </c>
      <c r="I495" s="19" t="s">
        <v>0</v>
      </c>
      <c r="L495" s="24" t="s">
        <v>0</v>
      </c>
    </row>
    <row r="496" spans="3:12" x14ac:dyDescent="0.35">
      <c r="C496" s="18" t="s">
        <v>0</v>
      </c>
      <c r="D496" s="18" t="s">
        <v>0</v>
      </c>
      <c r="E496" s="18" t="s">
        <v>0</v>
      </c>
      <c r="F496" s="19" t="s">
        <v>0</v>
      </c>
      <c r="G496" s="20"/>
      <c r="H496" s="21" t="s">
        <v>0</v>
      </c>
      <c r="I496" s="19" t="s">
        <v>0</v>
      </c>
      <c r="L496" s="24" t="s">
        <v>0</v>
      </c>
    </row>
    <row r="497" spans="3:12" x14ac:dyDescent="0.35">
      <c r="C497" s="18" t="s">
        <v>0</v>
      </c>
      <c r="D497" s="18" t="s">
        <v>0</v>
      </c>
      <c r="E497" s="18" t="s">
        <v>0</v>
      </c>
      <c r="F497" s="19" t="s">
        <v>0</v>
      </c>
      <c r="G497" s="20"/>
      <c r="H497" s="21" t="s">
        <v>0</v>
      </c>
      <c r="I497" s="19" t="s">
        <v>0</v>
      </c>
      <c r="L497" s="24" t="s">
        <v>0</v>
      </c>
    </row>
    <row r="498" spans="3:12" x14ac:dyDescent="0.35">
      <c r="C498" s="18" t="s">
        <v>0</v>
      </c>
      <c r="D498" s="18" t="s">
        <v>0</v>
      </c>
      <c r="E498" s="18" t="s">
        <v>0</v>
      </c>
      <c r="F498" s="19" t="s">
        <v>0</v>
      </c>
      <c r="G498" s="20"/>
      <c r="H498" s="21" t="s">
        <v>0</v>
      </c>
      <c r="I498" s="19" t="s">
        <v>0</v>
      </c>
      <c r="L498" s="24" t="s">
        <v>0</v>
      </c>
    </row>
    <row r="499" spans="3:12" x14ac:dyDescent="0.35">
      <c r="C499" s="18" t="s">
        <v>0</v>
      </c>
      <c r="D499" s="18" t="s">
        <v>0</v>
      </c>
      <c r="E499" s="18" t="s">
        <v>0</v>
      </c>
      <c r="F499" s="19" t="s">
        <v>0</v>
      </c>
      <c r="G499" s="20"/>
      <c r="H499" s="21" t="s">
        <v>0</v>
      </c>
      <c r="I499" s="19" t="s">
        <v>0</v>
      </c>
      <c r="L499" s="24" t="s">
        <v>0</v>
      </c>
    </row>
    <row r="500" spans="3:12" x14ac:dyDescent="0.35">
      <c r="C500" s="18" t="s">
        <v>0</v>
      </c>
      <c r="D500" s="18" t="s">
        <v>0</v>
      </c>
      <c r="E500" s="18" t="s">
        <v>0</v>
      </c>
      <c r="F500" s="19" t="s">
        <v>0</v>
      </c>
      <c r="G500" s="20"/>
      <c r="H500" s="21" t="s">
        <v>0</v>
      </c>
      <c r="I500" s="19" t="s">
        <v>0</v>
      </c>
      <c r="L500" s="24" t="s">
        <v>0</v>
      </c>
    </row>
    <row r="501" spans="3:12" x14ac:dyDescent="0.35">
      <c r="C501" s="18" t="s">
        <v>0</v>
      </c>
      <c r="D501" s="18" t="s">
        <v>0</v>
      </c>
      <c r="E501" s="18" t="s">
        <v>0</v>
      </c>
      <c r="F501" s="19" t="s">
        <v>0</v>
      </c>
      <c r="G501" s="20"/>
      <c r="H501" s="21" t="s">
        <v>0</v>
      </c>
      <c r="I501" s="19" t="s">
        <v>0</v>
      </c>
      <c r="L501" s="24" t="s">
        <v>0</v>
      </c>
    </row>
    <row r="502" spans="3:12" x14ac:dyDescent="0.35">
      <c r="C502" s="18" t="s">
        <v>0</v>
      </c>
      <c r="D502" s="18" t="s">
        <v>0</v>
      </c>
      <c r="E502" s="18" t="s">
        <v>0</v>
      </c>
      <c r="F502" s="19" t="s">
        <v>0</v>
      </c>
      <c r="G502" s="20"/>
      <c r="H502" s="21" t="s">
        <v>0</v>
      </c>
      <c r="I502" s="19" t="s">
        <v>0</v>
      </c>
      <c r="L502" s="24" t="s">
        <v>0</v>
      </c>
    </row>
    <row r="503" spans="3:12" x14ac:dyDescent="0.35">
      <c r="C503" s="18" t="s">
        <v>0</v>
      </c>
      <c r="D503" s="18" t="s">
        <v>0</v>
      </c>
      <c r="E503" s="18" t="s">
        <v>0</v>
      </c>
      <c r="F503" s="19" t="s">
        <v>0</v>
      </c>
      <c r="G503" s="20"/>
      <c r="H503" s="21" t="s">
        <v>0</v>
      </c>
      <c r="I503" s="19" t="s">
        <v>0</v>
      </c>
      <c r="L503" s="24" t="s">
        <v>0</v>
      </c>
    </row>
    <row r="504" spans="3:12" x14ac:dyDescent="0.35">
      <c r="C504" s="18" t="s">
        <v>0</v>
      </c>
      <c r="D504" s="18" t="s">
        <v>0</v>
      </c>
      <c r="E504" s="18" t="s">
        <v>0</v>
      </c>
      <c r="F504" s="19" t="s">
        <v>0</v>
      </c>
      <c r="G504" s="20"/>
      <c r="H504" s="21" t="s">
        <v>0</v>
      </c>
      <c r="I504" s="19" t="s">
        <v>0</v>
      </c>
      <c r="L504" s="24" t="s">
        <v>0</v>
      </c>
    </row>
    <row r="505" spans="3:12" x14ac:dyDescent="0.35">
      <c r="C505" s="18" t="s">
        <v>0</v>
      </c>
      <c r="D505" s="18" t="s">
        <v>0</v>
      </c>
      <c r="E505" s="18" t="s">
        <v>0</v>
      </c>
      <c r="F505" s="19" t="s">
        <v>0</v>
      </c>
      <c r="G505" s="20"/>
      <c r="H505" s="21" t="s">
        <v>0</v>
      </c>
      <c r="I505" s="19" t="s">
        <v>0</v>
      </c>
      <c r="L505" s="24" t="s">
        <v>0</v>
      </c>
    </row>
    <row r="506" spans="3:12" x14ac:dyDescent="0.35">
      <c r="C506" s="18" t="s">
        <v>0</v>
      </c>
      <c r="D506" s="18" t="s">
        <v>0</v>
      </c>
      <c r="E506" s="18" t="s">
        <v>0</v>
      </c>
      <c r="F506" s="19" t="s">
        <v>0</v>
      </c>
      <c r="G506" s="20"/>
      <c r="H506" s="21" t="s">
        <v>0</v>
      </c>
      <c r="I506" s="19" t="s">
        <v>0</v>
      </c>
      <c r="L506" s="24" t="s">
        <v>0</v>
      </c>
    </row>
    <row r="507" spans="3:12" x14ac:dyDescent="0.35">
      <c r="C507" s="18" t="s">
        <v>0</v>
      </c>
      <c r="D507" s="18" t="s">
        <v>0</v>
      </c>
      <c r="E507" s="18" t="s">
        <v>0</v>
      </c>
      <c r="F507" s="19" t="s">
        <v>0</v>
      </c>
      <c r="G507" s="20"/>
      <c r="H507" s="21" t="s">
        <v>0</v>
      </c>
      <c r="I507" s="19" t="s">
        <v>0</v>
      </c>
      <c r="L507" s="24" t="s">
        <v>0</v>
      </c>
    </row>
    <row r="508" spans="3:12" x14ac:dyDescent="0.35">
      <c r="C508" s="18" t="s">
        <v>0</v>
      </c>
      <c r="D508" s="18" t="s">
        <v>0</v>
      </c>
      <c r="E508" s="18" t="s">
        <v>0</v>
      </c>
      <c r="F508" s="19" t="s">
        <v>0</v>
      </c>
      <c r="G508" s="20"/>
      <c r="H508" s="21" t="s">
        <v>0</v>
      </c>
      <c r="I508" s="19" t="s">
        <v>0</v>
      </c>
      <c r="L508" s="24" t="s">
        <v>0</v>
      </c>
    </row>
    <row r="509" spans="3:12" x14ac:dyDescent="0.35">
      <c r="C509" s="18" t="s">
        <v>0</v>
      </c>
      <c r="D509" s="18" t="s">
        <v>0</v>
      </c>
      <c r="E509" s="18" t="s">
        <v>0</v>
      </c>
      <c r="F509" s="19" t="s">
        <v>0</v>
      </c>
      <c r="G509" s="20"/>
      <c r="H509" s="21" t="s">
        <v>0</v>
      </c>
      <c r="I509" s="19" t="s">
        <v>0</v>
      </c>
      <c r="L509" s="24" t="s">
        <v>0</v>
      </c>
    </row>
    <row r="510" spans="3:12" x14ac:dyDescent="0.35">
      <c r="C510" s="18" t="s">
        <v>0</v>
      </c>
      <c r="D510" s="18" t="s">
        <v>0</v>
      </c>
      <c r="E510" s="18" t="s">
        <v>0</v>
      </c>
      <c r="F510" s="19" t="s">
        <v>0</v>
      </c>
      <c r="G510" s="20"/>
      <c r="H510" s="21" t="s">
        <v>0</v>
      </c>
      <c r="I510" s="19" t="s">
        <v>0</v>
      </c>
      <c r="L510" s="24" t="s">
        <v>0</v>
      </c>
    </row>
    <row r="511" spans="3:12" x14ac:dyDescent="0.35">
      <c r="C511" s="18" t="s">
        <v>0</v>
      </c>
      <c r="D511" s="18" t="s">
        <v>0</v>
      </c>
      <c r="E511" s="18" t="s">
        <v>0</v>
      </c>
      <c r="F511" s="19" t="s">
        <v>0</v>
      </c>
      <c r="G511" s="20"/>
      <c r="H511" s="21" t="s">
        <v>0</v>
      </c>
      <c r="I511" s="19" t="s">
        <v>0</v>
      </c>
      <c r="L511" s="24" t="s">
        <v>0</v>
      </c>
    </row>
    <row r="512" spans="3:12" x14ac:dyDescent="0.35">
      <c r="C512" s="18" t="s">
        <v>0</v>
      </c>
      <c r="D512" s="18" t="s">
        <v>0</v>
      </c>
      <c r="E512" s="18" t="s">
        <v>0</v>
      </c>
      <c r="F512" s="19" t="s">
        <v>0</v>
      </c>
      <c r="G512" s="20"/>
      <c r="H512" s="21" t="s">
        <v>0</v>
      </c>
      <c r="I512" s="19" t="s">
        <v>0</v>
      </c>
      <c r="L512" s="24" t="s">
        <v>0</v>
      </c>
    </row>
    <row r="513" spans="3:12" x14ac:dyDescent="0.35">
      <c r="C513" s="18" t="s">
        <v>0</v>
      </c>
      <c r="D513" s="18" t="s">
        <v>0</v>
      </c>
      <c r="E513" s="18" t="s">
        <v>0</v>
      </c>
      <c r="F513" s="19" t="s">
        <v>0</v>
      </c>
      <c r="G513" s="20"/>
      <c r="H513" s="21" t="s">
        <v>0</v>
      </c>
      <c r="I513" s="19" t="s">
        <v>0</v>
      </c>
      <c r="L513" s="24" t="s">
        <v>0</v>
      </c>
    </row>
    <row r="514" spans="3:12" x14ac:dyDescent="0.35">
      <c r="C514" s="18" t="s">
        <v>0</v>
      </c>
      <c r="D514" s="18" t="s">
        <v>0</v>
      </c>
      <c r="E514" s="18" t="s">
        <v>0</v>
      </c>
      <c r="F514" s="19" t="s">
        <v>0</v>
      </c>
      <c r="G514" s="20"/>
      <c r="H514" s="21" t="s">
        <v>0</v>
      </c>
      <c r="I514" s="19" t="s">
        <v>0</v>
      </c>
      <c r="L514" s="24" t="s">
        <v>0</v>
      </c>
    </row>
    <row r="515" spans="3:12" x14ac:dyDescent="0.35">
      <c r="C515" s="18" t="s">
        <v>0</v>
      </c>
      <c r="D515" s="18" t="s">
        <v>0</v>
      </c>
      <c r="E515" s="18" t="s">
        <v>0</v>
      </c>
      <c r="F515" s="19" t="s">
        <v>0</v>
      </c>
      <c r="G515" s="20"/>
      <c r="H515" s="21" t="s">
        <v>0</v>
      </c>
      <c r="I515" s="19" t="s">
        <v>0</v>
      </c>
      <c r="L515" s="24" t="s">
        <v>0</v>
      </c>
    </row>
    <row r="516" spans="3:12" x14ac:dyDescent="0.35">
      <c r="C516" s="18" t="s">
        <v>0</v>
      </c>
      <c r="D516" s="18" t="s">
        <v>0</v>
      </c>
      <c r="E516" s="18" t="s">
        <v>0</v>
      </c>
      <c r="F516" s="19" t="s">
        <v>0</v>
      </c>
      <c r="G516" s="20"/>
      <c r="H516" s="21" t="s">
        <v>0</v>
      </c>
      <c r="I516" s="19" t="s">
        <v>0</v>
      </c>
      <c r="L516" s="24" t="s">
        <v>0</v>
      </c>
    </row>
    <row r="517" spans="3:12" x14ac:dyDescent="0.35">
      <c r="C517" s="18" t="s">
        <v>0</v>
      </c>
      <c r="D517" s="18" t="s">
        <v>0</v>
      </c>
      <c r="E517" s="18" t="s">
        <v>0</v>
      </c>
      <c r="F517" s="19" t="s">
        <v>0</v>
      </c>
      <c r="G517" s="20"/>
      <c r="H517" s="21" t="s">
        <v>0</v>
      </c>
      <c r="I517" s="19" t="s">
        <v>0</v>
      </c>
      <c r="L517" s="24" t="s">
        <v>0</v>
      </c>
    </row>
    <row r="518" spans="3:12" x14ac:dyDescent="0.35">
      <c r="C518" s="18" t="s">
        <v>0</v>
      </c>
      <c r="D518" s="18" t="s">
        <v>0</v>
      </c>
      <c r="E518" s="18" t="s">
        <v>0</v>
      </c>
      <c r="F518" s="19" t="s">
        <v>0</v>
      </c>
      <c r="G518" s="20"/>
      <c r="H518" s="21" t="s">
        <v>0</v>
      </c>
      <c r="I518" s="19" t="s">
        <v>0</v>
      </c>
      <c r="L518" s="24" t="s">
        <v>0</v>
      </c>
    </row>
    <row r="519" spans="3:12" x14ac:dyDescent="0.35">
      <c r="C519" s="18" t="s">
        <v>0</v>
      </c>
      <c r="D519" s="18" t="s">
        <v>0</v>
      </c>
      <c r="E519" s="18" t="s">
        <v>0</v>
      </c>
      <c r="F519" s="19" t="s">
        <v>0</v>
      </c>
      <c r="G519" s="20"/>
      <c r="H519" s="21" t="s">
        <v>0</v>
      </c>
      <c r="I519" s="19" t="s">
        <v>0</v>
      </c>
      <c r="L519" s="24" t="s">
        <v>0</v>
      </c>
    </row>
    <row r="520" spans="3:12" x14ac:dyDescent="0.35">
      <c r="C520" s="18" t="s">
        <v>0</v>
      </c>
      <c r="D520" s="18" t="s">
        <v>0</v>
      </c>
      <c r="E520" s="18" t="s">
        <v>0</v>
      </c>
      <c r="F520" s="19" t="s">
        <v>0</v>
      </c>
      <c r="G520" s="20"/>
      <c r="H520" s="21" t="s">
        <v>0</v>
      </c>
      <c r="I520" s="19" t="s">
        <v>0</v>
      </c>
      <c r="L520" s="24" t="s">
        <v>0</v>
      </c>
    </row>
    <row r="521" spans="3:12" x14ac:dyDescent="0.35">
      <c r="C521" s="18" t="s">
        <v>0</v>
      </c>
      <c r="D521" s="18" t="s">
        <v>0</v>
      </c>
      <c r="E521" s="18" t="s">
        <v>0</v>
      </c>
      <c r="F521" s="19" t="s">
        <v>0</v>
      </c>
      <c r="G521" s="20"/>
      <c r="H521" s="21" t="s">
        <v>0</v>
      </c>
      <c r="I521" s="19" t="s">
        <v>0</v>
      </c>
      <c r="L521" s="24" t="s">
        <v>0</v>
      </c>
    </row>
    <row r="522" spans="3:12" x14ac:dyDescent="0.35">
      <c r="C522" s="18" t="s">
        <v>0</v>
      </c>
      <c r="D522" s="18" t="s">
        <v>0</v>
      </c>
      <c r="E522" s="18" t="s">
        <v>0</v>
      </c>
      <c r="F522" s="19" t="s">
        <v>0</v>
      </c>
      <c r="G522" s="20"/>
      <c r="H522" s="21" t="s">
        <v>0</v>
      </c>
      <c r="I522" s="19" t="s">
        <v>0</v>
      </c>
      <c r="L522" s="24" t="s">
        <v>0</v>
      </c>
    </row>
    <row r="523" spans="3:12" x14ac:dyDescent="0.35">
      <c r="C523" s="18" t="s">
        <v>0</v>
      </c>
      <c r="D523" s="18" t="s">
        <v>0</v>
      </c>
      <c r="E523" s="18" t="s">
        <v>0</v>
      </c>
      <c r="F523" s="19" t="s">
        <v>0</v>
      </c>
      <c r="G523" s="20"/>
      <c r="H523" s="21" t="s">
        <v>0</v>
      </c>
      <c r="I523" s="19" t="s">
        <v>0</v>
      </c>
      <c r="L523" s="24" t="s">
        <v>0</v>
      </c>
    </row>
    <row r="524" spans="3:12" x14ac:dyDescent="0.35">
      <c r="C524" s="18" t="s">
        <v>0</v>
      </c>
      <c r="D524" s="18" t="s">
        <v>0</v>
      </c>
      <c r="E524" s="18" t="s">
        <v>0</v>
      </c>
      <c r="F524" s="19" t="s">
        <v>0</v>
      </c>
      <c r="G524" s="20"/>
      <c r="H524" s="21" t="s">
        <v>0</v>
      </c>
      <c r="I524" s="19" t="s">
        <v>0</v>
      </c>
      <c r="L524" s="24" t="s">
        <v>0</v>
      </c>
    </row>
    <row r="525" spans="3:12" x14ac:dyDescent="0.35">
      <c r="C525" s="18" t="s">
        <v>0</v>
      </c>
      <c r="D525" s="18" t="s">
        <v>0</v>
      </c>
      <c r="E525" s="18" t="s">
        <v>0</v>
      </c>
      <c r="F525" s="19" t="s">
        <v>0</v>
      </c>
      <c r="G525" s="20"/>
      <c r="H525" s="21" t="s">
        <v>0</v>
      </c>
      <c r="I525" s="19" t="s">
        <v>0</v>
      </c>
      <c r="L525" s="24" t="s">
        <v>0</v>
      </c>
    </row>
    <row r="526" spans="3:12" x14ac:dyDescent="0.35">
      <c r="C526" s="18" t="s">
        <v>0</v>
      </c>
      <c r="D526" s="18" t="s">
        <v>0</v>
      </c>
      <c r="E526" s="18" t="s">
        <v>0</v>
      </c>
      <c r="F526" s="19" t="s">
        <v>0</v>
      </c>
      <c r="G526" s="20"/>
      <c r="H526" s="21" t="s">
        <v>0</v>
      </c>
      <c r="I526" s="19" t="s">
        <v>0</v>
      </c>
      <c r="L526" s="24" t="s">
        <v>0</v>
      </c>
    </row>
    <row r="527" spans="3:12" x14ac:dyDescent="0.35">
      <c r="C527" s="18" t="s">
        <v>0</v>
      </c>
      <c r="D527" s="18" t="s">
        <v>0</v>
      </c>
      <c r="E527" s="18" t="s">
        <v>0</v>
      </c>
      <c r="F527" s="19" t="s">
        <v>0</v>
      </c>
      <c r="G527" s="20"/>
      <c r="H527" s="21" t="s">
        <v>0</v>
      </c>
      <c r="I527" s="19" t="s">
        <v>0</v>
      </c>
      <c r="L527" s="24" t="s">
        <v>0</v>
      </c>
    </row>
    <row r="528" spans="3:12" x14ac:dyDescent="0.35">
      <c r="C528" s="18" t="s">
        <v>0</v>
      </c>
      <c r="D528" s="18" t="s">
        <v>0</v>
      </c>
      <c r="E528" s="18" t="s">
        <v>0</v>
      </c>
      <c r="F528" s="19" t="s">
        <v>0</v>
      </c>
      <c r="G528" s="20"/>
      <c r="H528" s="21" t="s">
        <v>0</v>
      </c>
      <c r="I528" s="19" t="s">
        <v>0</v>
      </c>
      <c r="L528" s="24" t="s">
        <v>0</v>
      </c>
    </row>
    <row r="529" spans="3:12" x14ac:dyDescent="0.35">
      <c r="C529" s="18" t="s">
        <v>0</v>
      </c>
      <c r="D529" s="18" t="s">
        <v>0</v>
      </c>
      <c r="E529" s="18" t="s">
        <v>0</v>
      </c>
      <c r="F529" s="19" t="s">
        <v>0</v>
      </c>
      <c r="G529" s="20"/>
      <c r="H529" s="21" t="s">
        <v>0</v>
      </c>
      <c r="I529" s="19" t="s">
        <v>0</v>
      </c>
      <c r="L529" s="24" t="s">
        <v>0</v>
      </c>
    </row>
    <row r="530" spans="3:12" x14ac:dyDescent="0.35">
      <c r="C530" s="18" t="s">
        <v>0</v>
      </c>
      <c r="D530" s="18" t="s">
        <v>0</v>
      </c>
      <c r="E530" s="18" t="s">
        <v>0</v>
      </c>
      <c r="F530" s="19" t="s">
        <v>0</v>
      </c>
      <c r="G530" s="20"/>
      <c r="H530" s="21" t="s">
        <v>0</v>
      </c>
      <c r="I530" s="19" t="s">
        <v>0</v>
      </c>
      <c r="L530" s="24" t="s">
        <v>0</v>
      </c>
    </row>
    <row r="531" spans="3:12" x14ac:dyDescent="0.35">
      <c r="C531" s="18" t="s">
        <v>0</v>
      </c>
      <c r="D531" s="18" t="s">
        <v>0</v>
      </c>
      <c r="E531" s="18" t="s">
        <v>0</v>
      </c>
      <c r="F531" s="19" t="s">
        <v>0</v>
      </c>
      <c r="G531" s="20"/>
      <c r="H531" s="21" t="s">
        <v>0</v>
      </c>
      <c r="I531" s="19" t="s">
        <v>0</v>
      </c>
      <c r="L531" s="24" t="s">
        <v>0</v>
      </c>
    </row>
    <row r="532" spans="3:12" x14ac:dyDescent="0.35">
      <c r="C532" s="18" t="s">
        <v>0</v>
      </c>
      <c r="D532" s="18" t="s">
        <v>0</v>
      </c>
      <c r="E532" s="18" t="s">
        <v>0</v>
      </c>
      <c r="F532" s="19" t="s">
        <v>0</v>
      </c>
      <c r="G532" s="20"/>
      <c r="H532" s="21" t="s">
        <v>0</v>
      </c>
      <c r="I532" s="19" t="s">
        <v>0</v>
      </c>
      <c r="L532" s="24" t="s">
        <v>0</v>
      </c>
    </row>
    <row r="533" spans="3:12" x14ac:dyDescent="0.35">
      <c r="C533" s="18" t="s">
        <v>0</v>
      </c>
      <c r="D533" s="18" t="s">
        <v>0</v>
      </c>
      <c r="E533" s="18" t="s">
        <v>0</v>
      </c>
      <c r="F533" s="19" t="s">
        <v>0</v>
      </c>
      <c r="G533" s="20"/>
      <c r="H533" s="21" t="s">
        <v>0</v>
      </c>
      <c r="I533" s="19" t="s">
        <v>0</v>
      </c>
      <c r="L533" s="24" t="s">
        <v>0</v>
      </c>
    </row>
    <row r="534" spans="3:12" x14ac:dyDescent="0.35">
      <c r="C534" s="18" t="s">
        <v>0</v>
      </c>
      <c r="D534" s="18" t="s">
        <v>0</v>
      </c>
      <c r="E534" s="18" t="s">
        <v>0</v>
      </c>
      <c r="F534" s="19" t="s">
        <v>0</v>
      </c>
      <c r="G534" s="20"/>
      <c r="H534" s="21" t="s">
        <v>0</v>
      </c>
      <c r="I534" s="19" t="s">
        <v>0</v>
      </c>
      <c r="L534" s="24" t="s">
        <v>0</v>
      </c>
    </row>
    <row r="535" spans="3:12" x14ac:dyDescent="0.35">
      <c r="C535" s="18" t="s">
        <v>0</v>
      </c>
      <c r="D535" s="18" t="s">
        <v>0</v>
      </c>
      <c r="E535" s="18" t="s">
        <v>0</v>
      </c>
      <c r="F535" s="19" t="s">
        <v>0</v>
      </c>
      <c r="G535" s="20"/>
      <c r="H535" s="21" t="s">
        <v>0</v>
      </c>
      <c r="I535" s="19" t="s">
        <v>0</v>
      </c>
      <c r="L535" s="24" t="s">
        <v>0</v>
      </c>
    </row>
    <row r="536" spans="3:12" x14ac:dyDescent="0.35">
      <c r="C536" s="18" t="s">
        <v>0</v>
      </c>
      <c r="D536" s="18" t="s">
        <v>0</v>
      </c>
      <c r="E536" s="18" t="s">
        <v>0</v>
      </c>
      <c r="F536" s="19" t="s">
        <v>0</v>
      </c>
      <c r="G536" s="20"/>
      <c r="H536" s="21" t="s">
        <v>0</v>
      </c>
      <c r="I536" s="19" t="s">
        <v>0</v>
      </c>
      <c r="L536" s="24" t="s">
        <v>0</v>
      </c>
    </row>
    <row r="537" spans="3:12" x14ac:dyDescent="0.35">
      <c r="C537" s="18" t="s">
        <v>0</v>
      </c>
      <c r="D537" s="18" t="s">
        <v>0</v>
      </c>
      <c r="E537" s="18" t="s">
        <v>0</v>
      </c>
      <c r="F537" s="19" t="s">
        <v>0</v>
      </c>
      <c r="G537" s="20"/>
      <c r="H537" s="21" t="s">
        <v>0</v>
      </c>
      <c r="I537" s="19" t="s">
        <v>0</v>
      </c>
      <c r="L537" s="24" t="s">
        <v>0</v>
      </c>
    </row>
    <row r="538" spans="3:12" x14ac:dyDescent="0.35">
      <c r="C538" s="18" t="s">
        <v>0</v>
      </c>
      <c r="D538" s="18" t="s">
        <v>0</v>
      </c>
      <c r="E538" s="18" t="s">
        <v>0</v>
      </c>
      <c r="F538" s="19" t="s">
        <v>0</v>
      </c>
      <c r="G538" s="20"/>
      <c r="H538" s="21" t="s">
        <v>0</v>
      </c>
      <c r="I538" s="19" t="s">
        <v>0</v>
      </c>
      <c r="L538" s="24" t="s">
        <v>0</v>
      </c>
    </row>
    <row r="539" spans="3:12" x14ac:dyDescent="0.35">
      <c r="C539" s="18" t="s">
        <v>0</v>
      </c>
      <c r="D539" s="18" t="s">
        <v>0</v>
      </c>
      <c r="E539" s="18" t="s">
        <v>0</v>
      </c>
      <c r="F539" s="19" t="s">
        <v>0</v>
      </c>
      <c r="G539" s="20"/>
      <c r="H539" s="21" t="s">
        <v>0</v>
      </c>
      <c r="I539" s="19" t="s">
        <v>0</v>
      </c>
      <c r="L539" s="24" t="s">
        <v>0</v>
      </c>
    </row>
    <row r="540" spans="3:12" x14ac:dyDescent="0.35">
      <c r="C540" s="18" t="s">
        <v>0</v>
      </c>
      <c r="D540" s="18" t="s">
        <v>0</v>
      </c>
      <c r="E540" s="18" t="s">
        <v>0</v>
      </c>
      <c r="F540" s="19" t="s">
        <v>0</v>
      </c>
      <c r="G540" s="20"/>
      <c r="H540" s="21" t="s">
        <v>0</v>
      </c>
      <c r="I540" s="19" t="s">
        <v>0</v>
      </c>
      <c r="L540" s="24" t="s">
        <v>0</v>
      </c>
    </row>
    <row r="541" spans="3:12" x14ac:dyDescent="0.35">
      <c r="C541" s="18" t="s">
        <v>0</v>
      </c>
      <c r="D541" s="18" t="s">
        <v>0</v>
      </c>
      <c r="E541" s="18" t="s">
        <v>0</v>
      </c>
      <c r="F541" s="19" t="s">
        <v>0</v>
      </c>
      <c r="G541" s="20"/>
      <c r="H541" s="21" t="s">
        <v>0</v>
      </c>
      <c r="I541" s="19" t="s">
        <v>0</v>
      </c>
      <c r="L541" s="24" t="s">
        <v>0</v>
      </c>
    </row>
    <row r="542" spans="3:12" x14ac:dyDescent="0.35">
      <c r="C542" s="18" t="s">
        <v>0</v>
      </c>
      <c r="D542" s="18" t="s">
        <v>0</v>
      </c>
      <c r="E542" s="18" t="s">
        <v>0</v>
      </c>
      <c r="F542" s="19" t="s">
        <v>0</v>
      </c>
      <c r="G542" s="20"/>
      <c r="H542" s="21" t="s">
        <v>0</v>
      </c>
      <c r="I542" s="19" t="s">
        <v>0</v>
      </c>
      <c r="L542" s="24" t="s">
        <v>0</v>
      </c>
    </row>
    <row r="543" spans="3:12" x14ac:dyDescent="0.35">
      <c r="C543" s="18" t="s">
        <v>0</v>
      </c>
      <c r="D543" s="18" t="s">
        <v>0</v>
      </c>
      <c r="E543" s="18" t="s">
        <v>0</v>
      </c>
      <c r="F543" s="19" t="s">
        <v>0</v>
      </c>
      <c r="G543" s="20"/>
      <c r="H543" s="21" t="s">
        <v>0</v>
      </c>
      <c r="I543" s="19" t="s">
        <v>0</v>
      </c>
      <c r="L543" s="24" t="s">
        <v>0</v>
      </c>
    </row>
    <row r="544" spans="3:12" x14ac:dyDescent="0.35">
      <c r="C544" s="18" t="s">
        <v>0</v>
      </c>
      <c r="D544" s="18" t="s">
        <v>0</v>
      </c>
      <c r="E544" s="18" t="s">
        <v>0</v>
      </c>
      <c r="F544" s="19" t="s">
        <v>0</v>
      </c>
      <c r="G544" s="20"/>
      <c r="H544" s="21" t="s">
        <v>0</v>
      </c>
      <c r="I544" s="19" t="s">
        <v>0</v>
      </c>
      <c r="L544" s="24" t="s">
        <v>0</v>
      </c>
    </row>
    <row r="545" spans="3:12" x14ac:dyDescent="0.35">
      <c r="C545" s="18" t="s">
        <v>0</v>
      </c>
      <c r="D545" s="18" t="s">
        <v>0</v>
      </c>
      <c r="E545" s="18" t="s">
        <v>0</v>
      </c>
      <c r="F545" s="19" t="s">
        <v>0</v>
      </c>
      <c r="G545" s="20"/>
      <c r="H545" s="21" t="s">
        <v>0</v>
      </c>
      <c r="I545" s="19" t="s">
        <v>0</v>
      </c>
      <c r="L545" s="24" t="s">
        <v>0</v>
      </c>
    </row>
    <row r="546" spans="3:12" x14ac:dyDescent="0.35">
      <c r="C546" s="18" t="s">
        <v>0</v>
      </c>
      <c r="D546" s="18" t="s">
        <v>0</v>
      </c>
      <c r="E546" s="18" t="s">
        <v>0</v>
      </c>
      <c r="F546" s="19" t="s">
        <v>0</v>
      </c>
      <c r="G546" s="20"/>
      <c r="H546" s="21" t="s">
        <v>0</v>
      </c>
      <c r="I546" s="19" t="s">
        <v>0</v>
      </c>
      <c r="L546" s="24" t="s">
        <v>0</v>
      </c>
    </row>
    <row r="547" spans="3:12" x14ac:dyDescent="0.35">
      <c r="C547" s="18" t="s">
        <v>0</v>
      </c>
      <c r="D547" s="18" t="s">
        <v>0</v>
      </c>
      <c r="E547" s="18" t="s">
        <v>0</v>
      </c>
      <c r="F547" s="19" t="s">
        <v>0</v>
      </c>
      <c r="G547" s="20"/>
      <c r="H547" s="21" t="s">
        <v>0</v>
      </c>
      <c r="I547" s="19" t="s">
        <v>0</v>
      </c>
      <c r="L547" s="24" t="s">
        <v>0</v>
      </c>
    </row>
    <row r="548" spans="3:12" x14ac:dyDescent="0.35">
      <c r="C548" s="18" t="s">
        <v>0</v>
      </c>
      <c r="D548" s="18" t="s">
        <v>0</v>
      </c>
      <c r="E548" s="18" t="s">
        <v>0</v>
      </c>
      <c r="F548" s="19" t="s">
        <v>0</v>
      </c>
      <c r="G548" s="20"/>
      <c r="H548" s="21" t="s">
        <v>0</v>
      </c>
      <c r="I548" s="19" t="s">
        <v>0</v>
      </c>
      <c r="L548" s="24" t="s">
        <v>0</v>
      </c>
    </row>
    <row r="549" spans="3:12" x14ac:dyDescent="0.35">
      <c r="C549" s="18" t="s">
        <v>0</v>
      </c>
      <c r="D549" s="18" t="s">
        <v>0</v>
      </c>
      <c r="E549" s="18" t="s">
        <v>0</v>
      </c>
      <c r="F549" s="19" t="s">
        <v>0</v>
      </c>
      <c r="G549" s="20"/>
      <c r="H549" s="21" t="s">
        <v>0</v>
      </c>
      <c r="I549" s="19" t="s">
        <v>0</v>
      </c>
      <c r="L549" s="24" t="s">
        <v>0</v>
      </c>
    </row>
    <row r="550" spans="3:12" x14ac:dyDescent="0.35">
      <c r="C550" s="18" t="s">
        <v>0</v>
      </c>
      <c r="D550" s="18" t="s">
        <v>0</v>
      </c>
      <c r="E550" s="18" t="s">
        <v>0</v>
      </c>
      <c r="F550" s="19" t="s">
        <v>0</v>
      </c>
      <c r="G550" s="20"/>
      <c r="H550" s="21" t="s">
        <v>0</v>
      </c>
      <c r="I550" s="19" t="s">
        <v>0</v>
      </c>
      <c r="L550" s="24" t="s">
        <v>0</v>
      </c>
    </row>
    <row r="551" spans="3:12" x14ac:dyDescent="0.35">
      <c r="C551" s="18" t="s">
        <v>0</v>
      </c>
      <c r="D551" s="18" t="s">
        <v>0</v>
      </c>
      <c r="E551" s="18" t="s">
        <v>0</v>
      </c>
      <c r="F551" s="19" t="s">
        <v>0</v>
      </c>
      <c r="G551" s="20"/>
      <c r="H551" s="21" t="s">
        <v>0</v>
      </c>
      <c r="I551" s="19" t="s">
        <v>0</v>
      </c>
      <c r="L551" s="24" t="s">
        <v>0</v>
      </c>
    </row>
    <row r="552" spans="3:12" x14ac:dyDescent="0.35">
      <c r="C552" s="18" t="s">
        <v>0</v>
      </c>
      <c r="D552" s="18" t="s">
        <v>0</v>
      </c>
      <c r="E552" s="18" t="s">
        <v>0</v>
      </c>
      <c r="F552" s="19" t="s">
        <v>0</v>
      </c>
      <c r="G552" s="20"/>
      <c r="H552" s="21" t="s">
        <v>0</v>
      </c>
      <c r="I552" s="19" t="s">
        <v>0</v>
      </c>
      <c r="L552" s="24" t="s">
        <v>0</v>
      </c>
    </row>
    <row r="553" spans="3:12" x14ac:dyDescent="0.35">
      <c r="C553" s="18" t="s">
        <v>0</v>
      </c>
      <c r="D553" s="18" t="s">
        <v>0</v>
      </c>
      <c r="E553" s="18" t="s">
        <v>0</v>
      </c>
      <c r="F553" s="19" t="s">
        <v>0</v>
      </c>
      <c r="G553" s="20"/>
      <c r="H553" s="21" t="s">
        <v>0</v>
      </c>
      <c r="I553" s="19" t="s">
        <v>0</v>
      </c>
      <c r="L553" s="24" t="s">
        <v>0</v>
      </c>
    </row>
    <row r="554" spans="3:12" x14ac:dyDescent="0.35">
      <c r="C554" s="18" t="s">
        <v>0</v>
      </c>
      <c r="D554" s="18" t="s">
        <v>0</v>
      </c>
      <c r="E554" s="18" t="s">
        <v>0</v>
      </c>
      <c r="F554" s="19" t="s">
        <v>0</v>
      </c>
      <c r="G554" s="20"/>
      <c r="H554" s="21" t="s">
        <v>0</v>
      </c>
      <c r="I554" s="19" t="s">
        <v>0</v>
      </c>
      <c r="L554" s="24" t="s">
        <v>0</v>
      </c>
    </row>
    <row r="555" spans="3:12" x14ac:dyDescent="0.35">
      <c r="C555" s="18" t="s">
        <v>0</v>
      </c>
      <c r="D555" s="18" t="s">
        <v>0</v>
      </c>
      <c r="E555" s="18" t="s">
        <v>0</v>
      </c>
      <c r="F555" s="19" t="s">
        <v>0</v>
      </c>
      <c r="G555" s="20"/>
      <c r="H555" s="21" t="s">
        <v>0</v>
      </c>
      <c r="I555" s="19" t="s">
        <v>0</v>
      </c>
      <c r="L555" s="24" t="s">
        <v>0</v>
      </c>
    </row>
    <row r="556" spans="3:12" x14ac:dyDescent="0.35">
      <c r="C556" s="18" t="s">
        <v>0</v>
      </c>
      <c r="D556" s="18" t="s">
        <v>0</v>
      </c>
      <c r="E556" s="18" t="s">
        <v>0</v>
      </c>
      <c r="F556" s="19" t="s">
        <v>0</v>
      </c>
      <c r="G556" s="20"/>
      <c r="H556" s="21" t="s">
        <v>0</v>
      </c>
      <c r="I556" s="19" t="s">
        <v>0</v>
      </c>
      <c r="L556" s="24" t="s">
        <v>0</v>
      </c>
    </row>
    <row r="557" spans="3:12" x14ac:dyDescent="0.35">
      <c r="C557" s="18" t="s">
        <v>0</v>
      </c>
      <c r="D557" s="18" t="s">
        <v>0</v>
      </c>
      <c r="E557" s="18" t="s">
        <v>0</v>
      </c>
      <c r="F557" s="19" t="s">
        <v>0</v>
      </c>
      <c r="G557" s="20"/>
      <c r="H557" s="21" t="s">
        <v>0</v>
      </c>
      <c r="I557" s="19" t="s">
        <v>0</v>
      </c>
      <c r="L557" s="24" t="s">
        <v>0</v>
      </c>
    </row>
    <row r="558" spans="3:12" x14ac:dyDescent="0.35">
      <c r="C558" s="18" t="s">
        <v>0</v>
      </c>
      <c r="D558" s="18" t="s">
        <v>0</v>
      </c>
      <c r="E558" s="18" t="s">
        <v>0</v>
      </c>
      <c r="F558" s="19" t="s">
        <v>0</v>
      </c>
      <c r="G558" s="20"/>
      <c r="H558" s="21" t="s">
        <v>0</v>
      </c>
      <c r="I558" s="19" t="s">
        <v>0</v>
      </c>
      <c r="L558" s="24" t="s">
        <v>0</v>
      </c>
    </row>
    <row r="559" spans="3:12" x14ac:dyDescent="0.35">
      <c r="C559" s="18" t="s">
        <v>0</v>
      </c>
      <c r="D559" s="18" t="s">
        <v>0</v>
      </c>
      <c r="E559" s="18" t="s">
        <v>0</v>
      </c>
      <c r="F559" s="19" t="s">
        <v>0</v>
      </c>
      <c r="G559" s="20"/>
      <c r="H559" s="21" t="s">
        <v>0</v>
      </c>
      <c r="I559" s="19" t="s">
        <v>0</v>
      </c>
      <c r="L559" s="24" t="s">
        <v>0</v>
      </c>
    </row>
    <row r="560" spans="3:12" x14ac:dyDescent="0.35">
      <c r="C560" s="18" t="s">
        <v>0</v>
      </c>
      <c r="D560" s="18" t="s">
        <v>0</v>
      </c>
      <c r="E560" s="18" t="s">
        <v>0</v>
      </c>
      <c r="F560" s="19" t="s">
        <v>0</v>
      </c>
      <c r="G560" s="20"/>
      <c r="H560" s="21" t="s">
        <v>0</v>
      </c>
      <c r="I560" s="19" t="s">
        <v>0</v>
      </c>
      <c r="L560" s="24" t="s">
        <v>0</v>
      </c>
    </row>
    <row r="561" spans="3:12" x14ac:dyDescent="0.35">
      <c r="C561" s="18" t="s">
        <v>0</v>
      </c>
      <c r="D561" s="18" t="s">
        <v>0</v>
      </c>
      <c r="E561" s="18" t="s">
        <v>0</v>
      </c>
      <c r="F561" s="19" t="s">
        <v>0</v>
      </c>
      <c r="G561" s="20"/>
      <c r="H561" s="21" t="s">
        <v>0</v>
      </c>
      <c r="I561" s="19" t="s">
        <v>0</v>
      </c>
      <c r="L561" s="24" t="s">
        <v>0</v>
      </c>
    </row>
    <row r="562" spans="3:12" x14ac:dyDescent="0.35">
      <c r="C562" s="18" t="s">
        <v>0</v>
      </c>
      <c r="D562" s="18" t="s">
        <v>0</v>
      </c>
      <c r="E562" s="18" t="s">
        <v>0</v>
      </c>
      <c r="F562" s="19" t="s">
        <v>0</v>
      </c>
      <c r="G562" s="20"/>
      <c r="H562" s="21" t="s">
        <v>0</v>
      </c>
      <c r="I562" s="19" t="s">
        <v>0</v>
      </c>
      <c r="L562" s="24" t="s">
        <v>0</v>
      </c>
    </row>
    <row r="563" spans="3:12" x14ac:dyDescent="0.35">
      <c r="C563" s="18" t="s">
        <v>0</v>
      </c>
      <c r="D563" s="18" t="s">
        <v>0</v>
      </c>
      <c r="E563" s="18" t="s">
        <v>0</v>
      </c>
      <c r="F563" s="19" t="s">
        <v>0</v>
      </c>
      <c r="G563" s="20"/>
      <c r="H563" s="21" t="s">
        <v>0</v>
      </c>
      <c r="I563" s="19" t="s">
        <v>0</v>
      </c>
      <c r="L563" s="24" t="s">
        <v>0</v>
      </c>
    </row>
    <row r="564" spans="3:12" x14ac:dyDescent="0.35">
      <c r="C564" s="18" t="s">
        <v>0</v>
      </c>
      <c r="D564" s="18" t="s">
        <v>0</v>
      </c>
      <c r="E564" s="18" t="s">
        <v>0</v>
      </c>
      <c r="F564" s="19" t="s">
        <v>0</v>
      </c>
      <c r="G564" s="20"/>
      <c r="H564" s="21" t="s">
        <v>0</v>
      </c>
      <c r="I564" s="19" t="s">
        <v>0</v>
      </c>
      <c r="L564" s="24" t="s">
        <v>0</v>
      </c>
    </row>
    <row r="565" spans="3:12" x14ac:dyDescent="0.35">
      <c r="C565" s="18" t="s">
        <v>0</v>
      </c>
      <c r="D565" s="18" t="s">
        <v>0</v>
      </c>
      <c r="E565" s="18" t="s">
        <v>0</v>
      </c>
      <c r="F565" s="19" t="s">
        <v>0</v>
      </c>
      <c r="G565" s="20"/>
      <c r="H565" s="21" t="s">
        <v>0</v>
      </c>
      <c r="I565" s="19" t="s">
        <v>0</v>
      </c>
      <c r="L565" s="24" t="s">
        <v>0</v>
      </c>
    </row>
    <row r="566" spans="3:12" x14ac:dyDescent="0.35">
      <c r="C566" s="18" t="s">
        <v>0</v>
      </c>
      <c r="D566" s="18" t="s">
        <v>0</v>
      </c>
      <c r="E566" s="18" t="s">
        <v>0</v>
      </c>
      <c r="F566" s="19" t="s">
        <v>0</v>
      </c>
      <c r="G566" s="20"/>
      <c r="H566" s="21" t="s">
        <v>0</v>
      </c>
      <c r="I566" s="19" t="s">
        <v>0</v>
      </c>
      <c r="L566" s="24" t="s">
        <v>0</v>
      </c>
    </row>
    <row r="567" spans="3:12" x14ac:dyDescent="0.35">
      <c r="C567" s="18" t="s">
        <v>0</v>
      </c>
      <c r="D567" s="18" t="s">
        <v>0</v>
      </c>
      <c r="E567" s="18" t="s">
        <v>0</v>
      </c>
      <c r="F567" s="19" t="s">
        <v>0</v>
      </c>
      <c r="G567" s="20"/>
      <c r="H567" s="21" t="s">
        <v>0</v>
      </c>
      <c r="I567" s="19" t="s">
        <v>0</v>
      </c>
      <c r="L567" s="24" t="s">
        <v>0</v>
      </c>
    </row>
    <row r="568" spans="3:12" x14ac:dyDescent="0.35">
      <c r="C568" s="18" t="s">
        <v>0</v>
      </c>
      <c r="D568" s="18" t="s">
        <v>0</v>
      </c>
      <c r="E568" s="18" t="s">
        <v>0</v>
      </c>
      <c r="F568" s="19" t="s">
        <v>0</v>
      </c>
      <c r="G568" s="20"/>
      <c r="H568" s="21" t="s">
        <v>0</v>
      </c>
      <c r="I568" s="19" t="s">
        <v>0</v>
      </c>
      <c r="L568" s="24" t="s">
        <v>0</v>
      </c>
    </row>
    <row r="569" spans="3:12" x14ac:dyDescent="0.35">
      <c r="C569" s="18" t="s">
        <v>0</v>
      </c>
      <c r="D569" s="18" t="s">
        <v>0</v>
      </c>
      <c r="E569" s="18" t="s">
        <v>0</v>
      </c>
      <c r="F569" s="19" t="s">
        <v>0</v>
      </c>
      <c r="G569" s="20"/>
      <c r="H569" s="21" t="s">
        <v>0</v>
      </c>
      <c r="I569" s="19" t="s">
        <v>0</v>
      </c>
      <c r="L569" s="24" t="s">
        <v>0</v>
      </c>
    </row>
    <row r="570" spans="3:12" x14ac:dyDescent="0.35">
      <c r="C570" s="18" t="s">
        <v>0</v>
      </c>
      <c r="D570" s="18" t="s">
        <v>0</v>
      </c>
      <c r="E570" s="18" t="s">
        <v>0</v>
      </c>
      <c r="F570" s="19" t="s">
        <v>0</v>
      </c>
      <c r="G570" s="20"/>
      <c r="H570" s="21" t="s">
        <v>0</v>
      </c>
      <c r="I570" s="19" t="s">
        <v>0</v>
      </c>
      <c r="L570" s="24" t="s">
        <v>0</v>
      </c>
    </row>
    <row r="571" spans="3:12" x14ac:dyDescent="0.35">
      <c r="C571" s="18" t="s">
        <v>0</v>
      </c>
      <c r="D571" s="18" t="s">
        <v>0</v>
      </c>
      <c r="E571" s="18" t="s">
        <v>0</v>
      </c>
      <c r="F571" s="19" t="s">
        <v>0</v>
      </c>
      <c r="G571" s="20"/>
      <c r="H571" s="21" t="s">
        <v>0</v>
      </c>
      <c r="I571" s="19" t="s">
        <v>0</v>
      </c>
      <c r="L571" s="24" t="s">
        <v>0</v>
      </c>
    </row>
    <row r="572" spans="3:12" x14ac:dyDescent="0.35">
      <c r="C572" s="18" t="s">
        <v>0</v>
      </c>
      <c r="D572" s="18" t="s">
        <v>0</v>
      </c>
      <c r="E572" s="18" t="s">
        <v>0</v>
      </c>
      <c r="F572" s="19" t="s">
        <v>0</v>
      </c>
      <c r="G572" s="20"/>
      <c r="H572" s="21" t="s">
        <v>0</v>
      </c>
      <c r="I572" s="19" t="s">
        <v>0</v>
      </c>
      <c r="L572" s="24" t="s">
        <v>0</v>
      </c>
    </row>
    <row r="573" spans="3:12" x14ac:dyDescent="0.35">
      <c r="C573" s="18" t="s">
        <v>0</v>
      </c>
      <c r="D573" s="18" t="s">
        <v>0</v>
      </c>
      <c r="E573" s="18" t="s">
        <v>0</v>
      </c>
      <c r="F573" s="19" t="s">
        <v>0</v>
      </c>
      <c r="G573" s="20"/>
      <c r="H573" s="21" t="s">
        <v>0</v>
      </c>
      <c r="I573" s="19" t="s">
        <v>0</v>
      </c>
      <c r="L573" s="24" t="s">
        <v>0</v>
      </c>
    </row>
    <row r="574" spans="3:12" x14ac:dyDescent="0.35">
      <c r="C574" s="18" t="s">
        <v>0</v>
      </c>
      <c r="D574" s="18" t="s">
        <v>0</v>
      </c>
      <c r="E574" s="18" t="s">
        <v>0</v>
      </c>
      <c r="F574" s="19" t="s">
        <v>0</v>
      </c>
      <c r="G574" s="20"/>
      <c r="H574" s="21" t="s">
        <v>0</v>
      </c>
      <c r="I574" s="19" t="s">
        <v>0</v>
      </c>
      <c r="L574" s="24" t="s">
        <v>0</v>
      </c>
    </row>
    <row r="575" spans="3:12" x14ac:dyDescent="0.35">
      <c r="C575" s="18" t="s">
        <v>0</v>
      </c>
      <c r="D575" s="18" t="s">
        <v>0</v>
      </c>
      <c r="E575" s="18" t="s">
        <v>0</v>
      </c>
      <c r="F575" s="19" t="s">
        <v>0</v>
      </c>
      <c r="G575" s="20"/>
      <c r="H575" s="21" t="s">
        <v>0</v>
      </c>
      <c r="I575" s="19" t="s">
        <v>0</v>
      </c>
      <c r="L575" s="24" t="s">
        <v>0</v>
      </c>
    </row>
    <row r="576" spans="3:12" x14ac:dyDescent="0.35">
      <c r="C576" s="18" t="s">
        <v>0</v>
      </c>
      <c r="D576" s="18" t="s">
        <v>0</v>
      </c>
      <c r="E576" s="18" t="s">
        <v>0</v>
      </c>
      <c r="F576" s="19" t="s">
        <v>0</v>
      </c>
      <c r="G576" s="20"/>
      <c r="H576" s="21" t="s">
        <v>0</v>
      </c>
      <c r="I576" s="19" t="s">
        <v>0</v>
      </c>
      <c r="L576" s="24" t="s">
        <v>0</v>
      </c>
    </row>
    <row r="577" spans="3:12" x14ac:dyDescent="0.35">
      <c r="C577" s="18" t="s">
        <v>0</v>
      </c>
      <c r="D577" s="18" t="s">
        <v>0</v>
      </c>
      <c r="E577" s="18" t="s">
        <v>0</v>
      </c>
      <c r="F577" s="19" t="s">
        <v>0</v>
      </c>
      <c r="G577" s="20"/>
      <c r="H577" s="21" t="s">
        <v>0</v>
      </c>
      <c r="I577" s="19" t="s">
        <v>0</v>
      </c>
      <c r="L577" s="24" t="s">
        <v>0</v>
      </c>
    </row>
    <row r="578" spans="3:12" x14ac:dyDescent="0.35">
      <c r="C578" s="18" t="s">
        <v>0</v>
      </c>
      <c r="D578" s="18" t="s">
        <v>0</v>
      </c>
      <c r="E578" s="18" t="s">
        <v>0</v>
      </c>
      <c r="F578" s="19" t="s">
        <v>0</v>
      </c>
      <c r="G578" s="20"/>
      <c r="H578" s="21" t="s">
        <v>0</v>
      </c>
      <c r="I578" s="19" t="s">
        <v>0</v>
      </c>
      <c r="L578" s="24" t="s">
        <v>0</v>
      </c>
    </row>
    <row r="579" spans="3:12" x14ac:dyDescent="0.35">
      <c r="C579" s="18" t="s">
        <v>0</v>
      </c>
      <c r="D579" s="18" t="s">
        <v>0</v>
      </c>
      <c r="E579" s="18" t="s">
        <v>0</v>
      </c>
      <c r="F579" s="19" t="s">
        <v>0</v>
      </c>
      <c r="G579" s="20"/>
      <c r="H579" s="21" t="s">
        <v>0</v>
      </c>
      <c r="I579" s="19" t="s">
        <v>0</v>
      </c>
      <c r="L579" s="24" t="s">
        <v>0</v>
      </c>
    </row>
    <row r="580" spans="3:12" x14ac:dyDescent="0.35">
      <c r="C580" s="18" t="s">
        <v>0</v>
      </c>
      <c r="D580" s="18" t="s">
        <v>0</v>
      </c>
      <c r="E580" s="18" t="s">
        <v>0</v>
      </c>
      <c r="F580" s="19" t="s">
        <v>0</v>
      </c>
      <c r="G580" s="20"/>
      <c r="H580" s="21" t="s">
        <v>0</v>
      </c>
      <c r="I580" s="19" t="s">
        <v>0</v>
      </c>
      <c r="L580" s="24" t="s">
        <v>0</v>
      </c>
    </row>
    <row r="581" spans="3:12" x14ac:dyDescent="0.35">
      <c r="C581" s="18" t="s">
        <v>0</v>
      </c>
      <c r="D581" s="18" t="s">
        <v>0</v>
      </c>
      <c r="E581" s="18" t="s">
        <v>0</v>
      </c>
      <c r="F581" s="19" t="s">
        <v>0</v>
      </c>
      <c r="G581" s="20"/>
      <c r="H581" s="21" t="s">
        <v>0</v>
      </c>
      <c r="I581" s="19" t="s">
        <v>0</v>
      </c>
      <c r="L581" s="24" t="s">
        <v>0</v>
      </c>
    </row>
    <row r="582" spans="3:12" x14ac:dyDescent="0.35">
      <c r="C582" s="18" t="s">
        <v>0</v>
      </c>
      <c r="D582" s="18" t="s">
        <v>0</v>
      </c>
      <c r="E582" s="18" t="s">
        <v>0</v>
      </c>
      <c r="F582" s="19" t="s">
        <v>0</v>
      </c>
      <c r="G582" s="20"/>
      <c r="H582" s="21" t="s">
        <v>0</v>
      </c>
      <c r="I582" s="19" t="s">
        <v>0</v>
      </c>
      <c r="L582" s="24" t="s">
        <v>0</v>
      </c>
    </row>
    <row r="583" spans="3:12" x14ac:dyDescent="0.35">
      <c r="C583" s="18" t="s">
        <v>0</v>
      </c>
      <c r="D583" s="18" t="s">
        <v>0</v>
      </c>
      <c r="E583" s="18" t="s">
        <v>0</v>
      </c>
      <c r="F583" s="19" t="s">
        <v>0</v>
      </c>
      <c r="G583" s="20"/>
      <c r="H583" s="21" t="s">
        <v>0</v>
      </c>
      <c r="I583" s="19" t="s">
        <v>0</v>
      </c>
      <c r="L583" s="24" t="s">
        <v>0</v>
      </c>
    </row>
    <row r="584" spans="3:12" x14ac:dyDescent="0.35">
      <c r="C584" s="18" t="s">
        <v>0</v>
      </c>
      <c r="D584" s="18" t="s">
        <v>0</v>
      </c>
      <c r="E584" s="18" t="s">
        <v>0</v>
      </c>
      <c r="F584" s="19" t="s">
        <v>0</v>
      </c>
      <c r="G584" s="20"/>
      <c r="H584" s="21" t="s">
        <v>0</v>
      </c>
      <c r="I584" s="19" t="s">
        <v>0</v>
      </c>
      <c r="L584" s="24" t="s">
        <v>0</v>
      </c>
    </row>
    <row r="585" spans="3:12" x14ac:dyDescent="0.35">
      <c r="C585" s="18" t="s">
        <v>0</v>
      </c>
      <c r="D585" s="18" t="s">
        <v>0</v>
      </c>
      <c r="E585" s="18" t="s">
        <v>0</v>
      </c>
      <c r="F585" s="19" t="s">
        <v>0</v>
      </c>
      <c r="G585" s="20"/>
      <c r="H585" s="21" t="s">
        <v>0</v>
      </c>
      <c r="I585" s="19" t="s">
        <v>0</v>
      </c>
      <c r="L585" s="24" t="s">
        <v>0</v>
      </c>
    </row>
    <row r="586" spans="3:12" x14ac:dyDescent="0.35">
      <c r="C586" s="18" t="s">
        <v>0</v>
      </c>
      <c r="D586" s="18" t="s">
        <v>0</v>
      </c>
      <c r="E586" s="18" t="s">
        <v>0</v>
      </c>
      <c r="F586" s="19" t="s">
        <v>0</v>
      </c>
      <c r="G586" s="20"/>
      <c r="H586" s="21" t="s">
        <v>0</v>
      </c>
      <c r="I586" s="19" t="s">
        <v>0</v>
      </c>
      <c r="L586" s="24" t="s">
        <v>0</v>
      </c>
    </row>
    <row r="587" spans="3:12" x14ac:dyDescent="0.35">
      <c r="C587" s="18" t="s">
        <v>0</v>
      </c>
      <c r="D587" s="18" t="s">
        <v>0</v>
      </c>
      <c r="E587" s="18" t="s">
        <v>0</v>
      </c>
      <c r="F587" s="19" t="s">
        <v>0</v>
      </c>
      <c r="G587" s="20"/>
      <c r="H587" s="21" t="s">
        <v>0</v>
      </c>
      <c r="I587" s="19" t="s">
        <v>0</v>
      </c>
      <c r="L587" s="24" t="s">
        <v>0</v>
      </c>
    </row>
    <row r="588" spans="3:12" x14ac:dyDescent="0.35">
      <c r="C588" s="18" t="s">
        <v>0</v>
      </c>
      <c r="D588" s="18" t="s">
        <v>0</v>
      </c>
      <c r="E588" s="18" t="s">
        <v>0</v>
      </c>
      <c r="F588" s="19" t="s">
        <v>0</v>
      </c>
      <c r="G588" s="20"/>
      <c r="H588" s="21" t="s">
        <v>0</v>
      </c>
      <c r="I588" s="19" t="s">
        <v>0</v>
      </c>
      <c r="L588" s="24" t="s">
        <v>0</v>
      </c>
    </row>
    <row r="589" spans="3:12" x14ac:dyDescent="0.35">
      <c r="C589" s="18" t="s">
        <v>0</v>
      </c>
      <c r="D589" s="18" t="s">
        <v>0</v>
      </c>
      <c r="E589" s="18" t="s">
        <v>0</v>
      </c>
      <c r="F589" s="19" t="s">
        <v>0</v>
      </c>
      <c r="G589" s="20"/>
      <c r="H589" s="21" t="s">
        <v>0</v>
      </c>
      <c r="I589" s="19" t="s">
        <v>0</v>
      </c>
      <c r="L589" s="24" t="s">
        <v>0</v>
      </c>
    </row>
    <row r="590" spans="3:12" x14ac:dyDescent="0.35">
      <c r="C590" s="18" t="s">
        <v>0</v>
      </c>
      <c r="D590" s="18" t="s">
        <v>0</v>
      </c>
      <c r="E590" s="18" t="s">
        <v>0</v>
      </c>
      <c r="F590" s="19" t="s">
        <v>0</v>
      </c>
      <c r="G590" s="20"/>
      <c r="H590" s="21" t="s">
        <v>0</v>
      </c>
      <c r="I590" s="19" t="s">
        <v>0</v>
      </c>
      <c r="L590" s="24" t="s">
        <v>0</v>
      </c>
    </row>
    <row r="591" spans="3:12" x14ac:dyDescent="0.35">
      <c r="C591" s="18" t="s">
        <v>0</v>
      </c>
      <c r="D591" s="18" t="s">
        <v>0</v>
      </c>
      <c r="E591" s="18" t="s">
        <v>0</v>
      </c>
      <c r="F591" s="19" t="s">
        <v>0</v>
      </c>
      <c r="G591" s="20"/>
      <c r="H591" s="21" t="s">
        <v>0</v>
      </c>
      <c r="I591" s="19" t="s">
        <v>0</v>
      </c>
      <c r="L591" s="24" t="s">
        <v>0</v>
      </c>
    </row>
    <row r="592" spans="3:12" x14ac:dyDescent="0.35">
      <c r="C592" s="18" t="s">
        <v>0</v>
      </c>
      <c r="D592" s="18" t="s">
        <v>0</v>
      </c>
      <c r="E592" s="18" t="s">
        <v>0</v>
      </c>
      <c r="F592" s="19" t="s">
        <v>0</v>
      </c>
      <c r="G592" s="20"/>
      <c r="H592" s="21" t="s">
        <v>0</v>
      </c>
      <c r="I592" s="19" t="s">
        <v>0</v>
      </c>
      <c r="L592" s="24" t="s">
        <v>0</v>
      </c>
    </row>
    <row r="593" spans="3:12" x14ac:dyDescent="0.35">
      <c r="C593" s="18" t="s">
        <v>0</v>
      </c>
      <c r="D593" s="18" t="s">
        <v>0</v>
      </c>
      <c r="E593" s="18" t="s">
        <v>0</v>
      </c>
      <c r="F593" s="19" t="s">
        <v>0</v>
      </c>
      <c r="G593" s="20"/>
      <c r="H593" s="21" t="s">
        <v>0</v>
      </c>
      <c r="I593" s="19" t="s">
        <v>0</v>
      </c>
      <c r="L593" s="24" t="s">
        <v>0</v>
      </c>
    </row>
    <row r="594" spans="3:12" x14ac:dyDescent="0.35">
      <c r="C594" s="18" t="s">
        <v>0</v>
      </c>
      <c r="D594" s="18" t="s">
        <v>0</v>
      </c>
      <c r="E594" s="18" t="s">
        <v>0</v>
      </c>
      <c r="F594" s="19" t="s">
        <v>0</v>
      </c>
      <c r="G594" s="20"/>
      <c r="H594" s="21" t="s">
        <v>0</v>
      </c>
      <c r="I594" s="19" t="s">
        <v>0</v>
      </c>
      <c r="L594" s="24" t="s">
        <v>0</v>
      </c>
    </row>
    <row r="595" spans="3:12" x14ac:dyDescent="0.35">
      <c r="C595" s="18" t="s">
        <v>0</v>
      </c>
      <c r="D595" s="18" t="s">
        <v>0</v>
      </c>
      <c r="E595" s="18" t="s">
        <v>0</v>
      </c>
      <c r="F595" s="19" t="s">
        <v>0</v>
      </c>
      <c r="G595" s="20"/>
      <c r="H595" s="21" t="s">
        <v>0</v>
      </c>
      <c r="I595" s="19" t="s">
        <v>0</v>
      </c>
      <c r="L595" s="24" t="s">
        <v>0</v>
      </c>
    </row>
    <row r="596" spans="3:12" x14ac:dyDescent="0.35">
      <c r="C596" s="18" t="s">
        <v>0</v>
      </c>
      <c r="D596" s="18" t="s">
        <v>0</v>
      </c>
      <c r="E596" s="18" t="s">
        <v>0</v>
      </c>
      <c r="F596" s="19" t="s">
        <v>0</v>
      </c>
      <c r="G596" s="20"/>
      <c r="H596" s="21" t="s">
        <v>0</v>
      </c>
      <c r="I596" s="19" t="s">
        <v>0</v>
      </c>
      <c r="L596" s="24" t="s">
        <v>0</v>
      </c>
    </row>
    <row r="597" spans="3:12" x14ac:dyDescent="0.35">
      <c r="C597" s="18" t="s">
        <v>0</v>
      </c>
      <c r="D597" s="18" t="s">
        <v>0</v>
      </c>
      <c r="E597" s="18" t="s">
        <v>0</v>
      </c>
      <c r="F597" s="19" t="s">
        <v>0</v>
      </c>
      <c r="G597" s="20"/>
      <c r="H597" s="21" t="s">
        <v>0</v>
      </c>
      <c r="I597" s="19" t="s">
        <v>0</v>
      </c>
      <c r="L597" s="24" t="s">
        <v>0</v>
      </c>
    </row>
    <row r="598" spans="3:12" x14ac:dyDescent="0.35">
      <c r="C598" s="18" t="s">
        <v>0</v>
      </c>
      <c r="D598" s="18" t="s">
        <v>0</v>
      </c>
      <c r="E598" s="18" t="s">
        <v>0</v>
      </c>
      <c r="F598" s="19" t="s">
        <v>0</v>
      </c>
      <c r="G598" s="20"/>
      <c r="H598" s="21" t="s">
        <v>0</v>
      </c>
      <c r="I598" s="19" t="s">
        <v>0</v>
      </c>
      <c r="L598" s="24" t="s">
        <v>0</v>
      </c>
    </row>
    <row r="599" spans="3:12" x14ac:dyDescent="0.35">
      <c r="C599" s="18" t="s">
        <v>0</v>
      </c>
      <c r="D599" s="18" t="s">
        <v>0</v>
      </c>
      <c r="E599" s="18" t="s">
        <v>0</v>
      </c>
      <c r="F599" s="19" t="s">
        <v>0</v>
      </c>
      <c r="G599" s="20"/>
      <c r="H599" s="21" t="s">
        <v>0</v>
      </c>
      <c r="I599" s="19" t="s">
        <v>0</v>
      </c>
      <c r="L599" s="24" t="s">
        <v>0</v>
      </c>
    </row>
    <row r="600" spans="3:12" x14ac:dyDescent="0.35">
      <c r="C600" s="18" t="s">
        <v>0</v>
      </c>
      <c r="D600" s="18" t="s">
        <v>0</v>
      </c>
      <c r="E600" s="18" t="s">
        <v>0</v>
      </c>
      <c r="F600" s="19" t="s">
        <v>0</v>
      </c>
      <c r="G600" s="20"/>
      <c r="H600" s="21" t="s">
        <v>0</v>
      </c>
      <c r="I600" s="19" t="s">
        <v>0</v>
      </c>
      <c r="L600" s="24" t="s">
        <v>0</v>
      </c>
    </row>
    <row r="601" spans="3:12" x14ac:dyDescent="0.35">
      <c r="C601" s="18" t="s">
        <v>0</v>
      </c>
      <c r="D601" s="18" t="s">
        <v>0</v>
      </c>
      <c r="E601" s="18" t="s">
        <v>0</v>
      </c>
      <c r="F601" s="19" t="s">
        <v>0</v>
      </c>
      <c r="G601" s="20"/>
      <c r="H601" s="21" t="s">
        <v>0</v>
      </c>
      <c r="I601" s="19" t="s">
        <v>0</v>
      </c>
      <c r="L601" s="24" t="s">
        <v>0</v>
      </c>
    </row>
    <row r="602" spans="3:12" x14ac:dyDescent="0.35">
      <c r="C602" s="18" t="s">
        <v>0</v>
      </c>
      <c r="D602" s="18" t="s">
        <v>0</v>
      </c>
      <c r="E602" s="18" t="s">
        <v>0</v>
      </c>
      <c r="F602" s="19" t="s">
        <v>0</v>
      </c>
      <c r="G602" s="20"/>
      <c r="H602" s="21" t="s">
        <v>0</v>
      </c>
      <c r="I602" s="19" t="s">
        <v>0</v>
      </c>
      <c r="L602" s="24" t="s">
        <v>0</v>
      </c>
    </row>
    <row r="603" spans="3:12" x14ac:dyDescent="0.35">
      <c r="C603" s="18" t="s">
        <v>0</v>
      </c>
      <c r="D603" s="18" t="s">
        <v>0</v>
      </c>
      <c r="E603" s="18" t="s">
        <v>0</v>
      </c>
      <c r="F603" s="19" t="s">
        <v>0</v>
      </c>
      <c r="G603" s="20"/>
      <c r="H603" s="21" t="s">
        <v>0</v>
      </c>
      <c r="I603" s="19" t="s">
        <v>0</v>
      </c>
      <c r="L603" s="24" t="s">
        <v>0</v>
      </c>
    </row>
    <row r="604" spans="3:12" x14ac:dyDescent="0.35">
      <c r="C604" s="18" t="s">
        <v>0</v>
      </c>
      <c r="D604" s="18" t="s">
        <v>0</v>
      </c>
      <c r="E604" s="18" t="s">
        <v>0</v>
      </c>
      <c r="F604" s="19" t="s">
        <v>0</v>
      </c>
      <c r="G604" s="20"/>
      <c r="H604" s="21" t="s">
        <v>0</v>
      </c>
      <c r="I604" s="19" t="s">
        <v>0</v>
      </c>
      <c r="L604" s="24" t="s">
        <v>0</v>
      </c>
    </row>
    <row r="605" spans="3:12" x14ac:dyDescent="0.35">
      <c r="C605" s="18" t="s">
        <v>0</v>
      </c>
      <c r="D605" s="18" t="s">
        <v>0</v>
      </c>
      <c r="E605" s="18" t="s">
        <v>0</v>
      </c>
      <c r="F605" s="19" t="s">
        <v>0</v>
      </c>
      <c r="G605" s="20"/>
      <c r="H605" s="21" t="s">
        <v>0</v>
      </c>
      <c r="I605" s="19" t="s">
        <v>0</v>
      </c>
      <c r="L605" s="24" t="s">
        <v>0</v>
      </c>
    </row>
    <row r="606" spans="3:12" x14ac:dyDescent="0.35">
      <c r="C606" s="18" t="s">
        <v>0</v>
      </c>
      <c r="D606" s="18" t="s">
        <v>0</v>
      </c>
      <c r="E606" s="18" t="s">
        <v>0</v>
      </c>
      <c r="F606" s="19" t="s">
        <v>0</v>
      </c>
      <c r="G606" s="20"/>
      <c r="H606" s="21" t="s">
        <v>0</v>
      </c>
      <c r="I606" s="19" t="s">
        <v>0</v>
      </c>
      <c r="L606" s="24" t="s">
        <v>0</v>
      </c>
    </row>
    <row r="607" spans="3:12" x14ac:dyDescent="0.35">
      <c r="C607" s="18" t="s">
        <v>0</v>
      </c>
      <c r="D607" s="18" t="s">
        <v>0</v>
      </c>
      <c r="E607" s="18" t="s">
        <v>0</v>
      </c>
      <c r="F607" s="19" t="s">
        <v>0</v>
      </c>
      <c r="G607" s="20"/>
      <c r="H607" s="21" t="s">
        <v>0</v>
      </c>
      <c r="I607" s="19" t="s">
        <v>0</v>
      </c>
      <c r="L607" s="24" t="s">
        <v>0</v>
      </c>
    </row>
    <row r="608" spans="3:12" x14ac:dyDescent="0.35">
      <c r="C608" s="18" t="s">
        <v>0</v>
      </c>
      <c r="D608" s="18" t="s">
        <v>0</v>
      </c>
      <c r="E608" s="18" t="s">
        <v>0</v>
      </c>
      <c r="F608" s="19" t="s">
        <v>0</v>
      </c>
      <c r="G608" s="20"/>
      <c r="H608" s="21" t="s">
        <v>0</v>
      </c>
      <c r="I608" s="19" t="s">
        <v>0</v>
      </c>
      <c r="L608" s="24" t="s">
        <v>0</v>
      </c>
    </row>
    <row r="609" spans="3:12" x14ac:dyDescent="0.35">
      <c r="C609" s="18" t="s">
        <v>0</v>
      </c>
      <c r="D609" s="18" t="s">
        <v>0</v>
      </c>
      <c r="E609" s="18" t="s">
        <v>0</v>
      </c>
      <c r="F609" s="19" t="s">
        <v>0</v>
      </c>
      <c r="G609" s="20"/>
      <c r="H609" s="21" t="s">
        <v>0</v>
      </c>
      <c r="I609" s="19" t="s">
        <v>0</v>
      </c>
      <c r="L609" s="24" t="s">
        <v>0</v>
      </c>
    </row>
    <row r="610" spans="3:12" x14ac:dyDescent="0.35">
      <c r="C610" s="18" t="s">
        <v>0</v>
      </c>
      <c r="D610" s="18" t="s">
        <v>0</v>
      </c>
      <c r="E610" s="18" t="s">
        <v>0</v>
      </c>
      <c r="F610" s="19" t="s">
        <v>0</v>
      </c>
      <c r="G610" s="20"/>
      <c r="H610" s="21" t="s">
        <v>0</v>
      </c>
      <c r="I610" s="19" t="s">
        <v>0</v>
      </c>
      <c r="L610" s="24" t="s">
        <v>0</v>
      </c>
    </row>
    <row r="611" spans="3:12" x14ac:dyDescent="0.35">
      <c r="C611" s="18" t="s">
        <v>0</v>
      </c>
      <c r="D611" s="18" t="s">
        <v>0</v>
      </c>
      <c r="E611" s="18" t="s">
        <v>0</v>
      </c>
      <c r="F611" s="19" t="s">
        <v>0</v>
      </c>
      <c r="G611" s="20"/>
      <c r="H611" s="21" t="s">
        <v>0</v>
      </c>
      <c r="I611" s="19" t="s">
        <v>0</v>
      </c>
      <c r="L611" s="24" t="s">
        <v>0</v>
      </c>
    </row>
    <row r="612" spans="3:12" x14ac:dyDescent="0.35">
      <c r="C612" s="18" t="s">
        <v>0</v>
      </c>
      <c r="D612" s="18" t="s">
        <v>0</v>
      </c>
      <c r="E612" s="18" t="s">
        <v>0</v>
      </c>
      <c r="F612" s="19" t="s">
        <v>0</v>
      </c>
      <c r="G612" s="20"/>
      <c r="H612" s="21" t="s">
        <v>0</v>
      </c>
      <c r="I612" s="19" t="s">
        <v>0</v>
      </c>
      <c r="L612" s="24" t="s">
        <v>0</v>
      </c>
    </row>
    <row r="613" spans="3:12" x14ac:dyDescent="0.35">
      <c r="C613" s="18" t="s">
        <v>0</v>
      </c>
      <c r="D613" s="18" t="s">
        <v>0</v>
      </c>
      <c r="E613" s="18" t="s">
        <v>0</v>
      </c>
      <c r="F613" s="19" t="s">
        <v>0</v>
      </c>
      <c r="G613" s="20"/>
      <c r="H613" s="21" t="s">
        <v>0</v>
      </c>
      <c r="I613" s="19" t="s">
        <v>0</v>
      </c>
      <c r="L613" s="24" t="s">
        <v>0</v>
      </c>
    </row>
    <row r="614" spans="3:12" x14ac:dyDescent="0.35">
      <c r="C614" s="18" t="s">
        <v>0</v>
      </c>
      <c r="D614" s="18" t="s">
        <v>0</v>
      </c>
      <c r="E614" s="18" t="s">
        <v>0</v>
      </c>
      <c r="F614" s="19" t="s">
        <v>0</v>
      </c>
      <c r="G614" s="20"/>
      <c r="H614" s="21" t="s">
        <v>0</v>
      </c>
      <c r="I614" s="19" t="s">
        <v>0</v>
      </c>
      <c r="L614" s="24" t="s">
        <v>0</v>
      </c>
    </row>
    <row r="615" spans="3:12" x14ac:dyDescent="0.35">
      <c r="C615" s="18" t="s">
        <v>0</v>
      </c>
      <c r="D615" s="18" t="s">
        <v>0</v>
      </c>
      <c r="E615" s="18" t="s">
        <v>0</v>
      </c>
      <c r="F615" s="19" t="s">
        <v>0</v>
      </c>
      <c r="G615" s="20"/>
      <c r="H615" s="21" t="s">
        <v>0</v>
      </c>
      <c r="I615" s="19" t="s">
        <v>0</v>
      </c>
      <c r="L615" s="24" t="s">
        <v>0</v>
      </c>
    </row>
    <row r="616" spans="3:12" x14ac:dyDescent="0.35">
      <c r="C616" s="18" t="s">
        <v>0</v>
      </c>
      <c r="D616" s="18" t="s">
        <v>0</v>
      </c>
      <c r="E616" s="18" t="s">
        <v>0</v>
      </c>
      <c r="F616" s="19" t="s">
        <v>0</v>
      </c>
      <c r="G616" s="20"/>
      <c r="H616" s="21" t="s">
        <v>0</v>
      </c>
      <c r="I616" s="19" t="s">
        <v>0</v>
      </c>
      <c r="L616" s="24" t="s">
        <v>0</v>
      </c>
    </row>
    <row r="617" spans="3:12" x14ac:dyDescent="0.35">
      <c r="C617" s="18" t="s">
        <v>0</v>
      </c>
      <c r="D617" s="18" t="s">
        <v>0</v>
      </c>
      <c r="E617" s="18" t="s">
        <v>0</v>
      </c>
      <c r="F617" s="19" t="s">
        <v>0</v>
      </c>
      <c r="G617" s="20"/>
      <c r="H617" s="21" t="s">
        <v>0</v>
      </c>
      <c r="I617" s="19" t="s">
        <v>0</v>
      </c>
      <c r="L617" s="24" t="s">
        <v>0</v>
      </c>
    </row>
    <row r="618" spans="3:12" x14ac:dyDescent="0.35">
      <c r="C618" s="18" t="s">
        <v>0</v>
      </c>
      <c r="D618" s="18" t="s">
        <v>0</v>
      </c>
      <c r="E618" s="18" t="s">
        <v>0</v>
      </c>
      <c r="F618" s="19" t="s">
        <v>0</v>
      </c>
      <c r="G618" s="20"/>
      <c r="H618" s="21" t="s">
        <v>0</v>
      </c>
      <c r="I618" s="19" t="s">
        <v>0</v>
      </c>
      <c r="L618" s="24" t="s">
        <v>0</v>
      </c>
    </row>
    <row r="619" spans="3:12" x14ac:dyDescent="0.35">
      <c r="C619" s="18" t="s">
        <v>0</v>
      </c>
      <c r="D619" s="18" t="s">
        <v>0</v>
      </c>
      <c r="E619" s="18" t="s">
        <v>0</v>
      </c>
      <c r="F619" s="19" t="s">
        <v>0</v>
      </c>
      <c r="G619" s="20"/>
      <c r="H619" s="21" t="s">
        <v>0</v>
      </c>
      <c r="I619" s="19" t="s">
        <v>0</v>
      </c>
      <c r="L619" s="24" t="s">
        <v>0</v>
      </c>
    </row>
    <row r="620" spans="3:12" x14ac:dyDescent="0.35">
      <c r="C620" s="18" t="s">
        <v>0</v>
      </c>
      <c r="D620" s="18" t="s">
        <v>0</v>
      </c>
      <c r="E620" s="18" t="s">
        <v>0</v>
      </c>
      <c r="F620" s="19" t="s">
        <v>0</v>
      </c>
      <c r="G620" s="20"/>
      <c r="H620" s="21" t="s">
        <v>0</v>
      </c>
      <c r="I620" s="19" t="s">
        <v>0</v>
      </c>
      <c r="L620" s="24" t="s">
        <v>0</v>
      </c>
    </row>
    <row r="621" spans="3:12" x14ac:dyDescent="0.35">
      <c r="C621" s="18" t="s">
        <v>0</v>
      </c>
      <c r="D621" s="18" t="s">
        <v>0</v>
      </c>
      <c r="E621" s="18" t="s">
        <v>0</v>
      </c>
      <c r="F621" s="19" t="s">
        <v>0</v>
      </c>
      <c r="G621" s="20"/>
      <c r="H621" s="21" t="s">
        <v>0</v>
      </c>
      <c r="I621" s="19" t="s">
        <v>0</v>
      </c>
      <c r="L621" s="24" t="s">
        <v>0</v>
      </c>
    </row>
    <row r="622" spans="3:12" x14ac:dyDescent="0.35">
      <c r="C622" s="18" t="s">
        <v>0</v>
      </c>
      <c r="D622" s="18" t="s">
        <v>0</v>
      </c>
      <c r="E622" s="18" t="s">
        <v>0</v>
      </c>
      <c r="F622" s="19" t="s">
        <v>0</v>
      </c>
      <c r="G622" s="20"/>
      <c r="H622" s="21" t="s">
        <v>0</v>
      </c>
      <c r="I622" s="19" t="s">
        <v>0</v>
      </c>
      <c r="L622" s="24" t="s">
        <v>0</v>
      </c>
    </row>
    <row r="623" spans="3:12" x14ac:dyDescent="0.35">
      <c r="C623" s="18" t="s">
        <v>0</v>
      </c>
      <c r="D623" s="18" t="s">
        <v>0</v>
      </c>
      <c r="E623" s="18" t="s">
        <v>0</v>
      </c>
      <c r="F623" s="19" t="s">
        <v>0</v>
      </c>
      <c r="G623" s="20"/>
      <c r="H623" s="21" t="s">
        <v>0</v>
      </c>
      <c r="I623" s="19" t="s">
        <v>0</v>
      </c>
      <c r="L623" s="24" t="s">
        <v>0</v>
      </c>
    </row>
    <row r="624" spans="3:12" x14ac:dyDescent="0.35">
      <c r="C624" s="18" t="s">
        <v>0</v>
      </c>
      <c r="D624" s="18" t="s">
        <v>0</v>
      </c>
      <c r="E624" s="18" t="s">
        <v>0</v>
      </c>
      <c r="F624" s="19" t="s">
        <v>0</v>
      </c>
      <c r="G624" s="20"/>
      <c r="H624" s="21" t="s">
        <v>0</v>
      </c>
      <c r="I624" s="19" t="s">
        <v>0</v>
      </c>
      <c r="L624" s="24" t="s">
        <v>0</v>
      </c>
    </row>
    <row r="625" spans="3:12" x14ac:dyDescent="0.35">
      <c r="C625" s="18" t="s">
        <v>0</v>
      </c>
      <c r="D625" s="18" t="s">
        <v>0</v>
      </c>
      <c r="E625" s="18" t="s">
        <v>0</v>
      </c>
      <c r="F625" s="19" t="s">
        <v>0</v>
      </c>
      <c r="G625" s="20"/>
      <c r="H625" s="21" t="s">
        <v>0</v>
      </c>
      <c r="I625" s="19" t="s">
        <v>0</v>
      </c>
      <c r="L625" s="24" t="s">
        <v>0</v>
      </c>
    </row>
    <row r="626" spans="3:12" x14ac:dyDescent="0.35">
      <c r="C626" s="18" t="s">
        <v>0</v>
      </c>
      <c r="D626" s="18" t="s">
        <v>0</v>
      </c>
      <c r="E626" s="18" t="s">
        <v>0</v>
      </c>
      <c r="F626" s="19" t="s">
        <v>0</v>
      </c>
      <c r="G626" s="20"/>
      <c r="H626" s="21" t="s">
        <v>0</v>
      </c>
      <c r="I626" s="19" t="s">
        <v>0</v>
      </c>
      <c r="L626" s="24" t="s">
        <v>0</v>
      </c>
    </row>
    <row r="627" spans="3:12" x14ac:dyDescent="0.35">
      <c r="C627" s="18" t="s">
        <v>0</v>
      </c>
      <c r="D627" s="18" t="s">
        <v>0</v>
      </c>
      <c r="E627" s="18" t="s">
        <v>0</v>
      </c>
      <c r="F627" s="19" t="s">
        <v>0</v>
      </c>
      <c r="G627" s="20"/>
      <c r="H627" s="21" t="s">
        <v>0</v>
      </c>
      <c r="I627" s="19" t="s">
        <v>0</v>
      </c>
      <c r="L627" s="24" t="s">
        <v>0</v>
      </c>
    </row>
    <row r="628" spans="3:12" x14ac:dyDescent="0.35">
      <c r="C628" s="18" t="s">
        <v>0</v>
      </c>
      <c r="D628" s="18" t="s">
        <v>0</v>
      </c>
      <c r="E628" s="18" t="s">
        <v>0</v>
      </c>
      <c r="F628" s="19" t="s">
        <v>0</v>
      </c>
      <c r="G628" s="20"/>
      <c r="H628" s="21" t="s">
        <v>0</v>
      </c>
      <c r="I628" s="19" t="s">
        <v>0</v>
      </c>
      <c r="L628" s="24" t="s">
        <v>0</v>
      </c>
    </row>
    <row r="629" spans="3:12" x14ac:dyDescent="0.35">
      <c r="C629" s="18" t="s">
        <v>0</v>
      </c>
      <c r="D629" s="18" t="s">
        <v>0</v>
      </c>
      <c r="E629" s="18" t="s">
        <v>0</v>
      </c>
      <c r="F629" s="19" t="s">
        <v>0</v>
      </c>
      <c r="G629" s="20"/>
      <c r="H629" s="21" t="s">
        <v>0</v>
      </c>
      <c r="I629" s="19" t="s">
        <v>0</v>
      </c>
      <c r="L629" s="24" t="s">
        <v>0</v>
      </c>
    </row>
    <row r="630" spans="3:12" x14ac:dyDescent="0.35">
      <c r="C630" s="18" t="s">
        <v>0</v>
      </c>
      <c r="D630" s="18" t="s">
        <v>0</v>
      </c>
      <c r="E630" s="18" t="s">
        <v>0</v>
      </c>
      <c r="F630" s="19" t="s">
        <v>0</v>
      </c>
      <c r="G630" s="20"/>
      <c r="H630" s="21" t="s">
        <v>0</v>
      </c>
      <c r="I630" s="19" t="s">
        <v>0</v>
      </c>
      <c r="L630" s="24" t="s">
        <v>0</v>
      </c>
    </row>
    <row r="631" spans="3:12" x14ac:dyDescent="0.35">
      <c r="C631" s="18" t="s">
        <v>0</v>
      </c>
      <c r="D631" s="18" t="s">
        <v>0</v>
      </c>
      <c r="E631" s="18" t="s">
        <v>0</v>
      </c>
      <c r="F631" s="19" t="s">
        <v>0</v>
      </c>
      <c r="G631" s="20"/>
      <c r="H631" s="21" t="s">
        <v>0</v>
      </c>
      <c r="I631" s="19" t="s">
        <v>0</v>
      </c>
      <c r="L631" s="24" t="s">
        <v>0</v>
      </c>
    </row>
    <row r="632" spans="3:12" x14ac:dyDescent="0.35">
      <c r="C632" s="18" t="s">
        <v>0</v>
      </c>
      <c r="D632" s="18" t="s">
        <v>0</v>
      </c>
      <c r="E632" s="18" t="s">
        <v>0</v>
      </c>
      <c r="F632" s="19" t="s">
        <v>0</v>
      </c>
      <c r="G632" s="20"/>
      <c r="H632" s="21" t="s">
        <v>0</v>
      </c>
      <c r="I632" s="19" t="s">
        <v>0</v>
      </c>
      <c r="L632" s="24" t="s">
        <v>0</v>
      </c>
    </row>
    <row r="633" spans="3:12" x14ac:dyDescent="0.35">
      <c r="C633" s="18" t="s">
        <v>0</v>
      </c>
      <c r="D633" s="18" t="s">
        <v>0</v>
      </c>
      <c r="E633" s="18" t="s">
        <v>0</v>
      </c>
      <c r="F633" s="19" t="s">
        <v>0</v>
      </c>
      <c r="G633" s="20"/>
      <c r="H633" s="21" t="s">
        <v>0</v>
      </c>
      <c r="I633" s="19" t="s">
        <v>0</v>
      </c>
      <c r="L633" s="24" t="s">
        <v>0</v>
      </c>
    </row>
    <row r="634" spans="3:12" x14ac:dyDescent="0.35">
      <c r="C634" s="18" t="s">
        <v>0</v>
      </c>
      <c r="D634" s="18" t="s">
        <v>0</v>
      </c>
      <c r="E634" s="18" t="s">
        <v>0</v>
      </c>
      <c r="F634" s="19" t="s">
        <v>0</v>
      </c>
      <c r="G634" s="20"/>
      <c r="H634" s="21" t="s">
        <v>0</v>
      </c>
      <c r="I634" s="19" t="s">
        <v>0</v>
      </c>
      <c r="L634" s="24" t="s">
        <v>0</v>
      </c>
    </row>
    <row r="635" spans="3:12" x14ac:dyDescent="0.35">
      <c r="C635" s="18" t="s">
        <v>0</v>
      </c>
      <c r="D635" s="18" t="s">
        <v>0</v>
      </c>
      <c r="E635" s="18" t="s">
        <v>0</v>
      </c>
      <c r="F635" s="19" t="s">
        <v>0</v>
      </c>
      <c r="G635" s="20"/>
      <c r="H635" s="21" t="s">
        <v>0</v>
      </c>
      <c r="I635" s="19" t="s">
        <v>0</v>
      </c>
      <c r="L635" s="24" t="s">
        <v>0</v>
      </c>
    </row>
    <row r="636" spans="3:12" x14ac:dyDescent="0.35">
      <c r="C636" s="18" t="s">
        <v>0</v>
      </c>
      <c r="D636" s="18" t="s">
        <v>0</v>
      </c>
      <c r="E636" s="18" t="s">
        <v>0</v>
      </c>
      <c r="F636" s="19" t="s">
        <v>0</v>
      </c>
      <c r="G636" s="20"/>
      <c r="H636" s="21" t="s">
        <v>0</v>
      </c>
      <c r="I636" s="19" t="s">
        <v>0</v>
      </c>
      <c r="L636" s="24" t="s">
        <v>0</v>
      </c>
    </row>
    <row r="637" spans="3:12" x14ac:dyDescent="0.35">
      <c r="C637" s="18" t="s">
        <v>0</v>
      </c>
      <c r="D637" s="18" t="s">
        <v>0</v>
      </c>
      <c r="E637" s="18" t="s">
        <v>0</v>
      </c>
      <c r="F637" s="19" t="s">
        <v>0</v>
      </c>
      <c r="G637" s="20"/>
      <c r="H637" s="21" t="s">
        <v>0</v>
      </c>
      <c r="I637" s="19" t="s">
        <v>0</v>
      </c>
      <c r="L637" s="24" t="s">
        <v>0</v>
      </c>
    </row>
    <row r="638" spans="3:12" x14ac:dyDescent="0.35">
      <c r="C638" s="18" t="s">
        <v>0</v>
      </c>
      <c r="D638" s="18" t="s">
        <v>0</v>
      </c>
      <c r="E638" s="18" t="s">
        <v>0</v>
      </c>
      <c r="F638" s="19" t="s">
        <v>0</v>
      </c>
      <c r="G638" s="20"/>
      <c r="H638" s="21" t="s">
        <v>0</v>
      </c>
      <c r="I638" s="19" t="s">
        <v>0</v>
      </c>
      <c r="L638" s="24" t="s">
        <v>0</v>
      </c>
    </row>
    <row r="639" spans="3:12" x14ac:dyDescent="0.35">
      <c r="C639" s="18" t="s">
        <v>0</v>
      </c>
      <c r="D639" s="18" t="s">
        <v>0</v>
      </c>
      <c r="E639" s="18" t="s">
        <v>0</v>
      </c>
      <c r="F639" s="19" t="s">
        <v>0</v>
      </c>
      <c r="G639" s="20"/>
      <c r="H639" s="21" t="s">
        <v>0</v>
      </c>
      <c r="I639" s="19" t="s">
        <v>0</v>
      </c>
      <c r="L639" s="24" t="s">
        <v>0</v>
      </c>
    </row>
    <row r="640" spans="3:12" x14ac:dyDescent="0.35">
      <c r="C640" s="18" t="s">
        <v>0</v>
      </c>
      <c r="D640" s="18" t="s">
        <v>0</v>
      </c>
      <c r="E640" s="18" t="s">
        <v>0</v>
      </c>
      <c r="F640" s="19" t="s">
        <v>0</v>
      </c>
      <c r="G640" s="20"/>
      <c r="H640" s="21" t="s">
        <v>0</v>
      </c>
      <c r="I640" s="19" t="s">
        <v>0</v>
      </c>
      <c r="L640" s="24" t="s">
        <v>0</v>
      </c>
    </row>
    <row r="641" spans="3:12" x14ac:dyDescent="0.35">
      <c r="C641" s="18" t="s">
        <v>0</v>
      </c>
      <c r="D641" s="18" t="s">
        <v>0</v>
      </c>
      <c r="E641" s="18" t="s">
        <v>0</v>
      </c>
      <c r="F641" s="19" t="s">
        <v>0</v>
      </c>
      <c r="G641" s="20"/>
      <c r="H641" s="21" t="s">
        <v>0</v>
      </c>
      <c r="I641" s="19" t="s">
        <v>0</v>
      </c>
      <c r="L641" s="24" t="s">
        <v>0</v>
      </c>
    </row>
    <row r="642" spans="3:12" x14ac:dyDescent="0.35">
      <c r="C642" s="18" t="s">
        <v>0</v>
      </c>
      <c r="D642" s="18" t="s">
        <v>0</v>
      </c>
      <c r="E642" s="18" t="s">
        <v>0</v>
      </c>
      <c r="F642" s="19" t="s">
        <v>0</v>
      </c>
      <c r="G642" s="20"/>
      <c r="H642" s="21" t="s">
        <v>0</v>
      </c>
      <c r="I642" s="19" t="s">
        <v>0</v>
      </c>
      <c r="L642" s="24" t="s">
        <v>0</v>
      </c>
    </row>
    <row r="643" spans="3:12" x14ac:dyDescent="0.35">
      <c r="C643" s="18" t="s">
        <v>0</v>
      </c>
      <c r="D643" s="18" t="s">
        <v>0</v>
      </c>
      <c r="E643" s="18" t="s">
        <v>0</v>
      </c>
      <c r="F643" s="19" t="s">
        <v>0</v>
      </c>
      <c r="G643" s="20"/>
      <c r="H643" s="21" t="s">
        <v>0</v>
      </c>
      <c r="I643" s="19" t="s">
        <v>0</v>
      </c>
      <c r="L643" s="24" t="s">
        <v>0</v>
      </c>
    </row>
    <row r="644" spans="3:12" x14ac:dyDescent="0.35">
      <c r="C644" s="18" t="s">
        <v>0</v>
      </c>
      <c r="D644" s="18" t="s">
        <v>0</v>
      </c>
      <c r="E644" s="18" t="s">
        <v>0</v>
      </c>
      <c r="F644" s="19" t="s">
        <v>0</v>
      </c>
      <c r="G644" s="20"/>
      <c r="H644" s="21" t="s">
        <v>0</v>
      </c>
      <c r="I644" s="19" t="s">
        <v>0</v>
      </c>
      <c r="L644" s="24" t="s">
        <v>0</v>
      </c>
    </row>
    <row r="645" spans="3:12" x14ac:dyDescent="0.35">
      <c r="C645" s="18" t="s">
        <v>0</v>
      </c>
      <c r="D645" s="18" t="s">
        <v>0</v>
      </c>
      <c r="E645" s="18" t="s">
        <v>0</v>
      </c>
      <c r="F645" s="19" t="s">
        <v>0</v>
      </c>
      <c r="G645" s="20"/>
      <c r="H645" s="21" t="s">
        <v>0</v>
      </c>
      <c r="I645" s="19" t="s">
        <v>0</v>
      </c>
      <c r="L645" s="24" t="s">
        <v>0</v>
      </c>
    </row>
    <row r="646" spans="3:12" x14ac:dyDescent="0.35">
      <c r="C646" s="18" t="s">
        <v>0</v>
      </c>
      <c r="D646" s="18" t="s">
        <v>0</v>
      </c>
      <c r="E646" s="18" t="s">
        <v>0</v>
      </c>
      <c r="F646" s="19" t="s">
        <v>0</v>
      </c>
      <c r="G646" s="20"/>
      <c r="H646" s="21" t="s">
        <v>0</v>
      </c>
      <c r="I646" s="19" t="s">
        <v>0</v>
      </c>
      <c r="L646" s="24" t="s">
        <v>0</v>
      </c>
    </row>
    <row r="647" spans="3:12" x14ac:dyDescent="0.35">
      <c r="C647" s="18" t="s">
        <v>0</v>
      </c>
      <c r="D647" s="18" t="s">
        <v>0</v>
      </c>
      <c r="E647" s="18" t="s">
        <v>0</v>
      </c>
      <c r="F647" s="19" t="s">
        <v>0</v>
      </c>
      <c r="G647" s="20"/>
      <c r="H647" s="21" t="s">
        <v>0</v>
      </c>
      <c r="I647" s="19" t="s">
        <v>0</v>
      </c>
      <c r="L647" s="24" t="s">
        <v>0</v>
      </c>
    </row>
    <row r="648" spans="3:12" x14ac:dyDescent="0.35">
      <c r="C648" s="18" t="s">
        <v>0</v>
      </c>
      <c r="D648" s="18" t="s">
        <v>0</v>
      </c>
      <c r="E648" s="18" t="s">
        <v>0</v>
      </c>
      <c r="F648" s="19" t="s">
        <v>0</v>
      </c>
      <c r="G648" s="20"/>
      <c r="H648" s="21" t="s">
        <v>0</v>
      </c>
      <c r="I648" s="19" t="s">
        <v>0</v>
      </c>
      <c r="L648" s="24" t="s">
        <v>0</v>
      </c>
    </row>
    <row r="649" spans="3:12" x14ac:dyDescent="0.35">
      <c r="C649" s="18" t="s">
        <v>0</v>
      </c>
      <c r="D649" s="18" t="s">
        <v>0</v>
      </c>
      <c r="E649" s="18" t="s">
        <v>0</v>
      </c>
      <c r="F649" s="19" t="s">
        <v>0</v>
      </c>
      <c r="G649" s="20"/>
      <c r="H649" s="21" t="s">
        <v>0</v>
      </c>
      <c r="I649" s="19" t="s">
        <v>0</v>
      </c>
      <c r="L649" s="24" t="s">
        <v>0</v>
      </c>
    </row>
    <row r="650" spans="3:12" x14ac:dyDescent="0.35">
      <c r="C650" s="18" t="s">
        <v>0</v>
      </c>
      <c r="D650" s="18" t="s">
        <v>0</v>
      </c>
      <c r="E650" s="18" t="s">
        <v>0</v>
      </c>
      <c r="F650" s="19" t="s">
        <v>0</v>
      </c>
      <c r="G650" s="20"/>
      <c r="H650" s="21" t="s">
        <v>0</v>
      </c>
      <c r="I650" s="19" t="s">
        <v>0</v>
      </c>
      <c r="L650" s="24" t="s">
        <v>0</v>
      </c>
    </row>
    <row r="651" spans="3:12" x14ac:dyDescent="0.35">
      <c r="C651" s="18" t="s">
        <v>0</v>
      </c>
      <c r="D651" s="18" t="s">
        <v>0</v>
      </c>
      <c r="E651" s="18" t="s">
        <v>0</v>
      </c>
      <c r="F651" s="19" t="s">
        <v>0</v>
      </c>
      <c r="G651" s="20"/>
      <c r="H651" s="21" t="s">
        <v>0</v>
      </c>
      <c r="I651" s="19" t="s">
        <v>0</v>
      </c>
      <c r="L651" s="24" t="s">
        <v>0</v>
      </c>
    </row>
    <row r="652" spans="3:12" x14ac:dyDescent="0.35">
      <c r="C652" s="18" t="s">
        <v>0</v>
      </c>
      <c r="D652" s="18" t="s">
        <v>0</v>
      </c>
      <c r="E652" s="18" t="s">
        <v>0</v>
      </c>
      <c r="F652" s="19" t="s">
        <v>0</v>
      </c>
      <c r="G652" s="20"/>
      <c r="H652" s="21" t="s">
        <v>0</v>
      </c>
      <c r="I652" s="19" t="s">
        <v>0</v>
      </c>
      <c r="L652" s="24" t="s">
        <v>0</v>
      </c>
    </row>
    <row r="653" spans="3:12" x14ac:dyDescent="0.35">
      <c r="C653" s="18" t="s">
        <v>0</v>
      </c>
      <c r="D653" s="18" t="s">
        <v>0</v>
      </c>
      <c r="E653" s="18" t="s">
        <v>0</v>
      </c>
      <c r="F653" s="19" t="s">
        <v>0</v>
      </c>
      <c r="G653" s="20"/>
      <c r="H653" s="21" t="s">
        <v>0</v>
      </c>
      <c r="I653" s="19" t="s">
        <v>0</v>
      </c>
      <c r="L653" s="24" t="s">
        <v>0</v>
      </c>
    </row>
    <row r="654" spans="3:12" x14ac:dyDescent="0.35">
      <c r="C654" s="18" t="s">
        <v>0</v>
      </c>
      <c r="D654" s="18" t="s">
        <v>0</v>
      </c>
      <c r="E654" s="18" t="s">
        <v>0</v>
      </c>
      <c r="F654" s="19" t="s">
        <v>0</v>
      </c>
      <c r="G654" s="20"/>
      <c r="H654" s="21" t="s">
        <v>0</v>
      </c>
      <c r="I654" s="19" t="s">
        <v>0</v>
      </c>
      <c r="L654" s="24" t="s">
        <v>0</v>
      </c>
    </row>
    <row r="655" spans="3:12" x14ac:dyDescent="0.35">
      <c r="C655" s="18" t="s">
        <v>0</v>
      </c>
      <c r="D655" s="18" t="s">
        <v>0</v>
      </c>
      <c r="E655" s="18" t="s">
        <v>0</v>
      </c>
      <c r="F655" s="19" t="s">
        <v>0</v>
      </c>
      <c r="G655" s="20"/>
      <c r="H655" s="21" t="s">
        <v>0</v>
      </c>
      <c r="I655" s="19" t="s">
        <v>0</v>
      </c>
      <c r="L655" s="24" t="s">
        <v>0</v>
      </c>
    </row>
    <row r="656" spans="3:12" x14ac:dyDescent="0.35">
      <c r="C656" s="18" t="s">
        <v>0</v>
      </c>
      <c r="D656" s="18" t="s">
        <v>0</v>
      </c>
      <c r="E656" s="18" t="s">
        <v>0</v>
      </c>
      <c r="F656" s="19" t="s">
        <v>0</v>
      </c>
      <c r="G656" s="20"/>
      <c r="H656" s="21" t="s">
        <v>0</v>
      </c>
      <c r="I656" s="19" t="s">
        <v>0</v>
      </c>
      <c r="L656" s="24" t="s">
        <v>0</v>
      </c>
    </row>
    <row r="657" spans="3:12" x14ac:dyDescent="0.35">
      <c r="C657" s="18" t="s">
        <v>0</v>
      </c>
      <c r="D657" s="18" t="s">
        <v>0</v>
      </c>
      <c r="E657" s="18" t="s">
        <v>0</v>
      </c>
      <c r="F657" s="19" t="s">
        <v>0</v>
      </c>
      <c r="G657" s="20"/>
      <c r="H657" s="21" t="s">
        <v>0</v>
      </c>
      <c r="I657" s="19" t="s">
        <v>0</v>
      </c>
      <c r="L657" s="24" t="s">
        <v>0</v>
      </c>
    </row>
    <row r="658" spans="3:12" x14ac:dyDescent="0.35">
      <c r="C658" s="18" t="s">
        <v>0</v>
      </c>
      <c r="D658" s="18" t="s">
        <v>0</v>
      </c>
      <c r="E658" s="18" t="s">
        <v>0</v>
      </c>
      <c r="F658" s="19" t="s">
        <v>0</v>
      </c>
      <c r="G658" s="20"/>
      <c r="H658" s="21" t="s">
        <v>0</v>
      </c>
      <c r="I658" s="19" t="s">
        <v>0</v>
      </c>
      <c r="L658" s="24" t="s">
        <v>0</v>
      </c>
    </row>
    <row r="659" spans="3:12" x14ac:dyDescent="0.35">
      <c r="C659" s="18" t="s">
        <v>0</v>
      </c>
      <c r="D659" s="18" t="s">
        <v>0</v>
      </c>
      <c r="E659" s="18" t="s">
        <v>0</v>
      </c>
      <c r="F659" s="19" t="s">
        <v>0</v>
      </c>
      <c r="G659" s="20"/>
      <c r="H659" s="21" t="s">
        <v>0</v>
      </c>
      <c r="I659" s="19" t="s">
        <v>0</v>
      </c>
      <c r="L659" s="24" t="s">
        <v>0</v>
      </c>
    </row>
    <row r="660" spans="3:12" x14ac:dyDescent="0.35">
      <c r="C660" s="18" t="s">
        <v>0</v>
      </c>
      <c r="D660" s="18" t="s">
        <v>0</v>
      </c>
      <c r="E660" s="18" t="s">
        <v>0</v>
      </c>
      <c r="F660" s="19" t="s">
        <v>0</v>
      </c>
      <c r="G660" s="20"/>
      <c r="H660" s="21" t="s">
        <v>0</v>
      </c>
      <c r="I660" s="19" t="s">
        <v>0</v>
      </c>
      <c r="L660" s="24" t="s">
        <v>0</v>
      </c>
    </row>
    <row r="661" spans="3:12" x14ac:dyDescent="0.35">
      <c r="C661" s="18" t="s">
        <v>0</v>
      </c>
      <c r="D661" s="18" t="s">
        <v>0</v>
      </c>
      <c r="E661" s="18" t="s">
        <v>0</v>
      </c>
      <c r="F661" s="19" t="s">
        <v>0</v>
      </c>
      <c r="G661" s="20"/>
      <c r="H661" s="21" t="s">
        <v>0</v>
      </c>
      <c r="I661" s="19" t="s">
        <v>0</v>
      </c>
      <c r="L661" s="24" t="s">
        <v>0</v>
      </c>
    </row>
    <row r="662" spans="3:12" x14ac:dyDescent="0.35">
      <c r="C662" s="18" t="s">
        <v>0</v>
      </c>
      <c r="D662" s="18" t="s">
        <v>0</v>
      </c>
      <c r="E662" s="18" t="s">
        <v>0</v>
      </c>
      <c r="F662" s="19" t="s">
        <v>0</v>
      </c>
      <c r="G662" s="20"/>
      <c r="H662" s="21" t="s">
        <v>0</v>
      </c>
      <c r="I662" s="19" t="s">
        <v>0</v>
      </c>
      <c r="L662" s="24" t="s">
        <v>0</v>
      </c>
    </row>
    <row r="663" spans="3:12" x14ac:dyDescent="0.35">
      <c r="C663" s="18" t="s">
        <v>0</v>
      </c>
      <c r="D663" s="18" t="s">
        <v>0</v>
      </c>
      <c r="E663" s="18" t="s">
        <v>0</v>
      </c>
      <c r="F663" s="19" t="s">
        <v>0</v>
      </c>
      <c r="G663" s="20"/>
      <c r="H663" s="21" t="s">
        <v>0</v>
      </c>
      <c r="I663" s="19" t="s">
        <v>0</v>
      </c>
      <c r="L663" s="24" t="s">
        <v>0</v>
      </c>
    </row>
    <row r="664" spans="3:12" x14ac:dyDescent="0.35">
      <c r="C664" s="18" t="s">
        <v>0</v>
      </c>
      <c r="D664" s="18" t="s">
        <v>0</v>
      </c>
      <c r="E664" s="18" t="s">
        <v>0</v>
      </c>
      <c r="F664" s="19" t="s">
        <v>0</v>
      </c>
      <c r="G664" s="20"/>
      <c r="H664" s="21" t="s">
        <v>0</v>
      </c>
      <c r="I664" s="19" t="s">
        <v>0</v>
      </c>
      <c r="L664" s="24" t="s">
        <v>0</v>
      </c>
    </row>
    <row r="665" spans="3:12" x14ac:dyDescent="0.35">
      <c r="C665" s="18" t="s">
        <v>0</v>
      </c>
      <c r="D665" s="18" t="s">
        <v>0</v>
      </c>
      <c r="E665" s="18" t="s">
        <v>0</v>
      </c>
      <c r="F665" s="19" t="s">
        <v>0</v>
      </c>
      <c r="G665" s="20"/>
      <c r="H665" s="21" t="s">
        <v>0</v>
      </c>
      <c r="I665" s="19" t="s">
        <v>0</v>
      </c>
    </row>
    <row r="666" spans="3:12" x14ac:dyDescent="0.35">
      <c r="C666" s="18" t="s">
        <v>0</v>
      </c>
      <c r="D666" s="18" t="s">
        <v>0</v>
      </c>
      <c r="E666" s="18" t="s">
        <v>0</v>
      </c>
      <c r="F666" s="19" t="s">
        <v>0</v>
      </c>
      <c r="G666" s="20"/>
      <c r="H666" s="21" t="s">
        <v>0</v>
      </c>
      <c r="I666" s="19" t="s">
        <v>0</v>
      </c>
    </row>
    <row r="667" spans="3:12" x14ac:dyDescent="0.35">
      <c r="C667" s="18" t="s">
        <v>0</v>
      </c>
      <c r="D667" s="18" t="s">
        <v>0</v>
      </c>
      <c r="E667" s="18" t="s">
        <v>0</v>
      </c>
      <c r="F667" s="19" t="s">
        <v>0</v>
      </c>
      <c r="G667" s="20"/>
      <c r="H667" s="21" t="s">
        <v>0</v>
      </c>
      <c r="I667" s="19" t="s">
        <v>0</v>
      </c>
    </row>
    <row r="668" spans="3:12" x14ac:dyDescent="0.35">
      <c r="C668" s="18" t="s">
        <v>0</v>
      </c>
      <c r="D668" s="18" t="s">
        <v>0</v>
      </c>
      <c r="E668" s="18" t="s">
        <v>0</v>
      </c>
      <c r="F668" s="19" t="s">
        <v>0</v>
      </c>
      <c r="G668" s="20"/>
      <c r="H668" s="21" t="s">
        <v>0</v>
      </c>
      <c r="I668" s="19" t="s">
        <v>0</v>
      </c>
    </row>
    <row r="669" spans="3:12" x14ac:dyDescent="0.35">
      <c r="C669" s="18" t="s">
        <v>0</v>
      </c>
      <c r="D669" s="18" t="s">
        <v>0</v>
      </c>
      <c r="E669" s="18" t="s">
        <v>0</v>
      </c>
      <c r="F669" s="19" t="s">
        <v>0</v>
      </c>
      <c r="G669" s="20"/>
      <c r="H669" s="21" t="s">
        <v>0</v>
      </c>
      <c r="I669" s="19" t="s">
        <v>0</v>
      </c>
    </row>
    <row r="670" spans="3:12" x14ac:dyDescent="0.35">
      <c r="C670" s="18" t="s">
        <v>0</v>
      </c>
      <c r="D670" s="18" t="s">
        <v>0</v>
      </c>
      <c r="E670" s="18" t="s">
        <v>0</v>
      </c>
      <c r="F670" s="19" t="s">
        <v>0</v>
      </c>
      <c r="G670" s="20"/>
      <c r="H670" s="21" t="s">
        <v>0</v>
      </c>
      <c r="I670" s="19" t="s">
        <v>0</v>
      </c>
    </row>
    <row r="671" spans="3:12" x14ac:dyDescent="0.35">
      <c r="C671" s="18" t="s">
        <v>0</v>
      </c>
      <c r="D671" s="18" t="s">
        <v>0</v>
      </c>
      <c r="E671" s="18" t="s">
        <v>0</v>
      </c>
      <c r="F671" s="19" t="s">
        <v>0</v>
      </c>
      <c r="G671" s="20"/>
      <c r="H671" s="21" t="s">
        <v>0</v>
      </c>
      <c r="I671" s="19" t="s">
        <v>0</v>
      </c>
    </row>
    <row r="672" spans="3:12" x14ac:dyDescent="0.35">
      <c r="C672" s="18" t="s">
        <v>0</v>
      </c>
      <c r="D672" s="18" t="s">
        <v>0</v>
      </c>
      <c r="E672" s="18" t="s">
        <v>0</v>
      </c>
      <c r="F672" s="19" t="s">
        <v>0</v>
      </c>
      <c r="G672" s="20"/>
      <c r="H672" s="21" t="s">
        <v>0</v>
      </c>
      <c r="I672" s="19" t="s">
        <v>0</v>
      </c>
    </row>
    <row r="673" spans="3:9" x14ac:dyDescent="0.35">
      <c r="C673" s="18" t="s">
        <v>0</v>
      </c>
      <c r="D673" s="18" t="s">
        <v>0</v>
      </c>
      <c r="E673" s="18" t="s">
        <v>0</v>
      </c>
      <c r="F673" s="19" t="s">
        <v>0</v>
      </c>
      <c r="G673" s="20"/>
      <c r="H673" s="21" t="s">
        <v>0</v>
      </c>
      <c r="I673" s="19" t="s">
        <v>0</v>
      </c>
    </row>
    <row r="674" spans="3:9" x14ac:dyDescent="0.35">
      <c r="C674" s="18" t="s">
        <v>0</v>
      </c>
      <c r="D674" s="18" t="s">
        <v>0</v>
      </c>
      <c r="E674" s="18" t="s">
        <v>0</v>
      </c>
      <c r="F674" s="19" t="s">
        <v>0</v>
      </c>
      <c r="G674" s="20"/>
      <c r="H674" s="21" t="s">
        <v>0</v>
      </c>
      <c r="I674" s="19" t="s">
        <v>0</v>
      </c>
    </row>
    <row r="675" spans="3:9" x14ac:dyDescent="0.35">
      <c r="C675" s="18" t="s">
        <v>0</v>
      </c>
      <c r="D675" s="18" t="s">
        <v>0</v>
      </c>
      <c r="E675" s="18" t="s">
        <v>0</v>
      </c>
      <c r="F675" s="19" t="s">
        <v>0</v>
      </c>
      <c r="G675" s="20"/>
      <c r="H675" s="21" t="s">
        <v>0</v>
      </c>
      <c r="I675" s="19" t="s">
        <v>0</v>
      </c>
    </row>
    <row r="676" spans="3:9" x14ac:dyDescent="0.35">
      <c r="C676" s="18" t="s">
        <v>0</v>
      </c>
      <c r="D676" s="18" t="s">
        <v>0</v>
      </c>
      <c r="E676" s="18" t="s">
        <v>0</v>
      </c>
      <c r="F676" s="19" t="s">
        <v>0</v>
      </c>
      <c r="G676" s="20"/>
      <c r="H676" s="21" t="s">
        <v>0</v>
      </c>
      <c r="I676" s="19" t="s">
        <v>0</v>
      </c>
    </row>
    <row r="677" spans="3:9" x14ac:dyDescent="0.35">
      <c r="C677" s="18" t="s">
        <v>0</v>
      </c>
      <c r="D677" s="18" t="s">
        <v>0</v>
      </c>
      <c r="E677" s="18" t="s">
        <v>0</v>
      </c>
      <c r="F677" s="19" t="s">
        <v>0</v>
      </c>
      <c r="G677" s="20"/>
      <c r="H677" s="21" t="s">
        <v>0</v>
      </c>
      <c r="I677" s="19" t="s">
        <v>0</v>
      </c>
    </row>
    <row r="678" spans="3:9" x14ac:dyDescent="0.35">
      <c r="C678" s="18" t="s">
        <v>0</v>
      </c>
      <c r="D678" s="18" t="s">
        <v>0</v>
      </c>
      <c r="E678" s="18" t="s">
        <v>0</v>
      </c>
      <c r="F678" s="19" t="s">
        <v>0</v>
      </c>
      <c r="G678" s="20"/>
      <c r="H678" s="21" t="s">
        <v>0</v>
      </c>
      <c r="I678" s="19" t="s">
        <v>0</v>
      </c>
    </row>
    <row r="679" spans="3:9" x14ac:dyDescent="0.35">
      <c r="C679" s="18" t="s">
        <v>0</v>
      </c>
      <c r="D679" s="18" t="s">
        <v>0</v>
      </c>
      <c r="E679" s="18" t="s">
        <v>0</v>
      </c>
      <c r="F679" s="19" t="s">
        <v>0</v>
      </c>
      <c r="G679" s="20"/>
      <c r="H679" s="21" t="s">
        <v>0</v>
      </c>
      <c r="I679" s="19" t="s">
        <v>0</v>
      </c>
    </row>
    <row r="680" spans="3:9" x14ac:dyDescent="0.35">
      <c r="C680" s="18" t="s">
        <v>0</v>
      </c>
      <c r="D680" s="18" t="s">
        <v>0</v>
      </c>
      <c r="E680" s="18" t="s">
        <v>0</v>
      </c>
      <c r="F680" s="19" t="s">
        <v>0</v>
      </c>
      <c r="G680" s="20"/>
      <c r="H680" s="21" t="s">
        <v>0</v>
      </c>
      <c r="I680" s="19" t="s">
        <v>0</v>
      </c>
    </row>
    <row r="681" spans="3:9" x14ac:dyDescent="0.35">
      <c r="C681" s="18" t="s">
        <v>0</v>
      </c>
      <c r="D681" s="18" t="s">
        <v>0</v>
      </c>
      <c r="E681" s="18" t="s">
        <v>0</v>
      </c>
      <c r="F681" s="19" t="s">
        <v>0</v>
      </c>
      <c r="G681" s="20"/>
      <c r="H681" s="21" t="s">
        <v>0</v>
      </c>
      <c r="I681" s="19" t="s">
        <v>0</v>
      </c>
    </row>
    <row r="682" spans="3:9" x14ac:dyDescent="0.35">
      <c r="C682" s="18" t="s">
        <v>0</v>
      </c>
      <c r="D682" s="18" t="s">
        <v>0</v>
      </c>
      <c r="E682" s="18" t="s">
        <v>0</v>
      </c>
      <c r="F682" s="19" t="s">
        <v>0</v>
      </c>
      <c r="G682" s="20"/>
      <c r="H682" s="21" t="s">
        <v>0</v>
      </c>
      <c r="I682" s="19" t="s">
        <v>0</v>
      </c>
    </row>
    <row r="683" spans="3:9" x14ac:dyDescent="0.35">
      <c r="C683" s="18" t="s">
        <v>0</v>
      </c>
      <c r="D683" s="18" t="s">
        <v>0</v>
      </c>
      <c r="E683" s="18" t="s">
        <v>0</v>
      </c>
      <c r="F683" s="19" t="s">
        <v>0</v>
      </c>
      <c r="G683" s="20"/>
      <c r="H683" s="21" t="s">
        <v>0</v>
      </c>
      <c r="I683" s="19" t="s">
        <v>0</v>
      </c>
    </row>
    <row r="684" spans="3:9" x14ac:dyDescent="0.35">
      <c r="C684" s="18" t="s">
        <v>0</v>
      </c>
      <c r="D684" s="18" t="s">
        <v>0</v>
      </c>
      <c r="E684" s="18" t="s">
        <v>0</v>
      </c>
      <c r="F684" s="19" t="s">
        <v>0</v>
      </c>
      <c r="G684" s="20"/>
      <c r="H684" s="21" t="s">
        <v>0</v>
      </c>
      <c r="I684" s="19" t="s">
        <v>0</v>
      </c>
    </row>
    <row r="685" spans="3:9" x14ac:dyDescent="0.35">
      <c r="C685" s="18" t="s">
        <v>0</v>
      </c>
      <c r="D685" s="18" t="s">
        <v>0</v>
      </c>
      <c r="E685" s="18" t="s">
        <v>0</v>
      </c>
      <c r="F685" s="19" t="s">
        <v>0</v>
      </c>
      <c r="G685" s="20"/>
      <c r="H685" s="21" t="s">
        <v>0</v>
      </c>
      <c r="I685" s="19" t="s">
        <v>0</v>
      </c>
    </row>
    <row r="686" spans="3:9" x14ac:dyDescent="0.35">
      <c r="C686" s="18" t="s">
        <v>0</v>
      </c>
      <c r="D686" s="18" t="s">
        <v>0</v>
      </c>
      <c r="E686" s="18" t="s">
        <v>0</v>
      </c>
      <c r="F686" s="19" t="s">
        <v>0</v>
      </c>
      <c r="G686" s="20"/>
      <c r="H686" s="21" t="s">
        <v>0</v>
      </c>
      <c r="I686" s="19" t="s">
        <v>0</v>
      </c>
    </row>
    <row r="687" spans="3:9" x14ac:dyDescent="0.35">
      <c r="C687" s="18" t="s">
        <v>0</v>
      </c>
      <c r="D687" s="18" t="s">
        <v>0</v>
      </c>
      <c r="E687" s="18" t="s">
        <v>0</v>
      </c>
      <c r="F687" s="19" t="s">
        <v>0</v>
      </c>
      <c r="G687" s="20"/>
      <c r="H687" s="21" t="s">
        <v>0</v>
      </c>
      <c r="I687" s="19" t="s">
        <v>0</v>
      </c>
    </row>
    <row r="688" spans="3:9" x14ac:dyDescent="0.35">
      <c r="C688" s="18" t="s">
        <v>0</v>
      </c>
      <c r="D688" s="18" t="s">
        <v>0</v>
      </c>
      <c r="E688" s="18" t="s">
        <v>0</v>
      </c>
      <c r="F688" s="19" t="s">
        <v>0</v>
      </c>
      <c r="G688" s="20"/>
      <c r="H688" s="21" t="s">
        <v>0</v>
      </c>
      <c r="I688" s="19" t="s">
        <v>0</v>
      </c>
    </row>
    <row r="689" spans="3:9" x14ac:dyDescent="0.35">
      <c r="C689" s="18" t="s">
        <v>0</v>
      </c>
      <c r="D689" s="18" t="s">
        <v>0</v>
      </c>
      <c r="E689" s="18" t="s">
        <v>0</v>
      </c>
      <c r="F689" s="19" t="s">
        <v>0</v>
      </c>
      <c r="G689" s="20"/>
      <c r="H689" s="21" t="s">
        <v>0</v>
      </c>
      <c r="I689" s="19" t="s">
        <v>0</v>
      </c>
    </row>
    <row r="690" spans="3:9" x14ac:dyDescent="0.35">
      <c r="C690" s="18" t="s">
        <v>0</v>
      </c>
      <c r="D690" s="18" t="s">
        <v>0</v>
      </c>
      <c r="E690" s="18" t="s">
        <v>0</v>
      </c>
      <c r="F690" s="19" t="s">
        <v>0</v>
      </c>
      <c r="G690" s="20"/>
      <c r="H690" s="21" t="s">
        <v>0</v>
      </c>
      <c r="I690" s="19" t="s">
        <v>0</v>
      </c>
    </row>
    <row r="691" spans="3:9" x14ac:dyDescent="0.35">
      <c r="C691" s="18" t="s">
        <v>0</v>
      </c>
      <c r="D691" s="18" t="s">
        <v>0</v>
      </c>
      <c r="E691" s="18" t="s">
        <v>0</v>
      </c>
      <c r="F691" s="19" t="s">
        <v>0</v>
      </c>
      <c r="G691" s="20"/>
      <c r="H691" s="21" t="s">
        <v>0</v>
      </c>
      <c r="I691" s="19" t="s">
        <v>0</v>
      </c>
    </row>
    <row r="692" spans="3:9" x14ac:dyDescent="0.35">
      <c r="C692" s="18" t="s">
        <v>0</v>
      </c>
      <c r="D692" s="18" t="s">
        <v>0</v>
      </c>
      <c r="E692" s="18" t="s">
        <v>0</v>
      </c>
      <c r="F692" s="19" t="s">
        <v>0</v>
      </c>
      <c r="G692" s="20"/>
      <c r="H692" s="21" t="s">
        <v>0</v>
      </c>
      <c r="I692" s="19" t="s">
        <v>0</v>
      </c>
    </row>
    <row r="693" spans="3:9" x14ac:dyDescent="0.35">
      <c r="C693" s="18" t="s">
        <v>0</v>
      </c>
      <c r="D693" s="18" t="s">
        <v>0</v>
      </c>
      <c r="E693" s="18" t="s">
        <v>0</v>
      </c>
      <c r="F693" s="19" t="s">
        <v>0</v>
      </c>
      <c r="G693" s="20"/>
      <c r="H693" s="21" t="s">
        <v>0</v>
      </c>
      <c r="I693" s="19" t="s">
        <v>0</v>
      </c>
    </row>
    <row r="694" spans="3:9" x14ac:dyDescent="0.35">
      <c r="C694" s="18" t="s">
        <v>0</v>
      </c>
      <c r="D694" s="18" t="s">
        <v>0</v>
      </c>
      <c r="E694" s="18" t="s">
        <v>0</v>
      </c>
      <c r="F694" s="19" t="s">
        <v>0</v>
      </c>
      <c r="G694" s="20"/>
      <c r="H694" s="21" t="s">
        <v>0</v>
      </c>
      <c r="I694" s="19" t="s">
        <v>0</v>
      </c>
    </row>
    <row r="695" spans="3:9" x14ac:dyDescent="0.35">
      <c r="C695" s="18" t="s">
        <v>0</v>
      </c>
      <c r="D695" s="18" t="s">
        <v>0</v>
      </c>
      <c r="E695" s="18" t="s">
        <v>0</v>
      </c>
      <c r="F695" s="19" t="s">
        <v>0</v>
      </c>
      <c r="G695" s="20"/>
      <c r="H695" s="21" t="s">
        <v>0</v>
      </c>
      <c r="I695" s="19" t="s">
        <v>0</v>
      </c>
    </row>
    <row r="696" spans="3:9" x14ac:dyDescent="0.35">
      <c r="C696" s="18" t="s">
        <v>0</v>
      </c>
      <c r="D696" s="18" t="s">
        <v>0</v>
      </c>
      <c r="E696" s="18" t="s">
        <v>0</v>
      </c>
      <c r="F696" s="19" t="s">
        <v>0</v>
      </c>
      <c r="G696" s="20"/>
      <c r="H696" s="21" t="s">
        <v>0</v>
      </c>
      <c r="I696" s="19" t="s">
        <v>0</v>
      </c>
    </row>
    <row r="697" spans="3:9" x14ac:dyDescent="0.35">
      <c r="C697" s="18" t="s">
        <v>0</v>
      </c>
      <c r="D697" s="18" t="s">
        <v>0</v>
      </c>
      <c r="E697" s="18" t="s">
        <v>0</v>
      </c>
      <c r="F697" s="19" t="s">
        <v>0</v>
      </c>
      <c r="G697" s="20"/>
      <c r="H697" s="21" t="s">
        <v>0</v>
      </c>
      <c r="I697" s="19" t="s">
        <v>0</v>
      </c>
    </row>
    <row r="698" spans="3:9" x14ac:dyDescent="0.35">
      <c r="C698" s="18" t="s">
        <v>0</v>
      </c>
      <c r="D698" s="18" t="s">
        <v>0</v>
      </c>
      <c r="E698" s="18" t="s">
        <v>0</v>
      </c>
      <c r="F698" s="19" t="s">
        <v>0</v>
      </c>
      <c r="G698" s="20"/>
      <c r="H698" s="21" t="s">
        <v>0</v>
      </c>
      <c r="I698" s="19" t="s">
        <v>0</v>
      </c>
    </row>
    <row r="699" spans="3:9" x14ac:dyDescent="0.35">
      <c r="C699" s="18" t="s">
        <v>0</v>
      </c>
      <c r="D699" s="18" t="s">
        <v>0</v>
      </c>
      <c r="E699" s="18" t="s">
        <v>0</v>
      </c>
      <c r="F699" s="19" t="s">
        <v>0</v>
      </c>
      <c r="G699" s="20"/>
      <c r="H699" s="21" t="s">
        <v>0</v>
      </c>
      <c r="I699" s="19" t="s">
        <v>0</v>
      </c>
    </row>
    <row r="700" spans="3:9" x14ac:dyDescent="0.35">
      <c r="C700" s="18" t="s">
        <v>0</v>
      </c>
      <c r="D700" s="18" t="s">
        <v>0</v>
      </c>
      <c r="E700" s="18" t="s">
        <v>0</v>
      </c>
      <c r="F700" s="19" t="s">
        <v>0</v>
      </c>
      <c r="G700" s="20"/>
      <c r="H700" s="21" t="s">
        <v>0</v>
      </c>
      <c r="I700" s="19" t="s">
        <v>0</v>
      </c>
    </row>
    <row r="701" spans="3:9" x14ac:dyDescent="0.35">
      <c r="C701" s="18" t="s">
        <v>0</v>
      </c>
      <c r="D701" s="18" t="s">
        <v>0</v>
      </c>
      <c r="E701" s="18" t="s">
        <v>0</v>
      </c>
      <c r="F701" s="19" t="s">
        <v>0</v>
      </c>
      <c r="G701" s="20"/>
      <c r="H701" s="21" t="s">
        <v>0</v>
      </c>
      <c r="I701" s="19" t="s">
        <v>0</v>
      </c>
    </row>
    <row r="702" spans="3:9" x14ac:dyDescent="0.35">
      <c r="C702" s="18" t="s">
        <v>0</v>
      </c>
      <c r="D702" s="18" t="s">
        <v>0</v>
      </c>
      <c r="E702" s="18" t="s">
        <v>0</v>
      </c>
      <c r="F702" s="19" t="s">
        <v>0</v>
      </c>
      <c r="G702" s="20"/>
      <c r="H702" s="21" t="s">
        <v>0</v>
      </c>
      <c r="I702" s="19" t="s">
        <v>0</v>
      </c>
    </row>
    <row r="703" spans="3:9" x14ac:dyDescent="0.35">
      <c r="C703" s="18" t="s">
        <v>0</v>
      </c>
      <c r="D703" s="18" t="s">
        <v>0</v>
      </c>
      <c r="E703" s="18" t="s">
        <v>0</v>
      </c>
      <c r="F703" s="19" t="s">
        <v>0</v>
      </c>
      <c r="G703" s="20"/>
      <c r="H703" s="21" t="s">
        <v>0</v>
      </c>
      <c r="I703" s="19" t="s">
        <v>0</v>
      </c>
    </row>
    <row r="704" spans="3:9" x14ac:dyDescent="0.35">
      <c r="C704" s="18" t="s">
        <v>0</v>
      </c>
      <c r="D704" s="18" t="s">
        <v>0</v>
      </c>
      <c r="E704" s="18" t="s">
        <v>0</v>
      </c>
      <c r="F704" s="19" t="s">
        <v>0</v>
      </c>
      <c r="G704" s="20"/>
      <c r="H704" s="21" t="s">
        <v>0</v>
      </c>
      <c r="I704" s="19" t="s">
        <v>0</v>
      </c>
    </row>
    <row r="705" spans="3:9" x14ac:dyDescent="0.35">
      <c r="C705" s="18" t="s">
        <v>0</v>
      </c>
      <c r="D705" s="18" t="s">
        <v>0</v>
      </c>
      <c r="E705" s="18" t="s">
        <v>0</v>
      </c>
      <c r="F705" s="19" t="s">
        <v>0</v>
      </c>
      <c r="G705" s="20"/>
      <c r="H705" s="21" t="s">
        <v>0</v>
      </c>
      <c r="I705" s="19" t="s">
        <v>0</v>
      </c>
    </row>
    <row r="706" spans="3:9" x14ac:dyDescent="0.35">
      <c r="C706" s="18" t="s">
        <v>0</v>
      </c>
      <c r="D706" s="18" t="s">
        <v>0</v>
      </c>
      <c r="E706" s="18" t="s">
        <v>0</v>
      </c>
      <c r="F706" s="19" t="s">
        <v>0</v>
      </c>
      <c r="G706" s="20"/>
      <c r="H706" s="21" t="s">
        <v>0</v>
      </c>
      <c r="I706" s="19" t="s">
        <v>0</v>
      </c>
    </row>
    <row r="707" spans="3:9" x14ac:dyDescent="0.35">
      <c r="C707" s="18" t="s">
        <v>0</v>
      </c>
      <c r="D707" s="18" t="s">
        <v>0</v>
      </c>
      <c r="E707" s="18" t="s">
        <v>0</v>
      </c>
      <c r="F707" s="19" t="s">
        <v>0</v>
      </c>
      <c r="G707" s="20"/>
      <c r="H707" s="21" t="s">
        <v>0</v>
      </c>
      <c r="I707" s="19" t="s">
        <v>0</v>
      </c>
    </row>
    <row r="708" spans="3:9" x14ac:dyDescent="0.35">
      <c r="C708" s="18" t="s">
        <v>0</v>
      </c>
      <c r="D708" s="18" t="s">
        <v>0</v>
      </c>
      <c r="E708" s="18" t="s">
        <v>0</v>
      </c>
      <c r="F708" s="19" t="s">
        <v>0</v>
      </c>
      <c r="G708" s="20"/>
      <c r="H708" s="21" t="s">
        <v>0</v>
      </c>
      <c r="I708" s="19" t="s">
        <v>0</v>
      </c>
    </row>
    <row r="709" spans="3:9" x14ac:dyDescent="0.35">
      <c r="C709" s="18" t="s">
        <v>0</v>
      </c>
      <c r="D709" s="18" t="s">
        <v>0</v>
      </c>
      <c r="E709" s="18" t="s">
        <v>0</v>
      </c>
      <c r="F709" s="19" t="s">
        <v>0</v>
      </c>
      <c r="G709" s="20"/>
      <c r="H709" s="21" t="s">
        <v>0</v>
      </c>
      <c r="I709" s="19" t="s">
        <v>0</v>
      </c>
    </row>
    <row r="710" spans="3:9" x14ac:dyDescent="0.35">
      <c r="C710" s="18" t="s">
        <v>0</v>
      </c>
      <c r="D710" s="18" t="s">
        <v>0</v>
      </c>
      <c r="E710" s="18" t="s">
        <v>0</v>
      </c>
      <c r="F710" s="19" t="s">
        <v>0</v>
      </c>
      <c r="G710" s="20"/>
      <c r="H710" s="21" t="s">
        <v>0</v>
      </c>
      <c r="I710" s="19" t="s">
        <v>0</v>
      </c>
    </row>
    <row r="711" spans="3:9" x14ac:dyDescent="0.35">
      <c r="C711" s="18" t="s">
        <v>0</v>
      </c>
      <c r="D711" s="18" t="s">
        <v>0</v>
      </c>
      <c r="E711" s="18" t="s">
        <v>0</v>
      </c>
      <c r="F711" s="19" t="s">
        <v>0</v>
      </c>
      <c r="G711" s="20"/>
      <c r="H711" s="21" t="s">
        <v>0</v>
      </c>
      <c r="I711" s="19" t="s">
        <v>0</v>
      </c>
    </row>
    <row r="712" spans="3:9" x14ac:dyDescent="0.35">
      <c r="C712" s="18" t="s">
        <v>0</v>
      </c>
      <c r="D712" s="18" t="s">
        <v>0</v>
      </c>
      <c r="E712" s="18" t="s">
        <v>0</v>
      </c>
      <c r="F712" s="19" t="s">
        <v>0</v>
      </c>
      <c r="G712" s="20"/>
      <c r="H712" s="21" t="s">
        <v>0</v>
      </c>
      <c r="I712" s="19" t="s">
        <v>0</v>
      </c>
    </row>
    <row r="713" spans="3:9" x14ac:dyDescent="0.35">
      <c r="C713" s="18" t="s">
        <v>0</v>
      </c>
      <c r="D713" s="18" t="s">
        <v>0</v>
      </c>
      <c r="E713" s="18" t="s">
        <v>0</v>
      </c>
      <c r="F713" s="19" t="s">
        <v>0</v>
      </c>
      <c r="G713" s="20"/>
      <c r="H713" s="21" t="s">
        <v>0</v>
      </c>
      <c r="I713" s="19" t="s">
        <v>0</v>
      </c>
    </row>
    <row r="714" spans="3:9" x14ac:dyDescent="0.35">
      <c r="C714" s="18" t="s">
        <v>0</v>
      </c>
      <c r="D714" s="18" t="s">
        <v>0</v>
      </c>
      <c r="E714" s="18" t="s">
        <v>0</v>
      </c>
      <c r="F714" s="19" t="s">
        <v>0</v>
      </c>
      <c r="G714" s="20"/>
      <c r="H714" s="21" t="s">
        <v>0</v>
      </c>
      <c r="I714" s="19" t="s">
        <v>0</v>
      </c>
    </row>
    <row r="715" spans="3:9" x14ac:dyDescent="0.35">
      <c r="G715" s="20"/>
    </row>
    <row r="716" spans="3:9" x14ac:dyDescent="0.35">
      <c r="G716" s="20"/>
    </row>
    <row r="717" spans="3:9" x14ac:dyDescent="0.35">
      <c r="G717" s="20"/>
    </row>
    <row r="718" spans="3:9" x14ac:dyDescent="0.35">
      <c r="G718" s="20"/>
    </row>
    <row r="719" spans="3:9" x14ac:dyDescent="0.35">
      <c r="G719" s="20"/>
    </row>
    <row r="720" spans="3:9" x14ac:dyDescent="0.35">
      <c r="G720" s="20"/>
    </row>
    <row r="721" spans="7:7" x14ac:dyDescent="0.35">
      <c r="G721" s="20"/>
    </row>
    <row r="722" spans="7:7" x14ac:dyDescent="0.35">
      <c r="G722" s="20"/>
    </row>
    <row r="723" spans="7:7" x14ac:dyDescent="0.35">
      <c r="G723" s="20"/>
    </row>
    <row r="724" spans="7:7" x14ac:dyDescent="0.35">
      <c r="G724" s="20"/>
    </row>
    <row r="725" spans="7:7" x14ac:dyDescent="0.35">
      <c r="G725" s="20"/>
    </row>
    <row r="726" spans="7:7" x14ac:dyDescent="0.35">
      <c r="G726" s="20"/>
    </row>
    <row r="727" spans="7:7" x14ac:dyDescent="0.35">
      <c r="G727" s="20"/>
    </row>
    <row r="728" spans="7:7" x14ac:dyDescent="0.35">
      <c r="G728" s="20"/>
    </row>
    <row r="729" spans="7:7" x14ac:dyDescent="0.35">
      <c r="G729" s="20"/>
    </row>
    <row r="730" spans="7:7" x14ac:dyDescent="0.35">
      <c r="G730" s="20"/>
    </row>
    <row r="731" spans="7:7" x14ac:dyDescent="0.35">
      <c r="G731" s="20"/>
    </row>
    <row r="732" spans="7:7" x14ac:dyDescent="0.35">
      <c r="G732" s="20"/>
    </row>
    <row r="733" spans="7:7" x14ac:dyDescent="0.35">
      <c r="G733" s="20"/>
    </row>
    <row r="734" spans="7:7" x14ac:dyDescent="0.35">
      <c r="G734" s="20"/>
    </row>
    <row r="735" spans="7:7" x14ac:dyDescent="0.35">
      <c r="G735" s="20"/>
    </row>
    <row r="736" spans="7:7" x14ac:dyDescent="0.35">
      <c r="G736" s="20"/>
    </row>
    <row r="737" spans="7:7" x14ac:dyDescent="0.35">
      <c r="G737" s="20"/>
    </row>
    <row r="738" spans="7:7" x14ac:dyDescent="0.35">
      <c r="G738" s="20"/>
    </row>
    <row r="739" spans="7:7" x14ac:dyDescent="0.35">
      <c r="G739" s="20"/>
    </row>
    <row r="740" spans="7:7" x14ac:dyDescent="0.35">
      <c r="G740" s="20"/>
    </row>
    <row r="741" spans="7:7" x14ac:dyDescent="0.35">
      <c r="G741" s="20"/>
    </row>
    <row r="742" spans="7:7" x14ac:dyDescent="0.35">
      <c r="G742" s="20"/>
    </row>
    <row r="743" spans="7:7" x14ac:dyDescent="0.35">
      <c r="G743" s="20"/>
    </row>
    <row r="744" spans="7:7" x14ac:dyDescent="0.35">
      <c r="G744" s="20"/>
    </row>
    <row r="745" spans="7:7" x14ac:dyDescent="0.35">
      <c r="G745" s="20"/>
    </row>
    <row r="746" spans="7:7" x14ac:dyDescent="0.35">
      <c r="G746" s="20"/>
    </row>
    <row r="747" spans="7:7" x14ac:dyDescent="0.35">
      <c r="G747" s="20"/>
    </row>
    <row r="748" spans="7:7" x14ac:dyDescent="0.35">
      <c r="G748" s="20"/>
    </row>
    <row r="749" spans="7:7" x14ac:dyDescent="0.35">
      <c r="G749" s="20"/>
    </row>
    <row r="750" spans="7:7" x14ac:dyDescent="0.35">
      <c r="G750" s="20"/>
    </row>
    <row r="751" spans="7:7" x14ac:dyDescent="0.35">
      <c r="G751" s="20"/>
    </row>
    <row r="752" spans="7:7" x14ac:dyDescent="0.35">
      <c r="G752" s="20"/>
    </row>
    <row r="753" spans="7:7" x14ac:dyDescent="0.35">
      <c r="G753" s="20"/>
    </row>
    <row r="754" spans="7:7" x14ac:dyDescent="0.35">
      <c r="G754" s="20"/>
    </row>
    <row r="755" spans="7:7" x14ac:dyDescent="0.35">
      <c r="G755" s="20"/>
    </row>
    <row r="756" spans="7:7" x14ac:dyDescent="0.35">
      <c r="G756" s="20"/>
    </row>
    <row r="757" spans="7:7" x14ac:dyDescent="0.35">
      <c r="G757" s="20"/>
    </row>
    <row r="758" spans="7:7" x14ac:dyDescent="0.35">
      <c r="G758" s="20"/>
    </row>
    <row r="759" spans="7:7" x14ac:dyDescent="0.35">
      <c r="G759" s="20"/>
    </row>
    <row r="760" spans="7:7" x14ac:dyDescent="0.35">
      <c r="G760" s="20"/>
    </row>
    <row r="761" spans="7:7" x14ac:dyDescent="0.35">
      <c r="G761" s="20"/>
    </row>
    <row r="762" spans="7:7" x14ac:dyDescent="0.35">
      <c r="G762" s="20"/>
    </row>
    <row r="763" spans="7:7" x14ac:dyDescent="0.35">
      <c r="G763" s="20"/>
    </row>
    <row r="764" spans="7:7" x14ac:dyDescent="0.35">
      <c r="G764" s="20"/>
    </row>
    <row r="765" spans="7:7" x14ac:dyDescent="0.35">
      <c r="G765" s="20"/>
    </row>
    <row r="766" spans="7:7" x14ac:dyDescent="0.35">
      <c r="G766" s="20"/>
    </row>
    <row r="767" spans="7:7" x14ac:dyDescent="0.35">
      <c r="G767" s="20"/>
    </row>
    <row r="768" spans="7:7" x14ac:dyDescent="0.35">
      <c r="G768" s="20"/>
    </row>
    <row r="769" spans="7:7" x14ac:dyDescent="0.35">
      <c r="G769" s="20"/>
    </row>
    <row r="770" spans="7:7" x14ac:dyDescent="0.35">
      <c r="G770" s="20"/>
    </row>
    <row r="771" spans="7:7" x14ac:dyDescent="0.35">
      <c r="G771" s="20"/>
    </row>
    <row r="772" spans="7:7" x14ac:dyDescent="0.35">
      <c r="G772" s="20"/>
    </row>
    <row r="773" spans="7:7" x14ac:dyDescent="0.35">
      <c r="G773" s="20"/>
    </row>
    <row r="774" spans="7:7" x14ac:dyDescent="0.35">
      <c r="G774" s="20"/>
    </row>
    <row r="775" spans="7:7" x14ac:dyDescent="0.35">
      <c r="G775" s="20"/>
    </row>
    <row r="776" spans="7:7" x14ac:dyDescent="0.35">
      <c r="G776" s="20"/>
    </row>
    <row r="777" spans="7:7" x14ac:dyDescent="0.35">
      <c r="G777" s="20"/>
    </row>
    <row r="778" spans="7:7" x14ac:dyDescent="0.35">
      <c r="G778" s="20"/>
    </row>
    <row r="779" spans="7:7" x14ac:dyDescent="0.35">
      <c r="G779" s="20"/>
    </row>
    <row r="780" spans="7:7" x14ac:dyDescent="0.35">
      <c r="G780" s="20"/>
    </row>
    <row r="781" spans="7:7" x14ac:dyDescent="0.35">
      <c r="G781" s="20"/>
    </row>
    <row r="782" spans="7:7" x14ac:dyDescent="0.35">
      <c r="G782" s="20"/>
    </row>
    <row r="783" spans="7:7" x14ac:dyDescent="0.35">
      <c r="G783" s="20"/>
    </row>
    <row r="784" spans="7:7" x14ac:dyDescent="0.35">
      <c r="G784" s="20"/>
    </row>
    <row r="785" spans="7:7" x14ac:dyDescent="0.35">
      <c r="G785" s="20"/>
    </row>
    <row r="786" spans="7:7" x14ac:dyDescent="0.35">
      <c r="G786" s="20"/>
    </row>
    <row r="787" spans="7:7" x14ac:dyDescent="0.35">
      <c r="G787" s="20"/>
    </row>
    <row r="788" spans="7:7" x14ac:dyDescent="0.35">
      <c r="G788" s="20"/>
    </row>
    <row r="789" spans="7:7" x14ac:dyDescent="0.35">
      <c r="G789" s="20"/>
    </row>
    <row r="790" spans="7:7" x14ac:dyDescent="0.35">
      <c r="G790" s="20"/>
    </row>
    <row r="791" spans="7:7" x14ac:dyDescent="0.35">
      <c r="G791" s="20"/>
    </row>
    <row r="792" spans="7:7" x14ac:dyDescent="0.35">
      <c r="G792" s="20"/>
    </row>
    <row r="793" spans="7:7" x14ac:dyDescent="0.35">
      <c r="G793" s="20"/>
    </row>
    <row r="794" spans="7:7" x14ac:dyDescent="0.35">
      <c r="G794" s="20"/>
    </row>
    <row r="795" spans="7:7" x14ac:dyDescent="0.35">
      <c r="G795" s="20"/>
    </row>
    <row r="796" spans="7:7" x14ac:dyDescent="0.35">
      <c r="G796" s="20"/>
    </row>
    <row r="797" spans="7:7" x14ac:dyDescent="0.35">
      <c r="G797" s="20"/>
    </row>
    <row r="798" spans="7:7" x14ac:dyDescent="0.35">
      <c r="G798" s="20"/>
    </row>
    <row r="799" spans="7:7" x14ac:dyDescent="0.35">
      <c r="G799" s="20"/>
    </row>
    <row r="800" spans="7:7" x14ac:dyDescent="0.35">
      <c r="G800" s="20"/>
    </row>
    <row r="801" spans="7:7" x14ac:dyDescent="0.35">
      <c r="G801" s="20"/>
    </row>
    <row r="802" spans="7:7" x14ac:dyDescent="0.35">
      <c r="G802" s="20"/>
    </row>
    <row r="803" spans="7:7" x14ac:dyDescent="0.35">
      <c r="G803" s="20"/>
    </row>
    <row r="804" spans="7:7" x14ac:dyDescent="0.35">
      <c r="G804" s="20"/>
    </row>
    <row r="805" spans="7:7" x14ac:dyDescent="0.35">
      <c r="G805" s="20"/>
    </row>
    <row r="806" spans="7:7" x14ac:dyDescent="0.35">
      <c r="G806" s="20"/>
    </row>
    <row r="807" spans="7:7" x14ac:dyDescent="0.35">
      <c r="G807" s="20"/>
    </row>
    <row r="808" spans="7:7" x14ac:dyDescent="0.35">
      <c r="G808" s="20"/>
    </row>
    <row r="809" spans="7:7" x14ac:dyDescent="0.35">
      <c r="G809" s="20"/>
    </row>
    <row r="810" spans="7:7" x14ac:dyDescent="0.35">
      <c r="G810" s="20"/>
    </row>
    <row r="811" spans="7:7" x14ac:dyDescent="0.35">
      <c r="G811" s="20"/>
    </row>
    <row r="812" spans="7:7" x14ac:dyDescent="0.35">
      <c r="G812" s="20"/>
    </row>
    <row r="813" spans="7:7" x14ac:dyDescent="0.35">
      <c r="G813" s="20"/>
    </row>
    <row r="814" spans="7:7" x14ac:dyDescent="0.35">
      <c r="G814" s="20"/>
    </row>
    <row r="815" spans="7:7" x14ac:dyDescent="0.35">
      <c r="G815" s="20"/>
    </row>
    <row r="816" spans="7:7" x14ac:dyDescent="0.35">
      <c r="G816" s="20"/>
    </row>
    <row r="817" spans="7:7" x14ac:dyDescent="0.35">
      <c r="G817" s="20"/>
    </row>
    <row r="818" spans="7:7" x14ac:dyDescent="0.35">
      <c r="G818" s="20"/>
    </row>
    <row r="819" spans="7:7" x14ac:dyDescent="0.35">
      <c r="G819" s="20"/>
    </row>
    <row r="820" spans="7:7" x14ac:dyDescent="0.35">
      <c r="G820" s="20"/>
    </row>
    <row r="821" spans="7:7" x14ac:dyDescent="0.35">
      <c r="G821" s="20"/>
    </row>
    <row r="822" spans="7:7" x14ac:dyDescent="0.35">
      <c r="G822" s="20"/>
    </row>
    <row r="823" spans="7:7" x14ac:dyDescent="0.35">
      <c r="G823" s="20"/>
    </row>
    <row r="824" spans="7:7" x14ac:dyDescent="0.35">
      <c r="G824" s="20"/>
    </row>
    <row r="825" spans="7:7" x14ac:dyDescent="0.35">
      <c r="G825" s="20"/>
    </row>
    <row r="826" spans="7:7" x14ac:dyDescent="0.35">
      <c r="G826" s="20"/>
    </row>
    <row r="827" spans="7:7" x14ac:dyDescent="0.35">
      <c r="G827" s="20"/>
    </row>
    <row r="828" spans="7:7" x14ac:dyDescent="0.35">
      <c r="G828" s="20"/>
    </row>
    <row r="829" spans="7:7" x14ac:dyDescent="0.35">
      <c r="G829" s="20"/>
    </row>
    <row r="830" spans="7:7" x14ac:dyDescent="0.35">
      <c r="G830" s="20"/>
    </row>
    <row r="831" spans="7:7" x14ac:dyDescent="0.35">
      <c r="G831" s="20"/>
    </row>
    <row r="832" spans="7:7" x14ac:dyDescent="0.35">
      <c r="G832" s="20"/>
    </row>
    <row r="833" spans="7:7" x14ac:dyDescent="0.35">
      <c r="G833" s="20"/>
    </row>
    <row r="834" spans="7:7" x14ac:dyDescent="0.35">
      <c r="G834" s="20"/>
    </row>
    <row r="835" spans="7:7" x14ac:dyDescent="0.35">
      <c r="G835" s="20"/>
    </row>
    <row r="836" spans="7:7" x14ac:dyDescent="0.35">
      <c r="G836" s="20"/>
    </row>
    <row r="837" spans="7:7" x14ac:dyDescent="0.35">
      <c r="G837" s="20"/>
    </row>
    <row r="838" spans="7:7" x14ac:dyDescent="0.35">
      <c r="G838" s="20"/>
    </row>
    <row r="839" spans="7:7" x14ac:dyDescent="0.35">
      <c r="G839" s="20"/>
    </row>
    <row r="840" spans="7:7" x14ac:dyDescent="0.35">
      <c r="G840" s="20"/>
    </row>
    <row r="841" spans="7:7" x14ac:dyDescent="0.35">
      <c r="G841" s="20"/>
    </row>
    <row r="842" spans="7:7" x14ac:dyDescent="0.35">
      <c r="G842" s="20"/>
    </row>
    <row r="843" spans="7:7" x14ac:dyDescent="0.35">
      <c r="G843" s="20"/>
    </row>
    <row r="844" spans="7:7" x14ac:dyDescent="0.35">
      <c r="G844" s="20"/>
    </row>
    <row r="845" spans="7:7" x14ac:dyDescent="0.35">
      <c r="G845" s="20"/>
    </row>
    <row r="846" spans="7:7" x14ac:dyDescent="0.35">
      <c r="G846" s="20"/>
    </row>
    <row r="847" spans="7:7" x14ac:dyDescent="0.35">
      <c r="G847" s="20"/>
    </row>
    <row r="848" spans="7:7" x14ac:dyDescent="0.35">
      <c r="G848" s="20"/>
    </row>
    <row r="849" spans="7:7" x14ac:dyDescent="0.35">
      <c r="G849" s="20"/>
    </row>
    <row r="850" spans="7:7" x14ac:dyDescent="0.35">
      <c r="G850" s="20"/>
    </row>
    <row r="851" spans="7:7" x14ac:dyDescent="0.35">
      <c r="G851" s="20"/>
    </row>
    <row r="852" spans="7:7" x14ac:dyDescent="0.35">
      <c r="G852" s="20"/>
    </row>
    <row r="853" spans="7:7" x14ac:dyDescent="0.35">
      <c r="G853" s="20"/>
    </row>
    <row r="854" spans="7:7" x14ac:dyDescent="0.35">
      <c r="G854" s="20"/>
    </row>
    <row r="855" spans="7:7" x14ac:dyDescent="0.35">
      <c r="G855" s="20"/>
    </row>
    <row r="856" spans="7:7" x14ac:dyDescent="0.35">
      <c r="G856" s="20"/>
    </row>
    <row r="857" spans="7:7" x14ac:dyDescent="0.35">
      <c r="G857" s="20"/>
    </row>
    <row r="858" spans="7:7" x14ac:dyDescent="0.35">
      <c r="G858" s="20"/>
    </row>
    <row r="859" spans="7:7" x14ac:dyDescent="0.35">
      <c r="G859" s="20"/>
    </row>
    <row r="860" spans="7:7" x14ac:dyDescent="0.35">
      <c r="G860" s="20"/>
    </row>
    <row r="861" spans="7:7" x14ac:dyDescent="0.35">
      <c r="G861" s="20"/>
    </row>
    <row r="862" spans="7:7" x14ac:dyDescent="0.35">
      <c r="G862" s="20"/>
    </row>
    <row r="863" spans="7:7" x14ac:dyDescent="0.35">
      <c r="G863" s="20"/>
    </row>
    <row r="864" spans="7:7" x14ac:dyDescent="0.35">
      <c r="G864" s="20"/>
    </row>
    <row r="865" spans="7:7" x14ac:dyDescent="0.35">
      <c r="G865" s="20"/>
    </row>
    <row r="866" spans="7:7" x14ac:dyDescent="0.35">
      <c r="G866" s="20"/>
    </row>
    <row r="867" spans="7:7" x14ac:dyDescent="0.35">
      <c r="G867" s="20"/>
    </row>
    <row r="868" spans="7:7" x14ac:dyDescent="0.35">
      <c r="G868" s="20"/>
    </row>
    <row r="869" spans="7:7" x14ac:dyDescent="0.35">
      <c r="G869" s="20"/>
    </row>
    <row r="870" spans="7:7" x14ac:dyDescent="0.35">
      <c r="G870" s="20"/>
    </row>
    <row r="871" spans="7:7" x14ac:dyDescent="0.35">
      <c r="G871" s="20"/>
    </row>
    <row r="872" spans="7:7" x14ac:dyDescent="0.35">
      <c r="G872" s="20"/>
    </row>
    <row r="873" spans="7:7" x14ac:dyDescent="0.35">
      <c r="G873" s="20"/>
    </row>
    <row r="874" spans="7:7" x14ac:dyDescent="0.35">
      <c r="G874" s="20"/>
    </row>
    <row r="875" spans="7:7" x14ac:dyDescent="0.35">
      <c r="G875" s="20"/>
    </row>
    <row r="876" spans="7:7" x14ac:dyDescent="0.35">
      <c r="G876" s="20"/>
    </row>
    <row r="877" spans="7:7" x14ac:dyDescent="0.35">
      <c r="G877" s="20"/>
    </row>
    <row r="878" spans="7:7" x14ac:dyDescent="0.35">
      <c r="G878" s="20"/>
    </row>
    <row r="879" spans="7:7" x14ac:dyDescent="0.35">
      <c r="G879" s="20"/>
    </row>
    <row r="880" spans="7:7" x14ac:dyDescent="0.35">
      <c r="G880" s="20"/>
    </row>
    <row r="881" spans="7:7" x14ac:dyDescent="0.35">
      <c r="G881" s="20"/>
    </row>
    <row r="882" spans="7:7" x14ac:dyDescent="0.35">
      <c r="G882" s="20"/>
    </row>
    <row r="883" spans="7:7" x14ac:dyDescent="0.35">
      <c r="G883" s="20"/>
    </row>
    <row r="884" spans="7:7" x14ac:dyDescent="0.35">
      <c r="G884" s="20"/>
    </row>
    <row r="885" spans="7:7" x14ac:dyDescent="0.35">
      <c r="G885" s="20"/>
    </row>
    <row r="886" spans="7:7" x14ac:dyDescent="0.35">
      <c r="G886" s="20"/>
    </row>
    <row r="887" spans="7:7" x14ac:dyDescent="0.35">
      <c r="G887" s="20"/>
    </row>
    <row r="888" spans="7:7" x14ac:dyDescent="0.35">
      <c r="G888" s="20"/>
    </row>
    <row r="889" spans="7:7" x14ac:dyDescent="0.35">
      <c r="G889" s="20"/>
    </row>
    <row r="890" spans="7:7" x14ac:dyDescent="0.35">
      <c r="G890" s="20"/>
    </row>
    <row r="891" spans="7:7" x14ac:dyDescent="0.35">
      <c r="G891" s="20"/>
    </row>
    <row r="892" spans="7:7" x14ac:dyDescent="0.35">
      <c r="G892" s="20"/>
    </row>
    <row r="893" spans="7:7" x14ac:dyDescent="0.35">
      <c r="G893" s="20"/>
    </row>
    <row r="894" spans="7:7" x14ac:dyDescent="0.35">
      <c r="G894" s="20"/>
    </row>
    <row r="895" spans="7:7" x14ac:dyDescent="0.35">
      <c r="G895" s="20"/>
    </row>
    <row r="896" spans="7:7" x14ac:dyDescent="0.35">
      <c r="G896" s="20"/>
    </row>
    <row r="897" spans="7:7" x14ac:dyDescent="0.35">
      <c r="G897" s="20"/>
    </row>
    <row r="898" spans="7:7" x14ac:dyDescent="0.35">
      <c r="G898" s="20"/>
    </row>
    <row r="899" spans="7:7" x14ac:dyDescent="0.35">
      <c r="G899" s="20"/>
    </row>
    <row r="900" spans="7:7" x14ac:dyDescent="0.35">
      <c r="G900" s="20"/>
    </row>
    <row r="901" spans="7:7" x14ac:dyDescent="0.35">
      <c r="G901" s="20"/>
    </row>
    <row r="902" spans="7:7" x14ac:dyDescent="0.35">
      <c r="G902" s="20"/>
    </row>
    <row r="903" spans="7:7" x14ac:dyDescent="0.35">
      <c r="G903" s="20"/>
    </row>
    <row r="904" spans="7:7" x14ac:dyDescent="0.35">
      <c r="G904" s="20"/>
    </row>
    <row r="905" spans="7:7" x14ac:dyDescent="0.35">
      <c r="G905" s="20"/>
    </row>
    <row r="906" spans="7:7" x14ac:dyDescent="0.35">
      <c r="G906" s="20"/>
    </row>
    <row r="907" spans="7:7" x14ac:dyDescent="0.35">
      <c r="G907" s="20"/>
    </row>
    <row r="908" spans="7:7" x14ac:dyDescent="0.35">
      <c r="G908" s="20"/>
    </row>
    <row r="909" spans="7:7" x14ac:dyDescent="0.35">
      <c r="G909" s="20"/>
    </row>
    <row r="910" spans="7:7" x14ac:dyDescent="0.35">
      <c r="G910" s="20"/>
    </row>
    <row r="911" spans="7:7" x14ac:dyDescent="0.35">
      <c r="G911" s="20"/>
    </row>
    <row r="912" spans="7:7" x14ac:dyDescent="0.35">
      <c r="G912" s="20"/>
    </row>
    <row r="913" spans="7:7" x14ac:dyDescent="0.35">
      <c r="G913" s="20"/>
    </row>
    <row r="914" spans="7:7" x14ac:dyDescent="0.35">
      <c r="G914" s="20"/>
    </row>
    <row r="915" spans="7:7" x14ac:dyDescent="0.35">
      <c r="G915" s="20"/>
    </row>
    <row r="916" spans="7:7" x14ac:dyDescent="0.35">
      <c r="G916" s="20"/>
    </row>
    <row r="917" spans="7:7" x14ac:dyDescent="0.35">
      <c r="G917" s="20"/>
    </row>
    <row r="918" spans="7:7" x14ac:dyDescent="0.35">
      <c r="G918" s="20"/>
    </row>
    <row r="919" spans="7:7" x14ac:dyDescent="0.35">
      <c r="G919" s="20"/>
    </row>
    <row r="920" spans="7:7" x14ac:dyDescent="0.35">
      <c r="G920" s="20"/>
    </row>
    <row r="921" spans="7:7" x14ac:dyDescent="0.35">
      <c r="G921" s="20"/>
    </row>
    <row r="922" spans="7:7" x14ac:dyDescent="0.35">
      <c r="G922" s="20"/>
    </row>
    <row r="923" spans="7:7" x14ac:dyDescent="0.35">
      <c r="G923" s="20"/>
    </row>
    <row r="924" spans="7:7" x14ac:dyDescent="0.35">
      <c r="G924" s="20"/>
    </row>
    <row r="925" spans="7:7" x14ac:dyDescent="0.35">
      <c r="G925" s="20"/>
    </row>
    <row r="926" spans="7:7" x14ac:dyDescent="0.35">
      <c r="G926" s="20"/>
    </row>
    <row r="927" spans="7:7" x14ac:dyDescent="0.35">
      <c r="G927" s="20"/>
    </row>
    <row r="928" spans="7:7" x14ac:dyDescent="0.35">
      <c r="G928" s="20"/>
    </row>
    <row r="929" spans="7:7" x14ac:dyDescent="0.35">
      <c r="G929" s="20"/>
    </row>
    <row r="930" spans="7:7" x14ac:dyDescent="0.35">
      <c r="G930" s="20"/>
    </row>
    <row r="931" spans="7:7" x14ac:dyDescent="0.35">
      <c r="G931" s="20"/>
    </row>
    <row r="932" spans="7:7" x14ac:dyDescent="0.35">
      <c r="G932" s="20"/>
    </row>
    <row r="933" spans="7:7" x14ac:dyDescent="0.35">
      <c r="G933" s="20"/>
    </row>
    <row r="934" spans="7:7" x14ac:dyDescent="0.35">
      <c r="G934" s="20"/>
    </row>
    <row r="935" spans="7:7" x14ac:dyDescent="0.35">
      <c r="G935" s="20"/>
    </row>
    <row r="936" spans="7:7" x14ac:dyDescent="0.35">
      <c r="G936" s="20"/>
    </row>
    <row r="937" spans="7:7" x14ac:dyDescent="0.35">
      <c r="G937" s="20"/>
    </row>
    <row r="938" spans="7:7" x14ac:dyDescent="0.35">
      <c r="G938" s="20"/>
    </row>
    <row r="939" spans="7:7" x14ac:dyDescent="0.35">
      <c r="G939" s="20"/>
    </row>
    <row r="940" spans="7:7" x14ac:dyDescent="0.35">
      <c r="G940" s="20"/>
    </row>
    <row r="941" spans="7:7" x14ac:dyDescent="0.35">
      <c r="G941" s="20"/>
    </row>
    <row r="942" spans="7:7" x14ac:dyDescent="0.35">
      <c r="G942" s="20"/>
    </row>
    <row r="943" spans="7:7" x14ac:dyDescent="0.35">
      <c r="G943" s="20"/>
    </row>
    <row r="944" spans="7:7" x14ac:dyDescent="0.35">
      <c r="G944" s="20"/>
    </row>
    <row r="945" spans="7:7" x14ac:dyDescent="0.35">
      <c r="G945" s="20"/>
    </row>
    <row r="946" spans="7:7" x14ac:dyDescent="0.35">
      <c r="G946" s="20"/>
    </row>
    <row r="947" spans="7:7" x14ac:dyDescent="0.35">
      <c r="G947" s="20"/>
    </row>
    <row r="948" spans="7:7" x14ac:dyDescent="0.35">
      <c r="G948" s="20"/>
    </row>
    <row r="949" spans="7:7" x14ac:dyDescent="0.35">
      <c r="G949" s="20"/>
    </row>
    <row r="950" spans="7:7" x14ac:dyDescent="0.35">
      <c r="G950" s="20"/>
    </row>
    <row r="951" spans="7:7" x14ac:dyDescent="0.35">
      <c r="G951" s="20"/>
    </row>
    <row r="952" spans="7:7" x14ac:dyDescent="0.35">
      <c r="G952" s="20"/>
    </row>
    <row r="953" spans="7:7" x14ac:dyDescent="0.35">
      <c r="G953" s="20"/>
    </row>
    <row r="954" spans="7:7" x14ac:dyDescent="0.35">
      <c r="G954" s="20"/>
    </row>
    <row r="955" spans="7:7" x14ac:dyDescent="0.35">
      <c r="G955" s="20"/>
    </row>
    <row r="956" spans="7:7" x14ac:dyDescent="0.35">
      <c r="G956" s="20"/>
    </row>
    <row r="957" spans="7:7" x14ac:dyDescent="0.35">
      <c r="G957" s="20"/>
    </row>
    <row r="958" spans="7:7" x14ac:dyDescent="0.35">
      <c r="G958" s="20"/>
    </row>
    <row r="959" spans="7:7" x14ac:dyDescent="0.35">
      <c r="G959" s="20"/>
    </row>
    <row r="960" spans="7:7" x14ac:dyDescent="0.35">
      <c r="G960" s="20"/>
    </row>
    <row r="961" spans="7:7" x14ac:dyDescent="0.35">
      <c r="G961" s="20"/>
    </row>
    <row r="962" spans="7:7" x14ac:dyDescent="0.35">
      <c r="G962" s="20"/>
    </row>
    <row r="963" spans="7:7" x14ac:dyDescent="0.35">
      <c r="G963" s="20"/>
    </row>
    <row r="964" spans="7:7" x14ac:dyDescent="0.35">
      <c r="G964" s="20"/>
    </row>
    <row r="965" spans="7:7" x14ac:dyDescent="0.35">
      <c r="G965" s="20"/>
    </row>
    <row r="966" spans="7:7" x14ac:dyDescent="0.35">
      <c r="G966" s="20"/>
    </row>
    <row r="967" spans="7:7" x14ac:dyDescent="0.35">
      <c r="G967" s="20"/>
    </row>
    <row r="968" spans="7:7" x14ac:dyDescent="0.35">
      <c r="G968" s="20"/>
    </row>
    <row r="969" spans="7:7" x14ac:dyDescent="0.35">
      <c r="G969" s="20"/>
    </row>
    <row r="970" spans="7:7" x14ac:dyDescent="0.35">
      <c r="G970" s="20"/>
    </row>
    <row r="971" spans="7:7" x14ac:dyDescent="0.35">
      <c r="G971" s="20"/>
    </row>
    <row r="972" spans="7:7" x14ac:dyDescent="0.35">
      <c r="G972" s="20"/>
    </row>
    <row r="973" spans="7:7" x14ac:dyDescent="0.35">
      <c r="G973" s="20"/>
    </row>
    <row r="974" spans="7:7" x14ac:dyDescent="0.35">
      <c r="G974" s="20"/>
    </row>
    <row r="975" spans="7:7" x14ac:dyDescent="0.35">
      <c r="G975" s="20"/>
    </row>
    <row r="976" spans="7:7" x14ac:dyDescent="0.35">
      <c r="G976" s="20"/>
    </row>
    <row r="977" spans="7:7" x14ac:dyDescent="0.35">
      <c r="G977" s="20"/>
    </row>
    <row r="978" spans="7:7" x14ac:dyDescent="0.35">
      <c r="G978" s="20"/>
    </row>
    <row r="979" spans="7:7" x14ac:dyDescent="0.35">
      <c r="G979" s="20"/>
    </row>
    <row r="980" spans="7:7" x14ac:dyDescent="0.35">
      <c r="G980" s="20"/>
    </row>
    <row r="981" spans="7:7" x14ac:dyDescent="0.35">
      <c r="G981" s="20"/>
    </row>
    <row r="982" spans="7:7" x14ac:dyDescent="0.35">
      <c r="G982" s="20"/>
    </row>
    <row r="983" spans="7:7" x14ac:dyDescent="0.35">
      <c r="G983" s="20"/>
    </row>
    <row r="984" spans="7:7" x14ac:dyDescent="0.35">
      <c r="G984" s="20"/>
    </row>
    <row r="985" spans="7:7" x14ac:dyDescent="0.35">
      <c r="G985" s="20"/>
    </row>
    <row r="986" spans="7:7" x14ac:dyDescent="0.35">
      <c r="G986" s="20"/>
    </row>
    <row r="987" spans="7:7" x14ac:dyDescent="0.35">
      <c r="G987" s="20"/>
    </row>
    <row r="988" spans="7:7" x14ac:dyDescent="0.35">
      <c r="G988" s="20"/>
    </row>
    <row r="989" spans="7:7" x14ac:dyDescent="0.35">
      <c r="G989" s="20"/>
    </row>
    <row r="990" spans="7:7" x14ac:dyDescent="0.35">
      <c r="G990" s="20"/>
    </row>
    <row r="991" spans="7:7" x14ac:dyDescent="0.35">
      <c r="G991" s="20"/>
    </row>
    <row r="992" spans="7:7" x14ac:dyDescent="0.35">
      <c r="G992" s="20"/>
    </row>
    <row r="993" spans="7:7" x14ac:dyDescent="0.35">
      <c r="G993" s="20"/>
    </row>
    <row r="994" spans="7:7" x14ac:dyDescent="0.35">
      <c r="G994" s="20"/>
    </row>
    <row r="995" spans="7:7" x14ac:dyDescent="0.35">
      <c r="G995" s="20"/>
    </row>
    <row r="996" spans="7:7" x14ac:dyDescent="0.35">
      <c r="G996" s="20"/>
    </row>
    <row r="997" spans="7:7" x14ac:dyDescent="0.35">
      <c r="G997" s="20"/>
    </row>
    <row r="998" spans="7:7" x14ac:dyDescent="0.35">
      <c r="G998" s="20"/>
    </row>
    <row r="999" spans="7:7" x14ac:dyDescent="0.35">
      <c r="G999" s="20"/>
    </row>
    <row r="1000" spans="7:7" x14ac:dyDescent="0.35">
      <c r="G1000" s="20"/>
    </row>
    <row r="1001" spans="7:7" x14ac:dyDescent="0.35">
      <c r="G1001" s="20"/>
    </row>
    <row r="1002" spans="7:7" x14ac:dyDescent="0.35">
      <c r="G1002" s="20"/>
    </row>
    <row r="1003" spans="7:7" x14ac:dyDescent="0.35">
      <c r="G1003" s="20"/>
    </row>
    <row r="1004" spans="7:7" x14ac:dyDescent="0.35">
      <c r="G1004" s="20"/>
    </row>
    <row r="1005" spans="7:7" x14ac:dyDescent="0.35">
      <c r="G1005" s="20"/>
    </row>
    <row r="1006" spans="7:7" x14ac:dyDescent="0.35">
      <c r="G1006" s="20"/>
    </row>
    <row r="1007" spans="7:7" x14ac:dyDescent="0.35">
      <c r="G1007" s="20"/>
    </row>
    <row r="1008" spans="7:7" x14ac:dyDescent="0.35">
      <c r="G1008" s="20"/>
    </row>
    <row r="1009" spans="7:7" x14ac:dyDescent="0.35">
      <c r="G1009" s="20"/>
    </row>
    <row r="1010" spans="7:7" x14ac:dyDescent="0.35">
      <c r="G1010" s="20"/>
    </row>
    <row r="1011" spans="7:7" x14ac:dyDescent="0.35">
      <c r="G1011" s="20"/>
    </row>
    <row r="1012" spans="7:7" x14ac:dyDescent="0.35">
      <c r="G1012" s="20"/>
    </row>
    <row r="1013" spans="7:7" x14ac:dyDescent="0.35">
      <c r="G1013" s="20"/>
    </row>
    <row r="1014" spans="7:7" x14ac:dyDescent="0.35">
      <c r="G1014" s="20"/>
    </row>
    <row r="1015" spans="7:7" x14ac:dyDescent="0.35">
      <c r="G1015" s="20"/>
    </row>
    <row r="1016" spans="7:7" x14ac:dyDescent="0.35">
      <c r="G1016" s="20"/>
    </row>
    <row r="1017" spans="7:7" x14ac:dyDescent="0.35">
      <c r="G1017" s="20"/>
    </row>
    <row r="1018" spans="7:7" x14ac:dyDescent="0.35">
      <c r="G1018" s="20"/>
    </row>
    <row r="1019" spans="7:7" x14ac:dyDescent="0.35">
      <c r="G1019" s="20"/>
    </row>
    <row r="1020" spans="7:7" x14ac:dyDescent="0.35">
      <c r="G1020" s="20"/>
    </row>
    <row r="1021" spans="7:7" x14ac:dyDescent="0.35">
      <c r="G1021" s="20"/>
    </row>
    <row r="1022" spans="7:7" x14ac:dyDescent="0.35">
      <c r="G1022" s="20"/>
    </row>
    <row r="1023" spans="7:7" x14ac:dyDescent="0.35">
      <c r="G1023" s="20"/>
    </row>
    <row r="1024" spans="7:7" x14ac:dyDescent="0.35">
      <c r="G1024" s="20"/>
    </row>
    <row r="1025" spans="7:7" x14ac:dyDescent="0.35">
      <c r="G1025" s="20"/>
    </row>
    <row r="1026" spans="7:7" x14ac:dyDescent="0.35">
      <c r="G1026" s="20"/>
    </row>
    <row r="1027" spans="7:7" x14ac:dyDescent="0.35">
      <c r="G1027" s="20"/>
    </row>
    <row r="1028" spans="7:7" x14ac:dyDescent="0.35">
      <c r="G1028" s="20"/>
    </row>
    <row r="1029" spans="7:7" x14ac:dyDescent="0.35">
      <c r="G1029" s="20"/>
    </row>
    <row r="1030" spans="7:7" x14ac:dyDescent="0.35">
      <c r="G1030" s="20"/>
    </row>
    <row r="1031" spans="7:7" x14ac:dyDescent="0.35">
      <c r="G1031" s="20"/>
    </row>
    <row r="1032" spans="7:7" x14ac:dyDescent="0.35">
      <c r="G1032" s="20"/>
    </row>
    <row r="1033" spans="7:7" x14ac:dyDescent="0.35">
      <c r="G1033" s="20"/>
    </row>
    <row r="1034" spans="7:7" x14ac:dyDescent="0.35">
      <c r="G1034" s="20"/>
    </row>
    <row r="1035" spans="7:7" x14ac:dyDescent="0.35">
      <c r="G1035" s="20"/>
    </row>
    <row r="1036" spans="7:7" x14ac:dyDescent="0.35">
      <c r="G1036" s="20"/>
    </row>
    <row r="1037" spans="7:7" x14ac:dyDescent="0.35">
      <c r="G1037" s="20"/>
    </row>
    <row r="1038" spans="7:7" x14ac:dyDescent="0.35">
      <c r="G1038" s="20"/>
    </row>
    <row r="1039" spans="7:7" x14ac:dyDescent="0.35">
      <c r="G1039" s="20"/>
    </row>
    <row r="1040" spans="7:7" x14ac:dyDescent="0.35">
      <c r="G1040" s="20"/>
    </row>
    <row r="1041" spans="7:7" x14ac:dyDescent="0.35">
      <c r="G1041" s="20"/>
    </row>
    <row r="1042" spans="7:7" x14ac:dyDescent="0.35">
      <c r="G1042" s="20"/>
    </row>
    <row r="1043" spans="7:7" x14ac:dyDescent="0.35">
      <c r="G1043" s="20"/>
    </row>
    <row r="1044" spans="7:7" x14ac:dyDescent="0.35">
      <c r="G1044" s="20"/>
    </row>
    <row r="1045" spans="7:7" x14ac:dyDescent="0.35">
      <c r="G1045" s="20"/>
    </row>
    <row r="1046" spans="7:7" x14ac:dyDescent="0.35">
      <c r="G1046" s="20"/>
    </row>
    <row r="1047" spans="7:7" x14ac:dyDescent="0.35">
      <c r="G1047" s="20"/>
    </row>
    <row r="1048" spans="7:7" x14ac:dyDescent="0.35">
      <c r="G1048" s="20"/>
    </row>
    <row r="1049" spans="7:7" x14ac:dyDescent="0.35">
      <c r="G1049" s="20"/>
    </row>
    <row r="1050" spans="7:7" x14ac:dyDescent="0.35">
      <c r="G1050" s="20"/>
    </row>
    <row r="1051" spans="7:7" x14ac:dyDescent="0.35">
      <c r="G1051" s="20"/>
    </row>
    <row r="1052" spans="7:7" x14ac:dyDescent="0.35">
      <c r="G1052" s="20"/>
    </row>
    <row r="1053" spans="7:7" x14ac:dyDescent="0.35">
      <c r="G1053" s="20"/>
    </row>
    <row r="1054" spans="7:7" x14ac:dyDescent="0.35">
      <c r="G1054" s="20"/>
    </row>
    <row r="1055" spans="7:7" x14ac:dyDescent="0.35">
      <c r="G1055" s="20"/>
    </row>
    <row r="1056" spans="7:7" x14ac:dyDescent="0.35">
      <c r="G1056" s="20"/>
    </row>
    <row r="1057" spans="7:7" x14ac:dyDescent="0.35">
      <c r="G1057" s="20"/>
    </row>
    <row r="1058" spans="7:7" x14ac:dyDescent="0.35">
      <c r="G1058" s="20"/>
    </row>
    <row r="1059" spans="7:7" x14ac:dyDescent="0.35">
      <c r="G1059" s="20"/>
    </row>
    <row r="1060" spans="7:7" x14ac:dyDescent="0.35">
      <c r="G1060" s="20"/>
    </row>
    <row r="1061" spans="7:7" x14ac:dyDescent="0.35">
      <c r="G1061" s="20"/>
    </row>
    <row r="1062" spans="7:7" x14ac:dyDescent="0.35">
      <c r="G1062" s="20"/>
    </row>
    <row r="1063" spans="7:7" x14ac:dyDescent="0.35">
      <c r="G1063" s="20"/>
    </row>
    <row r="1064" spans="7:7" x14ac:dyDescent="0.35">
      <c r="G1064" s="20"/>
    </row>
    <row r="1065" spans="7:7" x14ac:dyDescent="0.35">
      <c r="G1065" s="20"/>
    </row>
    <row r="1066" spans="7:7" x14ac:dyDescent="0.35">
      <c r="G1066" s="20"/>
    </row>
    <row r="1067" spans="7:7" x14ac:dyDescent="0.35">
      <c r="G1067" s="20"/>
    </row>
    <row r="1068" spans="7:7" x14ac:dyDescent="0.35">
      <c r="G1068" s="20"/>
    </row>
    <row r="1069" spans="7:7" x14ac:dyDescent="0.35">
      <c r="G1069" s="20"/>
    </row>
    <row r="1070" spans="7:7" x14ac:dyDescent="0.35">
      <c r="G1070" s="20"/>
    </row>
    <row r="1071" spans="7:7" x14ac:dyDescent="0.35">
      <c r="G1071" s="20"/>
    </row>
    <row r="1072" spans="7:7" x14ac:dyDescent="0.35">
      <c r="G1072" s="20"/>
    </row>
    <row r="1073" spans="7:7" x14ac:dyDescent="0.35">
      <c r="G1073" s="20"/>
    </row>
    <row r="1074" spans="7:7" x14ac:dyDescent="0.35">
      <c r="G1074" s="20"/>
    </row>
    <row r="1075" spans="7:7" x14ac:dyDescent="0.35">
      <c r="G1075" s="20"/>
    </row>
    <row r="1076" spans="7:7" x14ac:dyDescent="0.35">
      <c r="G1076" s="20"/>
    </row>
    <row r="1077" spans="7:7" x14ac:dyDescent="0.35">
      <c r="G1077" s="20"/>
    </row>
    <row r="1078" spans="7:7" x14ac:dyDescent="0.35">
      <c r="G1078" s="20"/>
    </row>
    <row r="1079" spans="7:7" x14ac:dyDescent="0.35">
      <c r="G1079" s="20"/>
    </row>
    <row r="1080" spans="7:7" x14ac:dyDescent="0.35">
      <c r="G1080" s="20"/>
    </row>
    <row r="1081" spans="7:7" x14ac:dyDescent="0.35">
      <c r="G1081" s="20"/>
    </row>
    <row r="1082" spans="7:7" x14ac:dyDescent="0.35">
      <c r="G1082" s="20"/>
    </row>
    <row r="1083" spans="7:7" x14ac:dyDescent="0.35">
      <c r="G1083" s="20"/>
    </row>
    <row r="1084" spans="7:7" x14ac:dyDescent="0.35">
      <c r="G1084" s="20"/>
    </row>
    <row r="1085" spans="7:7" x14ac:dyDescent="0.35">
      <c r="G1085" s="20"/>
    </row>
    <row r="1086" spans="7:7" x14ac:dyDescent="0.35">
      <c r="G1086" s="20"/>
    </row>
    <row r="1087" spans="7:7" x14ac:dyDescent="0.35">
      <c r="G1087" s="20"/>
    </row>
    <row r="1088" spans="7:7" x14ac:dyDescent="0.35">
      <c r="G1088" s="20"/>
    </row>
    <row r="1089" spans="7:7" x14ac:dyDescent="0.35">
      <c r="G1089" s="20"/>
    </row>
    <row r="1090" spans="7:7" x14ac:dyDescent="0.35">
      <c r="G1090" s="20"/>
    </row>
    <row r="1091" spans="7:7" x14ac:dyDescent="0.35">
      <c r="G1091" s="20"/>
    </row>
    <row r="1092" spans="7:7" x14ac:dyDescent="0.35">
      <c r="G1092" s="20"/>
    </row>
    <row r="1093" spans="7:7" x14ac:dyDescent="0.35">
      <c r="G1093" s="20"/>
    </row>
    <row r="1094" spans="7:7" x14ac:dyDescent="0.35">
      <c r="G1094" s="20"/>
    </row>
    <row r="1095" spans="7:7" x14ac:dyDescent="0.35">
      <c r="G1095" s="20"/>
    </row>
    <row r="1096" spans="7:7" x14ac:dyDescent="0.35">
      <c r="G1096" s="20"/>
    </row>
    <row r="1097" spans="7:7" x14ac:dyDescent="0.35">
      <c r="G1097" s="20"/>
    </row>
    <row r="1098" spans="7:7" x14ac:dyDescent="0.35">
      <c r="G1098" s="20"/>
    </row>
    <row r="1099" spans="7:7" x14ac:dyDescent="0.35">
      <c r="G1099" s="20"/>
    </row>
    <row r="1100" spans="7:7" x14ac:dyDescent="0.35">
      <c r="G1100" s="20"/>
    </row>
    <row r="1101" spans="7:7" x14ac:dyDescent="0.35">
      <c r="G1101" s="20"/>
    </row>
    <row r="1102" spans="7:7" x14ac:dyDescent="0.35">
      <c r="G1102" s="20"/>
    </row>
    <row r="1103" spans="7:7" x14ac:dyDescent="0.35">
      <c r="G1103" s="20"/>
    </row>
    <row r="1104" spans="7:7" x14ac:dyDescent="0.35">
      <c r="G1104" s="20"/>
    </row>
    <row r="1105" spans="7:7" x14ac:dyDescent="0.35">
      <c r="G1105" s="20"/>
    </row>
    <row r="1106" spans="7:7" x14ac:dyDescent="0.35">
      <c r="G1106" s="20"/>
    </row>
    <row r="1107" spans="7:7" x14ac:dyDescent="0.35">
      <c r="G1107" s="20"/>
    </row>
    <row r="1108" spans="7:7" x14ac:dyDescent="0.35">
      <c r="G1108" s="20"/>
    </row>
    <row r="1109" spans="7:7" x14ac:dyDescent="0.35">
      <c r="G1109" s="20"/>
    </row>
    <row r="1110" spans="7:7" x14ac:dyDescent="0.35">
      <c r="G1110" s="20"/>
    </row>
    <row r="1111" spans="7:7" x14ac:dyDescent="0.35">
      <c r="G1111" s="20"/>
    </row>
    <row r="1112" spans="7:7" x14ac:dyDescent="0.35">
      <c r="G1112" s="20"/>
    </row>
    <row r="1113" spans="7:7" x14ac:dyDescent="0.35">
      <c r="G1113" s="20"/>
    </row>
    <row r="1114" spans="7:7" x14ac:dyDescent="0.35">
      <c r="G1114" s="20"/>
    </row>
    <row r="1115" spans="7:7" x14ac:dyDescent="0.35">
      <c r="G1115" s="20"/>
    </row>
    <row r="1116" spans="7:7" x14ac:dyDescent="0.35">
      <c r="G1116" s="20"/>
    </row>
    <row r="1117" spans="7:7" x14ac:dyDescent="0.35">
      <c r="G1117" s="20"/>
    </row>
    <row r="1118" spans="7:7" x14ac:dyDescent="0.35">
      <c r="G1118" s="20"/>
    </row>
    <row r="1119" spans="7:7" x14ac:dyDescent="0.35">
      <c r="G1119" s="20"/>
    </row>
    <row r="1120" spans="7:7" x14ac:dyDescent="0.35">
      <c r="G1120" s="20"/>
    </row>
    <row r="1121" spans="7:7" x14ac:dyDescent="0.35">
      <c r="G1121" s="20"/>
    </row>
    <row r="1122" spans="7:7" x14ac:dyDescent="0.35">
      <c r="G1122" s="20"/>
    </row>
    <row r="1123" spans="7:7" x14ac:dyDescent="0.35">
      <c r="G1123" s="20"/>
    </row>
    <row r="1124" spans="7:7" x14ac:dyDescent="0.35">
      <c r="G1124" s="20"/>
    </row>
    <row r="1125" spans="7:7" x14ac:dyDescent="0.35">
      <c r="G1125" s="20"/>
    </row>
    <row r="1126" spans="7:7" x14ac:dyDescent="0.35">
      <c r="G1126" s="20"/>
    </row>
    <row r="1127" spans="7:7" x14ac:dyDescent="0.35">
      <c r="G1127" s="20"/>
    </row>
    <row r="1128" spans="7:7" x14ac:dyDescent="0.35">
      <c r="G1128" s="20"/>
    </row>
    <row r="1129" spans="7:7" x14ac:dyDescent="0.35">
      <c r="G1129" s="20"/>
    </row>
    <row r="1130" spans="7:7" x14ac:dyDescent="0.35">
      <c r="G1130" s="20"/>
    </row>
    <row r="1131" spans="7:7" x14ac:dyDescent="0.35">
      <c r="G1131" s="20"/>
    </row>
    <row r="1132" spans="7:7" x14ac:dyDescent="0.35">
      <c r="G1132" s="20"/>
    </row>
    <row r="1133" spans="7:7" x14ac:dyDescent="0.35">
      <c r="G1133" s="20"/>
    </row>
    <row r="1134" spans="7:7" x14ac:dyDescent="0.35">
      <c r="G1134" s="20"/>
    </row>
    <row r="1135" spans="7:7" x14ac:dyDescent="0.35">
      <c r="G1135" s="20"/>
    </row>
    <row r="1136" spans="7:7" x14ac:dyDescent="0.35">
      <c r="G1136" s="20"/>
    </row>
    <row r="1137" spans="7:7" x14ac:dyDescent="0.35">
      <c r="G1137" s="20"/>
    </row>
    <row r="1138" spans="7:7" x14ac:dyDescent="0.35">
      <c r="G1138" s="20"/>
    </row>
    <row r="1139" spans="7:7" x14ac:dyDescent="0.35">
      <c r="G1139" s="20"/>
    </row>
    <row r="1140" spans="7:7" x14ac:dyDescent="0.35">
      <c r="G1140" s="20"/>
    </row>
    <row r="1141" spans="7:7" x14ac:dyDescent="0.35">
      <c r="G1141" s="20"/>
    </row>
    <row r="1142" spans="7:7" x14ac:dyDescent="0.35">
      <c r="G1142" s="20"/>
    </row>
    <row r="1143" spans="7:7" x14ac:dyDescent="0.35">
      <c r="G1143" s="20"/>
    </row>
    <row r="1144" spans="7:7" x14ac:dyDescent="0.35">
      <c r="G1144" s="20"/>
    </row>
    <row r="1145" spans="7:7" x14ac:dyDescent="0.35">
      <c r="G1145" s="20"/>
    </row>
    <row r="1146" spans="7:7" x14ac:dyDescent="0.35">
      <c r="G1146" s="20"/>
    </row>
    <row r="1147" spans="7:7" x14ac:dyDescent="0.35">
      <c r="G1147" s="20"/>
    </row>
    <row r="1148" spans="7:7" x14ac:dyDescent="0.35">
      <c r="G1148" s="20"/>
    </row>
    <row r="1149" spans="7:7" x14ac:dyDescent="0.35">
      <c r="G1149" s="20"/>
    </row>
    <row r="1150" spans="7:7" x14ac:dyDescent="0.35">
      <c r="G1150" s="20"/>
    </row>
    <row r="1151" spans="7:7" x14ac:dyDescent="0.35">
      <c r="G1151" s="20"/>
    </row>
    <row r="1152" spans="7:7" x14ac:dyDescent="0.35">
      <c r="G1152" s="20"/>
    </row>
    <row r="1153" spans="7:7" x14ac:dyDescent="0.35">
      <c r="G1153" s="20"/>
    </row>
    <row r="1154" spans="7:7" x14ac:dyDescent="0.35">
      <c r="G1154" s="20"/>
    </row>
    <row r="1155" spans="7:7" x14ac:dyDescent="0.35">
      <c r="G1155" s="20"/>
    </row>
    <row r="1156" spans="7:7" x14ac:dyDescent="0.35">
      <c r="G1156" s="20"/>
    </row>
    <row r="1157" spans="7:7" x14ac:dyDescent="0.35">
      <c r="G1157" s="20"/>
    </row>
    <row r="1158" spans="7:7" x14ac:dyDescent="0.35">
      <c r="G1158" s="20"/>
    </row>
    <row r="1159" spans="7:7" x14ac:dyDescent="0.35">
      <c r="G1159" s="20"/>
    </row>
    <row r="1160" spans="7:7" x14ac:dyDescent="0.35">
      <c r="G1160" s="20"/>
    </row>
    <row r="1161" spans="7:7" x14ac:dyDescent="0.35">
      <c r="G1161" s="20"/>
    </row>
    <row r="1162" spans="7:7" x14ac:dyDescent="0.35">
      <c r="G1162" s="20"/>
    </row>
    <row r="1163" spans="7:7" x14ac:dyDescent="0.35">
      <c r="G1163" s="20"/>
    </row>
    <row r="1164" spans="7:7" x14ac:dyDescent="0.35">
      <c r="G1164" s="20"/>
    </row>
    <row r="1165" spans="7:7" x14ac:dyDescent="0.35">
      <c r="G1165" s="20"/>
    </row>
    <row r="1166" spans="7:7" x14ac:dyDescent="0.35">
      <c r="G1166" s="20"/>
    </row>
    <row r="1167" spans="7:7" x14ac:dyDescent="0.35">
      <c r="G1167" s="20"/>
    </row>
    <row r="1168" spans="7:7" x14ac:dyDescent="0.35">
      <c r="G1168" s="20"/>
    </row>
    <row r="1169" spans="7:7" x14ac:dyDescent="0.35">
      <c r="G1169" s="20"/>
    </row>
    <row r="1170" spans="7:7" x14ac:dyDescent="0.35">
      <c r="G1170" s="20"/>
    </row>
    <row r="1171" spans="7:7" x14ac:dyDescent="0.35">
      <c r="G1171" s="20"/>
    </row>
    <row r="1172" spans="7:7" x14ac:dyDescent="0.35">
      <c r="G1172" s="20"/>
    </row>
    <row r="1173" spans="7:7" x14ac:dyDescent="0.35">
      <c r="G1173" s="20"/>
    </row>
    <row r="1174" spans="7:7" x14ac:dyDescent="0.35">
      <c r="G1174" s="20"/>
    </row>
    <row r="1175" spans="7:7" x14ac:dyDescent="0.35">
      <c r="G1175" s="20"/>
    </row>
    <row r="1176" spans="7:7" x14ac:dyDescent="0.35">
      <c r="G1176" s="20"/>
    </row>
    <row r="1177" spans="7:7" x14ac:dyDescent="0.35">
      <c r="G1177" s="20"/>
    </row>
    <row r="1178" spans="7:7" x14ac:dyDescent="0.35">
      <c r="G1178" s="20"/>
    </row>
    <row r="1179" spans="7:7" x14ac:dyDescent="0.35">
      <c r="G1179" s="20"/>
    </row>
    <row r="1180" spans="7:7" x14ac:dyDescent="0.35">
      <c r="G1180" s="20"/>
    </row>
    <row r="1181" spans="7:7" x14ac:dyDescent="0.35">
      <c r="G1181" s="20"/>
    </row>
    <row r="1182" spans="7:7" x14ac:dyDescent="0.35">
      <c r="G1182" s="20"/>
    </row>
    <row r="1183" spans="7:7" x14ac:dyDescent="0.35">
      <c r="G1183" s="20"/>
    </row>
    <row r="1184" spans="7:7" x14ac:dyDescent="0.35">
      <c r="G1184" s="20"/>
    </row>
    <row r="1185" spans="7:7" x14ac:dyDescent="0.35">
      <c r="G1185" s="20"/>
    </row>
    <row r="1186" spans="7:7" x14ac:dyDescent="0.35">
      <c r="G1186" s="20"/>
    </row>
    <row r="1187" spans="7:7" x14ac:dyDescent="0.35">
      <c r="G1187" s="20"/>
    </row>
    <row r="1188" spans="7:7" x14ac:dyDescent="0.35">
      <c r="G1188" s="20"/>
    </row>
    <row r="1189" spans="7:7" x14ac:dyDescent="0.35">
      <c r="G1189" s="20"/>
    </row>
    <row r="1190" spans="7:7" x14ac:dyDescent="0.35">
      <c r="G1190" s="20"/>
    </row>
    <row r="1191" spans="7:7" x14ac:dyDescent="0.35">
      <c r="G1191" s="20"/>
    </row>
    <row r="1192" spans="7:7" x14ac:dyDescent="0.35">
      <c r="G1192" s="20"/>
    </row>
    <row r="1193" spans="7:7" x14ac:dyDescent="0.35">
      <c r="G1193" s="20"/>
    </row>
    <row r="1194" spans="7:7" x14ac:dyDescent="0.35">
      <c r="G1194" s="20"/>
    </row>
    <row r="1195" spans="7:7" x14ac:dyDescent="0.35">
      <c r="G1195" s="20"/>
    </row>
    <row r="1196" spans="7:7" x14ac:dyDescent="0.35">
      <c r="G1196" s="20"/>
    </row>
    <row r="1197" spans="7:7" x14ac:dyDescent="0.35">
      <c r="G1197" s="20"/>
    </row>
    <row r="1198" spans="7:7" x14ac:dyDescent="0.35">
      <c r="G1198" s="20"/>
    </row>
    <row r="1199" spans="7:7" x14ac:dyDescent="0.35">
      <c r="G1199" s="20"/>
    </row>
    <row r="1200" spans="7:7" x14ac:dyDescent="0.35">
      <c r="G1200" s="20"/>
    </row>
    <row r="1201" spans="7:7" x14ac:dyDescent="0.35">
      <c r="G1201" s="20"/>
    </row>
    <row r="1202" spans="7:7" x14ac:dyDescent="0.35">
      <c r="G1202" s="20"/>
    </row>
    <row r="1203" spans="7:7" x14ac:dyDescent="0.35">
      <c r="G1203" s="20"/>
    </row>
    <row r="1204" spans="7:7" x14ac:dyDescent="0.35">
      <c r="G1204" s="20"/>
    </row>
    <row r="1205" spans="7:7" x14ac:dyDescent="0.35">
      <c r="G1205" s="20"/>
    </row>
    <row r="1206" spans="7:7" x14ac:dyDescent="0.35">
      <c r="G1206" s="20"/>
    </row>
    <row r="1207" spans="7:7" x14ac:dyDescent="0.35">
      <c r="G1207" s="20"/>
    </row>
    <row r="1208" spans="7:7" x14ac:dyDescent="0.35">
      <c r="G1208" s="20"/>
    </row>
    <row r="1209" spans="7:7" x14ac:dyDescent="0.35">
      <c r="G1209" s="20"/>
    </row>
    <row r="1210" spans="7:7" x14ac:dyDescent="0.35">
      <c r="G1210" s="20"/>
    </row>
    <row r="1211" spans="7:7" x14ac:dyDescent="0.35">
      <c r="G1211" s="20"/>
    </row>
    <row r="1212" spans="7:7" x14ac:dyDescent="0.35">
      <c r="G1212" s="20"/>
    </row>
    <row r="1213" spans="7:7" x14ac:dyDescent="0.35">
      <c r="G1213" s="20"/>
    </row>
    <row r="1214" spans="7:7" x14ac:dyDescent="0.35">
      <c r="G1214" s="20"/>
    </row>
    <row r="1215" spans="7:7" x14ac:dyDescent="0.35">
      <c r="G1215" s="20"/>
    </row>
    <row r="1216" spans="7:7" x14ac:dyDescent="0.35">
      <c r="G1216" s="20"/>
    </row>
    <row r="1217" spans="7:7" x14ac:dyDescent="0.35">
      <c r="G1217" s="20"/>
    </row>
    <row r="1218" spans="7:7" x14ac:dyDescent="0.35">
      <c r="G1218" s="20"/>
    </row>
    <row r="1219" spans="7:7" x14ac:dyDescent="0.35">
      <c r="G1219" s="20"/>
    </row>
    <row r="1220" spans="7:7" x14ac:dyDescent="0.35">
      <c r="G1220" s="20"/>
    </row>
    <row r="1221" spans="7:7" x14ac:dyDescent="0.35">
      <c r="G1221" s="20"/>
    </row>
    <row r="1222" spans="7:7" x14ac:dyDescent="0.35">
      <c r="G1222" s="20"/>
    </row>
    <row r="1223" spans="7:7" x14ac:dyDescent="0.35">
      <c r="G1223" s="20"/>
    </row>
    <row r="1224" spans="7:7" x14ac:dyDescent="0.35">
      <c r="G1224" s="20"/>
    </row>
    <row r="1225" spans="7:7" x14ac:dyDescent="0.35">
      <c r="G1225" s="20"/>
    </row>
    <row r="1226" spans="7:7" x14ac:dyDescent="0.35">
      <c r="G1226" s="20"/>
    </row>
    <row r="1227" spans="7:7" x14ac:dyDescent="0.35">
      <c r="G1227" s="20"/>
    </row>
    <row r="1228" spans="7:7" x14ac:dyDescent="0.35">
      <c r="G1228" s="20"/>
    </row>
    <row r="1229" spans="7:7" x14ac:dyDescent="0.35">
      <c r="G1229" s="20"/>
    </row>
    <row r="1230" spans="7:7" x14ac:dyDescent="0.35">
      <c r="G1230" s="20"/>
    </row>
    <row r="1231" spans="7:7" x14ac:dyDescent="0.35">
      <c r="G1231" s="20"/>
    </row>
    <row r="1232" spans="7:7" x14ac:dyDescent="0.35">
      <c r="G1232" s="20"/>
    </row>
    <row r="1233" spans="7:7" x14ac:dyDescent="0.35">
      <c r="G1233" s="20"/>
    </row>
    <row r="1234" spans="7:7" x14ac:dyDescent="0.35">
      <c r="G1234" s="20"/>
    </row>
    <row r="1235" spans="7:7" x14ac:dyDescent="0.35">
      <c r="G1235" s="20"/>
    </row>
    <row r="1236" spans="7:7" x14ac:dyDescent="0.35">
      <c r="G1236" s="20"/>
    </row>
    <row r="1237" spans="7:7" x14ac:dyDescent="0.35">
      <c r="G1237" s="20"/>
    </row>
    <row r="1238" spans="7:7" x14ac:dyDescent="0.35">
      <c r="G1238" s="20"/>
    </row>
    <row r="1239" spans="7:7" x14ac:dyDescent="0.35">
      <c r="G1239" s="20"/>
    </row>
    <row r="1240" spans="7:7" x14ac:dyDescent="0.35">
      <c r="G1240" s="20"/>
    </row>
    <row r="1241" spans="7:7" x14ac:dyDescent="0.35">
      <c r="G1241" s="20"/>
    </row>
    <row r="1242" spans="7:7" x14ac:dyDescent="0.35">
      <c r="G1242" s="20"/>
    </row>
    <row r="1243" spans="7:7" x14ac:dyDescent="0.35">
      <c r="G1243" s="20"/>
    </row>
    <row r="1244" spans="7:7" x14ac:dyDescent="0.35">
      <c r="G1244" s="20"/>
    </row>
    <row r="1245" spans="7:7" x14ac:dyDescent="0.35">
      <c r="G1245" s="20"/>
    </row>
    <row r="1246" spans="7:7" x14ac:dyDescent="0.35">
      <c r="G1246" s="20"/>
    </row>
    <row r="1247" spans="7:7" x14ac:dyDescent="0.35">
      <c r="G1247" s="20"/>
    </row>
    <row r="1248" spans="7:7" x14ac:dyDescent="0.35">
      <c r="G1248" s="20"/>
    </row>
    <row r="1249" spans="7:7" x14ac:dyDescent="0.35">
      <c r="G1249" s="20"/>
    </row>
    <row r="1250" spans="7:7" x14ac:dyDescent="0.35">
      <c r="G1250" s="20"/>
    </row>
    <row r="1251" spans="7:7" x14ac:dyDescent="0.35">
      <c r="G1251" s="20"/>
    </row>
    <row r="1252" spans="7:7" x14ac:dyDescent="0.35">
      <c r="G1252" s="20"/>
    </row>
    <row r="1253" spans="7:7" x14ac:dyDescent="0.35">
      <c r="G1253" s="20"/>
    </row>
    <row r="1254" spans="7:7" x14ac:dyDescent="0.35">
      <c r="G1254" s="20"/>
    </row>
    <row r="1255" spans="7:7" x14ac:dyDescent="0.35">
      <c r="G1255" s="20"/>
    </row>
    <row r="1256" spans="7:7" x14ac:dyDescent="0.35">
      <c r="G1256" s="20"/>
    </row>
    <row r="1257" spans="7:7" x14ac:dyDescent="0.35">
      <c r="G1257" s="20"/>
    </row>
    <row r="1258" spans="7:7" x14ac:dyDescent="0.35">
      <c r="G1258" s="20"/>
    </row>
    <row r="1259" spans="7:7" x14ac:dyDescent="0.35">
      <c r="G1259" s="20"/>
    </row>
    <row r="1260" spans="7:7" x14ac:dyDescent="0.35">
      <c r="G1260" s="20"/>
    </row>
    <row r="1261" spans="7:7" x14ac:dyDescent="0.35">
      <c r="G1261" s="20"/>
    </row>
    <row r="1262" spans="7:7" x14ac:dyDescent="0.35">
      <c r="G1262" s="20"/>
    </row>
    <row r="1263" spans="7:7" x14ac:dyDescent="0.35">
      <c r="G1263" s="20"/>
    </row>
    <row r="1264" spans="7:7" x14ac:dyDescent="0.35">
      <c r="G1264" s="20"/>
    </row>
    <row r="1265" spans="7:7" x14ac:dyDescent="0.35">
      <c r="G1265" s="20"/>
    </row>
    <row r="1266" spans="7:7" x14ac:dyDescent="0.35">
      <c r="G1266" s="20"/>
    </row>
    <row r="1267" spans="7:7" x14ac:dyDescent="0.35">
      <c r="G1267" s="20"/>
    </row>
    <row r="1268" spans="7:7" x14ac:dyDescent="0.35">
      <c r="G1268" s="20"/>
    </row>
    <row r="1269" spans="7:7" x14ac:dyDescent="0.35">
      <c r="G1269" s="20"/>
    </row>
    <row r="1270" spans="7:7" x14ac:dyDescent="0.35">
      <c r="G1270" s="20"/>
    </row>
    <row r="1271" spans="7:7" x14ac:dyDescent="0.35">
      <c r="G1271" s="20"/>
    </row>
    <row r="1272" spans="7:7" x14ac:dyDescent="0.35">
      <c r="G1272" s="20"/>
    </row>
    <row r="1273" spans="7:7" x14ac:dyDescent="0.35">
      <c r="G1273" s="20"/>
    </row>
    <row r="1274" spans="7:7" x14ac:dyDescent="0.35">
      <c r="G1274" s="20"/>
    </row>
    <row r="1275" spans="7:7" x14ac:dyDescent="0.35">
      <c r="G1275" s="20"/>
    </row>
    <row r="1276" spans="7:7" x14ac:dyDescent="0.35">
      <c r="G1276" s="20"/>
    </row>
    <row r="1277" spans="7:7" x14ac:dyDescent="0.35">
      <c r="G1277" s="20"/>
    </row>
    <row r="1278" spans="7:7" x14ac:dyDescent="0.35">
      <c r="G1278" s="20"/>
    </row>
    <row r="1279" spans="7:7" x14ac:dyDescent="0.35">
      <c r="G1279" s="20"/>
    </row>
    <row r="1280" spans="7:7" x14ac:dyDescent="0.35">
      <c r="G1280" s="20"/>
    </row>
    <row r="1281" spans="7:7" x14ac:dyDescent="0.35">
      <c r="G1281" s="20"/>
    </row>
    <row r="1282" spans="7:7" x14ac:dyDescent="0.35">
      <c r="G1282" s="20"/>
    </row>
    <row r="1283" spans="7:7" x14ac:dyDescent="0.35">
      <c r="G1283" s="20"/>
    </row>
    <row r="1284" spans="7:7" x14ac:dyDescent="0.35">
      <c r="G1284" s="20"/>
    </row>
    <row r="1285" spans="7:7" x14ac:dyDescent="0.35">
      <c r="G1285" s="20"/>
    </row>
    <row r="1286" spans="7:7" x14ac:dyDescent="0.35">
      <c r="G1286" s="20"/>
    </row>
    <row r="1287" spans="7:7" x14ac:dyDescent="0.35">
      <c r="G1287" s="20"/>
    </row>
    <row r="1288" spans="7:7" x14ac:dyDescent="0.35">
      <c r="G1288" s="20"/>
    </row>
    <row r="1289" spans="7:7" x14ac:dyDescent="0.35">
      <c r="G1289" s="20"/>
    </row>
    <row r="1290" spans="7:7" x14ac:dyDescent="0.35">
      <c r="G1290" s="20"/>
    </row>
    <row r="1291" spans="7:7" x14ac:dyDescent="0.35">
      <c r="G1291" s="20"/>
    </row>
    <row r="1292" spans="7:7" x14ac:dyDescent="0.35">
      <c r="G1292" s="20"/>
    </row>
    <row r="1293" spans="7:7" x14ac:dyDescent="0.35">
      <c r="G1293" s="20"/>
    </row>
    <row r="1294" spans="7:7" x14ac:dyDescent="0.35">
      <c r="G1294" s="20"/>
    </row>
    <row r="1295" spans="7:7" x14ac:dyDescent="0.35">
      <c r="G1295" s="20"/>
    </row>
    <row r="1296" spans="7:7" x14ac:dyDescent="0.35">
      <c r="G1296" s="20"/>
    </row>
    <row r="1297" spans="7:7" x14ac:dyDescent="0.35">
      <c r="G1297" s="20"/>
    </row>
    <row r="1298" spans="7:7" x14ac:dyDescent="0.35">
      <c r="G1298" s="20"/>
    </row>
    <row r="1299" spans="7:7" x14ac:dyDescent="0.35">
      <c r="G1299" s="20"/>
    </row>
    <row r="1300" spans="7:7" x14ac:dyDescent="0.35">
      <c r="G1300" s="20"/>
    </row>
    <row r="1301" spans="7:7" x14ac:dyDescent="0.35">
      <c r="G1301" s="20"/>
    </row>
    <row r="1302" spans="7:7" x14ac:dyDescent="0.35">
      <c r="G1302" s="20"/>
    </row>
    <row r="1303" spans="7:7" x14ac:dyDescent="0.35">
      <c r="G1303" s="20"/>
    </row>
    <row r="1304" spans="7:7" x14ac:dyDescent="0.35">
      <c r="G1304" s="20"/>
    </row>
    <row r="1305" spans="7:7" x14ac:dyDescent="0.35">
      <c r="G1305" s="20"/>
    </row>
    <row r="1306" spans="7:7" x14ac:dyDescent="0.35">
      <c r="G1306" s="20"/>
    </row>
    <row r="1307" spans="7:7" x14ac:dyDescent="0.35">
      <c r="G1307" s="20"/>
    </row>
    <row r="1308" spans="7:7" x14ac:dyDescent="0.35">
      <c r="G1308" s="20"/>
    </row>
    <row r="1309" spans="7:7" x14ac:dyDescent="0.35">
      <c r="G1309" s="20"/>
    </row>
    <row r="1310" spans="7:7" x14ac:dyDescent="0.35">
      <c r="G1310" s="20"/>
    </row>
    <row r="1311" spans="7:7" x14ac:dyDescent="0.35">
      <c r="G1311" s="20"/>
    </row>
    <row r="1312" spans="7:7" x14ac:dyDescent="0.35">
      <c r="G1312" s="20"/>
    </row>
    <row r="1313" spans="7:7" x14ac:dyDescent="0.35">
      <c r="G1313" s="20"/>
    </row>
    <row r="1314" spans="7:7" x14ac:dyDescent="0.35">
      <c r="G1314" s="20"/>
    </row>
    <row r="1315" spans="7:7" x14ac:dyDescent="0.35">
      <c r="G1315" s="20"/>
    </row>
    <row r="1316" spans="7:7" x14ac:dyDescent="0.35">
      <c r="G1316" s="20"/>
    </row>
    <row r="1317" spans="7:7" x14ac:dyDescent="0.35">
      <c r="G1317" s="20"/>
    </row>
    <row r="1318" spans="7:7" x14ac:dyDescent="0.35">
      <c r="G1318" s="20"/>
    </row>
    <row r="1319" spans="7:7" x14ac:dyDescent="0.35">
      <c r="G1319" s="20"/>
    </row>
    <row r="1320" spans="7:7" x14ac:dyDescent="0.35">
      <c r="G1320" s="20"/>
    </row>
    <row r="1321" spans="7:7" x14ac:dyDescent="0.35">
      <c r="G1321" s="20"/>
    </row>
    <row r="1322" spans="7:7" x14ac:dyDescent="0.35">
      <c r="G1322" s="20"/>
    </row>
    <row r="1323" spans="7:7" x14ac:dyDescent="0.35">
      <c r="G1323" s="20"/>
    </row>
    <row r="1324" spans="7:7" x14ac:dyDescent="0.35">
      <c r="G1324" s="20"/>
    </row>
    <row r="1325" spans="7:7" x14ac:dyDescent="0.35">
      <c r="G1325" s="20"/>
    </row>
    <row r="1326" spans="7:7" x14ac:dyDescent="0.35">
      <c r="G1326" s="20"/>
    </row>
    <row r="1327" spans="7:7" x14ac:dyDescent="0.35">
      <c r="G1327" s="20"/>
    </row>
    <row r="1328" spans="7:7" x14ac:dyDescent="0.35">
      <c r="G1328" s="20"/>
    </row>
    <row r="1329" spans="7:7" x14ac:dyDescent="0.35">
      <c r="G1329" s="20"/>
    </row>
    <row r="1330" spans="7:7" x14ac:dyDescent="0.35">
      <c r="G1330" s="20"/>
    </row>
  </sheetData>
  <pageMargins left="0.70866141732283472" right="0.70866141732283472" top="0.78740157480314965" bottom="0.78740157480314965" header="0.31496062992125984" footer="0.31496062992125984"/>
  <pageSetup paperSize="9" scale="60" orientation="landscape" r:id="rId1"/>
  <rowBreaks count="4" manualBreakCount="4">
    <brk id="51" max="10" man="1"/>
    <brk id="101" max="10" man="1"/>
    <brk id="151" max="10" man="1"/>
    <brk id="20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7691"/>
  <sheetViews>
    <sheetView showZeros="0" view="pageBreakPreview" zoomScaleNormal="100" zoomScaleSheetLayoutView="100" workbookViewId="0">
      <selection activeCell="L256" sqref="L256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4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33" t="s">
        <v>43</v>
      </c>
    </row>
    <row r="2" spans="1:12" x14ac:dyDescent="0.35">
      <c r="A2" s="34" t="s">
        <v>44</v>
      </c>
      <c r="B2" s="172" t="str">
        <f ca="1">IF(Meldung!$F2="M",IF(Meldung!$E2&gt;=37987,IF(Meldung!$E2&lt;38718,CELL("Inhalt",Meldung!B2),""),""),"")</f>
        <v/>
      </c>
      <c r="C2" s="172" t="str">
        <f ca="1">IF(Meldung!$F2="M",IF(Meldung!$E2&gt;=37987,IF(Meldung!$E2&lt;38718,CELL("Inhalt",Meldung!C2),""),""),"")</f>
        <v/>
      </c>
      <c r="D2" s="172" t="str">
        <f ca="1">IF(Meldung!$F2="M",IF(Meldung!$E2&gt;=37987,IF(Meldung!$E2&lt;38718,CELL("Inhalt",Meldung!D2),""),""),"")</f>
        <v/>
      </c>
      <c r="E2" s="171" t="str">
        <f ca="1">IF(Meldung!$F2="M",IF(Meldung!$E2&gt;=37987,IF(Meldung!$E2&lt;38718,CELL("Inhalt",Meldung!E2),""),""),"")</f>
        <v/>
      </c>
      <c r="F2" s="172" t="str">
        <f ca="1">IF(Meldung!$F2="M",IF(Meldung!$E2&gt;=37987,IF(Meldung!$E2&lt;38718,CELL("Inhalt",Meldung!F2),""),""),"")</f>
        <v/>
      </c>
      <c r="G2" s="172" t="str">
        <f ca="1">IF(Meldung!$F2="M",IF(Meldung!$E2&gt;=37987,IF(Meldung!$E2&lt;38718,CELL("Inhalt",Meldung!G2),""),""),"")</f>
        <v/>
      </c>
      <c r="H2" s="185" t="str">
        <f ca="1">IF(Meldung!$F2="M",IF(Meldung!$E2&gt;=37987,IF(Meldung!$E2&lt;38718,CELL("Inhalt",Meldung!H2),""),""),"")</f>
        <v/>
      </c>
      <c r="I2" s="172" t="str">
        <f ca="1">IF(Meldung!$F2="M",IF(Meldung!$E2&gt;=37987,IF(Meldung!$E2&lt;38718,CELL("Inhalt",Meldung!I2),""),""),"")</f>
        <v/>
      </c>
      <c r="J2" s="172" t="str">
        <f ca="1">IF(Meldung!$F2="M",IF(Meldung!$E2&gt;=37987,IF(Meldung!$E2&lt;38718,CELL("Inhalt",Meldung!J2),""),""),"")</f>
        <v/>
      </c>
      <c r="K2" s="172" t="str">
        <f ca="1">IF(Meldung!$F2="M",IF(Meldung!$E2&gt;=37987,IF(Meldung!$E2&lt;38718,CELL("Inhalt",Meldung!K2),""),""),"")</f>
        <v/>
      </c>
      <c r="L2" s="172" t="str">
        <f ca="1">IF(Meldung!$F2="M",IF(Meldung!$E2&gt;=37987,IF(Meldung!$E2&lt;38718,CELL("Inhalt",Meldung!L2),""),""),"")</f>
        <v/>
      </c>
    </row>
    <row r="3" spans="1:12" x14ac:dyDescent="0.35">
      <c r="A3" s="35" t="s">
        <v>45</v>
      </c>
      <c r="B3" s="172" t="str">
        <f ca="1">IF(Meldung!$F3="M",IF(Meldung!$E3&gt;=37987,IF(Meldung!$E3&lt;38718,CELL("Inhalt",Meldung!B3),""),""),"")</f>
        <v/>
      </c>
      <c r="C3" s="172" t="str">
        <f ca="1">IF(Meldung!$F3="M",IF(Meldung!$E3&gt;=37987,IF(Meldung!$E3&lt;38718,CELL("Inhalt",Meldung!C3),""),""),"")</f>
        <v/>
      </c>
      <c r="D3" s="172" t="str">
        <f ca="1">IF(Meldung!$F3="M",IF(Meldung!$E3&gt;=37987,IF(Meldung!$E3&lt;38718,CELL("Inhalt",Meldung!D3),""),""),"")</f>
        <v/>
      </c>
      <c r="E3" s="171" t="str">
        <f ca="1">IF(Meldung!$F3="M",IF(Meldung!$E3&gt;=37987,IF(Meldung!$E3&lt;38718,CELL("Inhalt",Meldung!E3),""),""),"")</f>
        <v/>
      </c>
      <c r="F3" s="172" t="str">
        <f ca="1">IF(Meldung!$F3="M",IF(Meldung!$E3&gt;=37987,IF(Meldung!$E3&lt;38718,CELL("Inhalt",Meldung!F3),""),""),"")</f>
        <v/>
      </c>
      <c r="G3" s="172" t="str">
        <f ca="1">IF(Meldung!$F3="M",IF(Meldung!$E3&gt;=37987,IF(Meldung!$E3&lt;38718,CELL("Inhalt",Meldung!G3),""),""),"")</f>
        <v/>
      </c>
      <c r="H3" s="185" t="str">
        <f ca="1">IF(Meldung!$F3="M",IF(Meldung!$E3&gt;=37987,IF(Meldung!$E3&lt;38718,CELL("Inhalt",Meldung!H3),""),""),"")</f>
        <v/>
      </c>
      <c r="I3" s="172" t="str">
        <f ca="1">IF(Meldung!$F3="M",IF(Meldung!$E3&gt;=37987,IF(Meldung!$E3&lt;38718,CELL("Inhalt",Meldung!I3),""),""),"")</f>
        <v/>
      </c>
      <c r="J3" s="172" t="str">
        <f ca="1">IF(Meldung!$F3="M",IF(Meldung!$E3&gt;=37987,IF(Meldung!$E3&lt;38718,CELL("Inhalt",Meldung!J3),""),""),"")</f>
        <v/>
      </c>
      <c r="K3" s="172" t="str">
        <f ca="1">IF(Meldung!$F3="M",IF(Meldung!$E3&gt;=37987,IF(Meldung!$E3&lt;38718,CELL("Inhalt",Meldung!K3),""),""),"")</f>
        <v/>
      </c>
      <c r="L3" s="172" t="str">
        <f ca="1">IF(Meldung!$F3="M",IF(Meldung!$E3&gt;=37987,IF(Meldung!$E3&lt;38718,CELL("Inhalt",Meldung!L3),""),""),"")</f>
        <v/>
      </c>
    </row>
    <row r="4" spans="1:12" x14ac:dyDescent="0.35">
      <c r="A4" s="35" t="s">
        <v>46</v>
      </c>
      <c r="B4" s="172" t="str">
        <f ca="1">IF(Meldung!$F4="M",IF(Meldung!$E4&gt;=37987,IF(Meldung!$E4&lt;38718,CELL("Inhalt",Meldung!B4),""),""),"")</f>
        <v/>
      </c>
      <c r="C4" s="172" t="str">
        <f ca="1">IF(Meldung!$F4="M",IF(Meldung!$E4&gt;=37987,IF(Meldung!$E4&lt;38718,CELL("Inhalt",Meldung!C4),""),""),"")</f>
        <v/>
      </c>
      <c r="D4" s="172" t="str">
        <f ca="1">IF(Meldung!$F4="M",IF(Meldung!$E4&gt;=37987,IF(Meldung!$E4&lt;38718,CELL("Inhalt",Meldung!D4),""),""),"")</f>
        <v/>
      </c>
      <c r="E4" s="171" t="str">
        <f ca="1">IF(Meldung!$F4="M",IF(Meldung!$E4&gt;=37987,IF(Meldung!$E4&lt;38718,CELL("Inhalt",Meldung!E4),""),""),"")</f>
        <v/>
      </c>
      <c r="F4" s="172" t="str">
        <f ca="1">IF(Meldung!$F4="M",IF(Meldung!$E4&gt;=37987,IF(Meldung!$E4&lt;38718,CELL("Inhalt",Meldung!F4),""),""),"")</f>
        <v/>
      </c>
      <c r="G4" s="172" t="str">
        <f ca="1">IF(Meldung!$F4="M",IF(Meldung!$E4&gt;=37987,IF(Meldung!$E4&lt;38718,CELL("Inhalt",Meldung!G4),""),""),"")</f>
        <v/>
      </c>
      <c r="H4" s="185" t="str">
        <f ca="1">IF(Meldung!$F4="M",IF(Meldung!$E4&gt;=37987,IF(Meldung!$E4&lt;38718,CELL("Inhalt",Meldung!H4),""),""),"")</f>
        <v/>
      </c>
      <c r="I4" s="172" t="str">
        <f ca="1">IF(Meldung!$F4="M",IF(Meldung!$E4&gt;=37987,IF(Meldung!$E4&lt;38718,CELL("Inhalt",Meldung!I4),""),""),"")</f>
        <v/>
      </c>
      <c r="J4" s="172" t="str">
        <f ca="1">IF(Meldung!$F4="M",IF(Meldung!$E4&gt;=37987,IF(Meldung!$E4&lt;38718,CELL("Inhalt",Meldung!J4),""),""),"")</f>
        <v/>
      </c>
      <c r="K4" s="172" t="str">
        <f ca="1">IF(Meldung!$F4="M",IF(Meldung!$E4&gt;=37987,IF(Meldung!$E4&lt;38718,CELL("Inhalt",Meldung!K4),""),""),"")</f>
        <v/>
      </c>
      <c r="L4" s="172" t="str">
        <f ca="1">IF(Meldung!$F4="M",IF(Meldung!$E4&gt;=37987,IF(Meldung!$E4&lt;38718,CELL("Inhalt",Meldung!L4),""),""),"")</f>
        <v/>
      </c>
    </row>
    <row r="5" spans="1:12" x14ac:dyDescent="0.35">
      <c r="A5" s="35" t="s">
        <v>47</v>
      </c>
      <c r="B5" s="172" t="str">
        <f ca="1">IF(Meldung!$F5="M",IF(Meldung!$E5&gt;=37987,IF(Meldung!$E5&lt;38718,CELL("Inhalt",Meldung!B5),""),""),"")</f>
        <v/>
      </c>
      <c r="C5" s="172" t="str">
        <f ca="1">IF(Meldung!$F5="M",IF(Meldung!$E5&gt;=37987,IF(Meldung!$E5&lt;38718,CELL("Inhalt",Meldung!C5),""),""),"")</f>
        <v/>
      </c>
      <c r="D5" s="172" t="str">
        <f ca="1">IF(Meldung!$F5="M",IF(Meldung!$E5&gt;=37987,IF(Meldung!$E5&lt;38718,CELL("Inhalt",Meldung!D5),""),""),"")</f>
        <v/>
      </c>
      <c r="E5" s="171" t="str">
        <f ca="1">IF(Meldung!$F5="M",IF(Meldung!$E5&gt;=37987,IF(Meldung!$E5&lt;38718,CELL("Inhalt",Meldung!E5),""),""),"")</f>
        <v/>
      </c>
      <c r="F5" s="172" t="str">
        <f ca="1">IF(Meldung!$F5="M",IF(Meldung!$E5&gt;=37987,IF(Meldung!$E5&lt;38718,CELL("Inhalt",Meldung!F5),""),""),"")</f>
        <v/>
      </c>
      <c r="G5" s="172" t="str">
        <f ca="1">IF(Meldung!$F5="M",IF(Meldung!$E5&gt;=37987,IF(Meldung!$E5&lt;38718,CELL("Inhalt",Meldung!G5),""),""),"")</f>
        <v/>
      </c>
      <c r="H5" s="185" t="str">
        <f ca="1">IF(Meldung!$F5="M",IF(Meldung!$E5&gt;=37987,IF(Meldung!$E5&lt;38718,CELL("Inhalt",Meldung!H5),""),""),"")</f>
        <v/>
      </c>
      <c r="I5" s="172" t="str">
        <f ca="1">IF(Meldung!$F5="M",IF(Meldung!$E5&gt;=37987,IF(Meldung!$E5&lt;38718,CELL("Inhalt",Meldung!I5),""),""),"")</f>
        <v/>
      </c>
      <c r="J5" s="172" t="str">
        <f ca="1">IF(Meldung!$F5="M",IF(Meldung!$E5&gt;=37987,IF(Meldung!$E5&lt;38718,CELL("Inhalt",Meldung!J5),""),""),"")</f>
        <v/>
      </c>
      <c r="K5" s="172" t="str">
        <f ca="1">IF(Meldung!$F5="M",IF(Meldung!$E5&gt;=37987,IF(Meldung!$E5&lt;38718,CELL("Inhalt",Meldung!K5),""),""),"")</f>
        <v/>
      </c>
      <c r="L5" s="172" t="str">
        <f ca="1">IF(Meldung!$F5="M",IF(Meldung!$E5&gt;=37987,IF(Meldung!$E5&lt;38718,CELL("Inhalt",Meldung!L5),""),""),"")</f>
        <v/>
      </c>
    </row>
    <row r="6" spans="1:12" x14ac:dyDescent="0.35">
      <c r="A6" s="35" t="s">
        <v>48</v>
      </c>
      <c r="B6" s="172" t="str">
        <f ca="1">IF(Meldung!$F6="M",IF(Meldung!$E6&gt;=37987,IF(Meldung!$E6&lt;38718,CELL("Inhalt",Meldung!B6),""),""),"")</f>
        <v/>
      </c>
      <c r="C6" s="172" t="str">
        <f ca="1">IF(Meldung!$F6="M",IF(Meldung!$E6&gt;=37987,IF(Meldung!$E6&lt;38718,CELL("Inhalt",Meldung!C6),""),""),"")</f>
        <v/>
      </c>
      <c r="D6" s="172" t="str">
        <f ca="1">IF(Meldung!$F6="M",IF(Meldung!$E6&gt;=37987,IF(Meldung!$E6&lt;38718,CELL("Inhalt",Meldung!D6),""),""),"")</f>
        <v/>
      </c>
      <c r="E6" s="171" t="str">
        <f ca="1">IF(Meldung!$F6="M",IF(Meldung!$E6&gt;=37987,IF(Meldung!$E6&lt;38718,CELL("Inhalt",Meldung!E6),""),""),"")</f>
        <v/>
      </c>
      <c r="F6" s="172" t="str">
        <f ca="1">IF(Meldung!$F6="M",IF(Meldung!$E6&gt;=37987,IF(Meldung!$E6&lt;38718,CELL("Inhalt",Meldung!F6),""),""),"")</f>
        <v/>
      </c>
      <c r="G6" s="172" t="str">
        <f ca="1">IF(Meldung!$F6="M",IF(Meldung!$E6&gt;=37987,IF(Meldung!$E6&lt;38718,CELL("Inhalt",Meldung!G6),""),""),"")</f>
        <v/>
      </c>
      <c r="H6" s="185" t="str">
        <f ca="1">IF(Meldung!$F6="M",IF(Meldung!$E6&gt;=37987,IF(Meldung!$E6&lt;38718,CELL("Inhalt",Meldung!H6),""),""),"")</f>
        <v/>
      </c>
      <c r="I6" s="172" t="str">
        <f ca="1">IF(Meldung!$F6="M",IF(Meldung!$E6&gt;=37987,IF(Meldung!$E6&lt;38718,CELL("Inhalt",Meldung!I6),""),""),"")</f>
        <v/>
      </c>
      <c r="J6" s="172" t="str">
        <f ca="1">IF(Meldung!$F6="M",IF(Meldung!$E6&gt;=37987,IF(Meldung!$E6&lt;38718,CELL("Inhalt",Meldung!J6),""),""),"")</f>
        <v/>
      </c>
      <c r="K6" s="172" t="str">
        <f ca="1">IF(Meldung!$F6="M",IF(Meldung!$E6&gt;=37987,IF(Meldung!$E6&lt;38718,CELL("Inhalt",Meldung!K6),""),""),"")</f>
        <v/>
      </c>
      <c r="L6" s="172" t="str">
        <f ca="1">IF(Meldung!$F6="M",IF(Meldung!$E6&gt;=37987,IF(Meldung!$E6&lt;38718,CELL("Inhalt",Meldung!L6),""),""),"")</f>
        <v/>
      </c>
    </row>
    <row r="7" spans="1:12" x14ac:dyDescent="0.35">
      <c r="A7" s="35" t="s">
        <v>49</v>
      </c>
      <c r="B7" s="172" t="str">
        <f ca="1">IF(Meldung!$F7="M",IF(Meldung!$E7&gt;=37987,IF(Meldung!$E7&lt;38718,CELL("Inhalt",Meldung!B7),""),""),"")</f>
        <v/>
      </c>
      <c r="C7" s="172" t="str">
        <f ca="1">IF(Meldung!$F7="M",IF(Meldung!$E7&gt;=37987,IF(Meldung!$E7&lt;38718,CELL("Inhalt",Meldung!C7),""),""),"")</f>
        <v/>
      </c>
      <c r="D7" s="172" t="str">
        <f ca="1">IF(Meldung!$F7="M",IF(Meldung!$E7&gt;=37987,IF(Meldung!$E7&lt;38718,CELL("Inhalt",Meldung!D7),""),""),"")</f>
        <v/>
      </c>
      <c r="E7" s="171" t="str">
        <f ca="1">IF(Meldung!$F7="M",IF(Meldung!$E7&gt;=37987,IF(Meldung!$E7&lt;38718,CELL("Inhalt",Meldung!E7),""),""),"")</f>
        <v/>
      </c>
      <c r="F7" s="172" t="str">
        <f ca="1">IF(Meldung!$F7="M",IF(Meldung!$E7&gt;=37987,IF(Meldung!$E7&lt;38718,CELL("Inhalt",Meldung!F7),""),""),"")</f>
        <v/>
      </c>
      <c r="G7" s="172" t="str">
        <f ca="1">IF(Meldung!$F7="M",IF(Meldung!$E7&gt;=37987,IF(Meldung!$E7&lt;38718,CELL("Inhalt",Meldung!G7),""),""),"")</f>
        <v/>
      </c>
      <c r="H7" s="185" t="str">
        <f ca="1">IF(Meldung!$F7="M",IF(Meldung!$E7&gt;=37987,IF(Meldung!$E7&lt;38718,CELL("Inhalt",Meldung!H7),""),""),"")</f>
        <v/>
      </c>
      <c r="I7" s="172" t="str">
        <f ca="1">IF(Meldung!$F7="M",IF(Meldung!$E7&gt;=37987,IF(Meldung!$E7&lt;38718,CELL("Inhalt",Meldung!I7),""),""),"")</f>
        <v/>
      </c>
      <c r="J7" s="172" t="str">
        <f ca="1">IF(Meldung!$F7="M",IF(Meldung!$E7&gt;=37987,IF(Meldung!$E7&lt;38718,CELL("Inhalt",Meldung!J7),""),""),"")</f>
        <v/>
      </c>
      <c r="K7" s="172" t="str">
        <f ca="1">IF(Meldung!$F7="M",IF(Meldung!$E7&gt;=37987,IF(Meldung!$E7&lt;38718,CELL("Inhalt",Meldung!K7),""),""),"")</f>
        <v/>
      </c>
      <c r="L7" s="172" t="str">
        <f ca="1">IF(Meldung!$F7="M",IF(Meldung!$E7&gt;=37987,IF(Meldung!$E7&lt;38718,CELL("Inhalt",Meldung!L7),""),""),"")</f>
        <v/>
      </c>
    </row>
    <row r="8" spans="1:12" x14ac:dyDescent="0.35">
      <c r="A8" s="35" t="s">
        <v>50</v>
      </c>
      <c r="B8" s="172" t="str">
        <f ca="1">IF(Meldung!$F8="M",IF(Meldung!$E8&gt;=37987,IF(Meldung!$E8&lt;38718,CELL("Inhalt",Meldung!B8),""),""),"")</f>
        <v/>
      </c>
      <c r="C8" s="172" t="str">
        <f ca="1">IF(Meldung!$F8="M",IF(Meldung!$E8&gt;=37987,IF(Meldung!$E8&lt;38718,CELL("Inhalt",Meldung!C8),""),""),"")</f>
        <v/>
      </c>
      <c r="D8" s="172" t="str">
        <f ca="1">IF(Meldung!$F8="M",IF(Meldung!$E8&gt;=37987,IF(Meldung!$E8&lt;38718,CELL("Inhalt",Meldung!D8),""),""),"")</f>
        <v/>
      </c>
      <c r="E8" s="171" t="str">
        <f ca="1">IF(Meldung!$F8="M",IF(Meldung!$E8&gt;=37987,IF(Meldung!$E8&lt;38718,CELL("Inhalt",Meldung!E8),""),""),"")</f>
        <v/>
      </c>
      <c r="F8" s="172" t="str">
        <f ca="1">IF(Meldung!$F8="M",IF(Meldung!$E8&gt;=37987,IF(Meldung!$E8&lt;38718,CELL("Inhalt",Meldung!F8),""),""),"")</f>
        <v/>
      </c>
      <c r="G8" s="172" t="str">
        <f ca="1">IF(Meldung!$F8="M",IF(Meldung!$E8&gt;=37987,IF(Meldung!$E8&lt;38718,CELL("Inhalt",Meldung!G8),""),""),"")</f>
        <v/>
      </c>
      <c r="H8" s="185" t="str">
        <f ca="1">IF(Meldung!$F8="M",IF(Meldung!$E8&gt;=37987,IF(Meldung!$E8&lt;38718,CELL("Inhalt",Meldung!H8),""),""),"")</f>
        <v/>
      </c>
      <c r="I8" s="172" t="str">
        <f ca="1">IF(Meldung!$F8="M",IF(Meldung!$E8&gt;=37987,IF(Meldung!$E8&lt;38718,CELL("Inhalt",Meldung!I8),""),""),"")</f>
        <v/>
      </c>
      <c r="J8" s="172" t="str">
        <f ca="1">IF(Meldung!$F8="M",IF(Meldung!$E8&gt;=37987,IF(Meldung!$E8&lt;38718,CELL("Inhalt",Meldung!J8),""),""),"")</f>
        <v/>
      </c>
      <c r="K8" s="172" t="str">
        <f ca="1">IF(Meldung!$F8="M",IF(Meldung!$E8&gt;=37987,IF(Meldung!$E8&lt;38718,CELL("Inhalt",Meldung!K8),""),""),"")</f>
        <v/>
      </c>
      <c r="L8" s="172" t="str">
        <f ca="1">IF(Meldung!$F8="M",IF(Meldung!$E8&gt;=37987,IF(Meldung!$E8&lt;38718,CELL("Inhalt",Meldung!L8),""),""),"")</f>
        <v/>
      </c>
    </row>
    <row r="9" spans="1:12" x14ac:dyDescent="0.35">
      <c r="A9" s="35" t="s">
        <v>51</v>
      </c>
      <c r="B9" s="172" t="str">
        <f ca="1">IF(Meldung!$F9="M",IF(Meldung!$E9&gt;=37987,IF(Meldung!$E9&lt;38718,CELL("Inhalt",Meldung!B9),""),""),"")</f>
        <v/>
      </c>
      <c r="C9" s="172" t="str">
        <f ca="1">IF(Meldung!$F9="M",IF(Meldung!$E9&gt;=37987,IF(Meldung!$E9&lt;38718,CELL("Inhalt",Meldung!C9),""),""),"")</f>
        <v/>
      </c>
      <c r="D9" s="172" t="str">
        <f ca="1">IF(Meldung!$F9="M",IF(Meldung!$E9&gt;=37987,IF(Meldung!$E9&lt;38718,CELL("Inhalt",Meldung!D9),""),""),"")</f>
        <v/>
      </c>
      <c r="E9" s="171" t="str">
        <f ca="1">IF(Meldung!$F9="M",IF(Meldung!$E9&gt;=37987,IF(Meldung!$E9&lt;38718,CELL("Inhalt",Meldung!E9),""),""),"")</f>
        <v/>
      </c>
      <c r="F9" s="172" t="str">
        <f ca="1">IF(Meldung!$F9="M",IF(Meldung!$E9&gt;=37987,IF(Meldung!$E9&lt;38718,CELL("Inhalt",Meldung!F9),""),""),"")</f>
        <v/>
      </c>
      <c r="G9" s="172" t="str">
        <f ca="1">IF(Meldung!$F9="M",IF(Meldung!$E9&gt;=37987,IF(Meldung!$E9&lt;38718,CELL("Inhalt",Meldung!G9),""),""),"")</f>
        <v/>
      </c>
      <c r="H9" s="185" t="str">
        <f ca="1">IF(Meldung!$F9="M",IF(Meldung!$E9&gt;=37987,IF(Meldung!$E9&lt;38718,CELL("Inhalt",Meldung!H9),""),""),"")</f>
        <v/>
      </c>
      <c r="I9" s="172" t="str">
        <f ca="1">IF(Meldung!$F9="M",IF(Meldung!$E9&gt;=37987,IF(Meldung!$E9&lt;38718,CELL("Inhalt",Meldung!I9),""),""),"")</f>
        <v/>
      </c>
      <c r="J9" s="172" t="str">
        <f ca="1">IF(Meldung!$F9="M",IF(Meldung!$E9&gt;=37987,IF(Meldung!$E9&lt;38718,CELL("Inhalt",Meldung!J9),""),""),"")</f>
        <v/>
      </c>
      <c r="K9" s="172" t="str">
        <f ca="1">IF(Meldung!$F9="M",IF(Meldung!$E9&gt;=37987,IF(Meldung!$E9&lt;38718,CELL("Inhalt",Meldung!K9),""),""),"")</f>
        <v/>
      </c>
      <c r="L9" s="172" t="str">
        <f ca="1">IF(Meldung!$F9="M",IF(Meldung!$E9&gt;=37987,IF(Meldung!$E9&lt;38718,CELL("Inhalt",Meldung!L9),""),""),"")</f>
        <v/>
      </c>
    </row>
    <row r="10" spans="1:12" x14ac:dyDescent="0.35">
      <c r="A10" s="35" t="s">
        <v>52</v>
      </c>
      <c r="B10" s="172" t="str">
        <f ca="1">IF(Meldung!$F10="M",IF(Meldung!$E10&gt;=37987,IF(Meldung!$E10&lt;38718,CELL("Inhalt",Meldung!B10),""),""),"")</f>
        <v/>
      </c>
      <c r="C10" s="172" t="str">
        <f ca="1">IF(Meldung!$F10="M",IF(Meldung!$E10&gt;=37987,IF(Meldung!$E10&lt;38718,CELL("Inhalt",Meldung!C10),""),""),"")</f>
        <v/>
      </c>
      <c r="D10" s="172" t="str">
        <f ca="1">IF(Meldung!$F10="M",IF(Meldung!$E10&gt;=37987,IF(Meldung!$E10&lt;38718,CELL("Inhalt",Meldung!D10),""),""),"")</f>
        <v/>
      </c>
      <c r="E10" s="171" t="str">
        <f ca="1">IF(Meldung!$F10="M",IF(Meldung!$E10&gt;=37987,IF(Meldung!$E10&lt;38718,CELL("Inhalt",Meldung!E10),""),""),"")</f>
        <v/>
      </c>
      <c r="F10" s="172" t="str">
        <f ca="1">IF(Meldung!$F10="M",IF(Meldung!$E10&gt;=37987,IF(Meldung!$E10&lt;38718,CELL("Inhalt",Meldung!F10),""),""),"")</f>
        <v/>
      </c>
      <c r="G10" s="172" t="str">
        <f ca="1">IF(Meldung!$F10="M",IF(Meldung!$E10&gt;=37987,IF(Meldung!$E10&lt;38718,CELL("Inhalt",Meldung!G10),""),""),"")</f>
        <v/>
      </c>
      <c r="H10" s="185" t="str">
        <f ca="1">IF(Meldung!$F10="M",IF(Meldung!$E10&gt;=37987,IF(Meldung!$E10&lt;38718,CELL("Inhalt",Meldung!H10),""),""),"")</f>
        <v/>
      </c>
      <c r="I10" s="172" t="str">
        <f ca="1">IF(Meldung!$F10="M",IF(Meldung!$E10&gt;=37987,IF(Meldung!$E10&lt;38718,CELL("Inhalt",Meldung!I10),""),""),"")</f>
        <v/>
      </c>
      <c r="J10" s="172" t="str">
        <f ca="1">IF(Meldung!$F10="M",IF(Meldung!$E10&gt;=37987,IF(Meldung!$E10&lt;38718,CELL("Inhalt",Meldung!J10),""),""),"")</f>
        <v/>
      </c>
      <c r="K10" s="172" t="str">
        <f ca="1">IF(Meldung!$F10="M",IF(Meldung!$E10&gt;=37987,IF(Meldung!$E10&lt;38718,CELL("Inhalt",Meldung!K10),""),""),"")</f>
        <v/>
      </c>
      <c r="L10" s="172" t="str">
        <f ca="1">IF(Meldung!$F10="M",IF(Meldung!$E10&gt;=37987,IF(Meldung!$E10&lt;38718,CELL("Inhalt",Meldung!L10),""),""),"")</f>
        <v/>
      </c>
    </row>
    <row r="11" spans="1:12" x14ac:dyDescent="0.35">
      <c r="A11" s="35" t="s">
        <v>53</v>
      </c>
      <c r="B11" s="172" t="str">
        <f ca="1">IF(Meldung!$F11="M",IF(Meldung!$E11&gt;=37987,IF(Meldung!$E11&lt;38718,CELL("Inhalt",Meldung!B11),""),""),"")</f>
        <v/>
      </c>
      <c r="C11" s="172" t="str">
        <f ca="1">IF(Meldung!$F11="M",IF(Meldung!$E11&gt;=37987,IF(Meldung!$E11&lt;38718,CELL("Inhalt",Meldung!C11),""),""),"")</f>
        <v/>
      </c>
      <c r="D11" s="172" t="str">
        <f ca="1">IF(Meldung!$F11="M",IF(Meldung!$E11&gt;=37987,IF(Meldung!$E11&lt;38718,CELL("Inhalt",Meldung!D11),""),""),"")</f>
        <v/>
      </c>
      <c r="E11" s="171" t="str">
        <f ca="1">IF(Meldung!$F11="M",IF(Meldung!$E11&gt;=37987,IF(Meldung!$E11&lt;38718,CELL("Inhalt",Meldung!E11),""),""),"")</f>
        <v/>
      </c>
      <c r="F11" s="172" t="str">
        <f ca="1">IF(Meldung!$F11="M",IF(Meldung!$E11&gt;=37987,IF(Meldung!$E11&lt;38718,CELL("Inhalt",Meldung!F11),""),""),"")</f>
        <v/>
      </c>
      <c r="G11" s="172" t="str">
        <f ca="1">IF(Meldung!$F11="M",IF(Meldung!$E11&gt;=37987,IF(Meldung!$E11&lt;38718,CELL("Inhalt",Meldung!G11),""),""),"")</f>
        <v/>
      </c>
      <c r="H11" s="185" t="str">
        <f ca="1">IF(Meldung!$F11="M",IF(Meldung!$E11&gt;=37987,IF(Meldung!$E11&lt;38718,CELL("Inhalt",Meldung!H11),""),""),"")</f>
        <v/>
      </c>
      <c r="I11" s="172" t="str">
        <f ca="1">IF(Meldung!$F11="M",IF(Meldung!$E11&gt;=37987,IF(Meldung!$E11&lt;38718,CELL("Inhalt",Meldung!I11),""),""),"")</f>
        <v/>
      </c>
      <c r="J11" s="172" t="str">
        <f ca="1">IF(Meldung!$F11="M",IF(Meldung!$E11&gt;=37987,IF(Meldung!$E11&lt;38718,CELL("Inhalt",Meldung!J11),""),""),"")</f>
        <v/>
      </c>
      <c r="K11" s="172" t="str">
        <f ca="1">IF(Meldung!$F11="M",IF(Meldung!$E11&gt;=37987,IF(Meldung!$E11&lt;38718,CELL("Inhalt",Meldung!K11),""),""),"")</f>
        <v/>
      </c>
      <c r="L11" s="172" t="str">
        <f ca="1">IF(Meldung!$F11="M",IF(Meldung!$E11&gt;=37987,IF(Meldung!$E11&lt;38718,CELL("Inhalt",Meldung!L11),""),""),"")</f>
        <v/>
      </c>
    </row>
    <row r="12" spans="1:12" x14ac:dyDescent="0.35">
      <c r="A12" s="35" t="s">
        <v>54</v>
      </c>
      <c r="B12" s="172" t="str">
        <f ca="1">IF(Meldung!$F12="M",IF(Meldung!$E12&gt;=37987,IF(Meldung!$E12&lt;38718,CELL("Inhalt",Meldung!B12),""),""),"")</f>
        <v/>
      </c>
      <c r="C12" s="172" t="str">
        <f ca="1">IF(Meldung!$F12="M",IF(Meldung!$E12&gt;=37987,IF(Meldung!$E12&lt;38718,CELL("Inhalt",Meldung!C12),""),""),"")</f>
        <v/>
      </c>
      <c r="D12" s="172" t="str">
        <f ca="1">IF(Meldung!$F12="M",IF(Meldung!$E12&gt;=37987,IF(Meldung!$E12&lt;38718,CELL("Inhalt",Meldung!D12),""),""),"")</f>
        <v/>
      </c>
      <c r="E12" s="171" t="str">
        <f ca="1">IF(Meldung!$F12="M",IF(Meldung!$E12&gt;=37987,IF(Meldung!$E12&lt;38718,CELL("Inhalt",Meldung!E12),""),""),"")</f>
        <v/>
      </c>
      <c r="F12" s="172" t="str">
        <f ca="1">IF(Meldung!$F12="M",IF(Meldung!$E12&gt;=37987,IF(Meldung!$E12&lt;38718,CELL("Inhalt",Meldung!F12),""),""),"")</f>
        <v/>
      </c>
      <c r="G12" s="172" t="str">
        <f ca="1">IF(Meldung!$F12="M",IF(Meldung!$E12&gt;=37987,IF(Meldung!$E12&lt;38718,CELL("Inhalt",Meldung!G12),""),""),"")</f>
        <v/>
      </c>
      <c r="H12" s="185" t="str">
        <f ca="1">IF(Meldung!$F12="M",IF(Meldung!$E12&gt;=37987,IF(Meldung!$E12&lt;38718,CELL("Inhalt",Meldung!H12),""),""),"")</f>
        <v/>
      </c>
      <c r="I12" s="172" t="str">
        <f ca="1">IF(Meldung!$F12="M",IF(Meldung!$E12&gt;=37987,IF(Meldung!$E12&lt;38718,CELL("Inhalt",Meldung!I12),""),""),"")</f>
        <v/>
      </c>
      <c r="J12" s="172" t="str">
        <f ca="1">IF(Meldung!$F12="M",IF(Meldung!$E12&gt;=37987,IF(Meldung!$E12&lt;38718,CELL("Inhalt",Meldung!J12),""),""),"")</f>
        <v/>
      </c>
      <c r="K12" s="172" t="str">
        <f ca="1">IF(Meldung!$F12="M",IF(Meldung!$E12&gt;=37987,IF(Meldung!$E12&lt;38718,CELL("Inhalt",Meldung!K12),""),""),"")</f>
        <v/>
      </c>
      <c r="L12" s="172" t="str">
        <f ca="1">IF(Meldung!$F12="M",IF(Meldung!$E12&gt;=37987,IF(Meldung!$E12&lt;38718,CELL("Inhalt",Meldung!L12),""),""),"")</f>
        <v/>
      </c>
    </row>
    <row r="13" spans="1:12" x14ac:dyDescent="0.35">
      <c r="A13" s="35" t="s">
        <v>55</v>
      </c>
      <c r="B13" s="172" t="str">
        <f ca="1">IF(Meldung!$F13="M",IF(Meldung!$E13&gt;=37987,IF(Meldung!$E13&lt;38718,CELL("Inhalt",Meldung!B13),""),""),"")</f>
        <v/>
      </c>
      <c r="C13" s="172" t="str">
        <f ca="1">IF(Meldung!$F13="M",IF(Meldung!$E13&gt;=37987,IF(Meldung!$E13&lt;38718,CELL("Inhalt",Meldung!C13),""),""),"")</f>
        <v/>
      </c>
      <c r="D13" s="172" t="str">
        <f ca="1">IF(Meldung!$F13="M",IF(Meldung!$E13&gt;=37987,IF(Meldung!$E13&lt;38718,CELL("Inhalt",Meldung!D13),""),""),"")</f>
        <v/>
      </c>
      <c r="E13" s="171" t="str">
        <f ca="1">IF(Meldung!$F13="M",IF(Meldung!$E13&gt;=37987,IF(Meldung!$E13&lt;38718,CELL("Inhalt",Meldung!E13),""),""),"")</f>
        <v/>
      </c>
      <c r="F13" s="172" t="str">
        <f ca="1">IF(Meldung!$F13="M",IF(Meldung!$E13&gt;=37987,IF(Meldung!$E13&lt;38718,CELL("Inhalt",Meldung!F13),""),""),"")</f>
        <v/>
      </c>
      <c r="G13" s="172" t="str">
        <f ca="1">IF(Meldung!$F13="M",IF(Meldung!$E13&gt;=37987,IF(Meldung!$E13&lt;38718,CELL("Inhalt",Meldung!G13),""),""),"")</f>
        <v/>
      </c>
      <c r="H13" s="185" t="str">
        <f ca="1">IF(Meldung!$F13="M",IF(Meldung!$E13&gt;=37987,IF(Meldung!$E13&lt;38718,CELL("Inhalt",Meldung!H13),""),""),"")</f>
        <v/>
      </c>
      <c r="I13" s="172" t="str">
        <f ca="1">IF(Meldung!$F13="M",IF(Meldung!$E13&gt;=37987,IF(Meldung!$E13&lt;38718,CELL("Inhalt",Meldung!I13),""),""),"")</f>
        <v/>
      </c>
      <c r="J13" s="172" t="str">
        <f ca="1">IF(Meldung!$F13="M",IF(Meldung!$E13&gt;=37987,IF(Meldung!$E13&lt;38718,CELL("Inhalt",Meldung!J13),""),""),"")</f>
        <v/>
      </c>
      <c r="K13" s="172" t="str">
        <f ca="1">IF(Meldung!$F13="M",IF(Meldung!$E13&gt;=37987,IF(Meldung!$E13&lt;38718,CELL("Inhalt",Meldung!K13),""),""),"")</f>
        <v/>
      </c>
      <c r="L13" s="172" t="str">
        <f ca="1">IF(Meldung!$F13="M",IF(Meldung!$E13&gt;=37987,IF(Meldung!$E13&lt;38718,CELL("Inhalt",Meldung!L13),""),""),"")</f>
        <v/>
      </c>
    </row>
    <row r="14" spans="1:12" x14ac:dyDescent="0.35">
      <c r="A14" s="35" t="s">
        <v>56</v>
      </c>
      <c r="B14" s="172" t="str">
        <f ca="1">IF(Meldung!$F14="M",IF(Meldung!$E14&gt;=37987,IF(Meldung!$E14&lt;38718,CELL("Inhalt",Meldung!B14),""),""),"")</f>
        <v/>
      </c>
      <c r="C14" s="172" t="str">
        <f ca="1">IF(Meldung!$F14="M",IF(Meldung!$E14&gt;=37987,IF(Meldung!$E14&lt;38718,CELL("Inhalt",Meldung!C14),""),""),"")</f>
        <v/>
      </c>
      <c r="D14" s="172" t="str">
        <f ca="1">IF(Meldung!$F14="M",IF(Meldung!$E14&gt;=37987,IF(Meldung!$E14&lt;38718,CELL("Inhalt",Meldung!D14),""),""),"")</f>
        <v/>
      </c>
      <c r="E14" s="171" t="str">
        <f ca="1">IF(Meldung!$F14="M",IF(Meldung!$E14&gt;=37987,IF(Meldung!$E14&lt;38718,CELL("Inhalt",Meldung!E14),""),""),"")</f>
        <v/>
      </c>
      <c r="F14" s="172" t="str">
        <f ca="1">IF(Meldung!$F14="M",IF(Meldung!$E14&gt;=37987,IF(Meldung!$E14&lt;38718,CELL("Inhalt",Meldung!F14),""),""),"")</f>
        <v/>
      </c>
      <c r="G14" s="172" t="str">
        <f ca="1">IF(Meldung!$F14="M",IF(Meldung!$E14&gt;=37987,IF(Meldung!$E14&lt;38718,CELL("Inhalt",Meldung!G14),""),""),"")</f>
        <v/>
      </c>
      <c r="H14" s="185" t="str">
        <f ca="1">IF(Meldung!$F14="M",IF(Meldung!$E14&gt;=37987,IF(Meldung!$E14&lt;38718,CELL("Inhalt",Meldung!H14),""),""),"")</f>
        <v/>
      </c>
      <c r="I14" s="172" t="str">
        <f ca="1">IF(Meldung!$F14="M",IF(Meldung!$E14&gt;=37987,IF(Meldung!$E14&lt;38718,CELL("Inhalt",Meldung!I14),""),""),"")</f>
        <v/>
      </c>
      <c r="J14" s="172" t="str">
        <f ca="1">IF(Meldung!$F14="M",IF(Meldung!$E14&gt;=37987,IF(Meldung!$E14&lt;38718,CELL("Inhalt",Meldung!J14),""),""),"")</f>
        <v/>
      </c>
      <c r="K14" s="172" t="str">
        <f ca="1">IF(Meldung!$F14="M",IF(Meldung!$E14&gt;=37987,IF(Meldung!$E14&lt;38718,CELL("Inhalt",Meldung!K14),""),""),"")</f>
        <v/>
      </c>
      <c r="L14" s="172" t="str">
        <f ca="1">IF(Meldung!$F14="M",IF(Meldung!$E14&gt;=37987,IF(Meldung!$E14&lt;38718,CELL("Inhalt",Meldung!L14),""),""),"")</f>
        <v/>
      </c>
    </row>
    <row r="15" spans="1:12" x14ac:dyDescent="0.35">
      <c r="A15" s="35" t="s">
        <v>57</v>
      </c>
      <c r="B15" s="172" t="str">
        <f ca="1">IF(Meldung!$F15="M",IF(Meldung!$E15&gt;=37987,IF(Meldung!$E15&lt;38718,CELL("Inhalt",Meldung!B15),""),""),"")</f>
        <v/>
      </c>
      <c r="C15" s="172" t="str">
        <f ca="1">IF(Meldung!$F15="M",IF(Meldung!$E15&gt;=37987,IF(Meldung!$E15&lt;38718,CELL("Inhalt",Meldung!C15),""),""),"")</f>
        <v/>
      </c>
      <c r="D15" s="172" t="str">
        <f ca="1">IF(Meldung!$F15="M",IF(Meldung!$E15&gt;=37987,IF(Meldung!$E15&lt;38718,CELL("Inhalt",Meldung!D15),""),""),"")</f>
        <v/>
      </c>
      <c r="E15" s="171" t="str">
        <f ca="1">IF(Meldung!$F15="M",IF(Meldung!$E15&gt;=37987,IF(Meldung!$E15&lt;38718,CELL("Inhalt",Meldung!E15),""),""),"")</f>
        <v/>
      </c>
      <c r="F15" s="172" t="str">
        <f ca="1">IF(Meldung!$F15="M",IF(Meldung!$E15&gt;=37987,IF(Meldung!$E15&lt;38718,CELL("Inhalt",Meldung!F15),""),""),"")</f>
        <v/>
      </c>
      <c r="G15" s="172" t="str">
        <f ca="1">IF(Meldung!$F15="M",IF(Meldung!$E15&gt;=37987,IF(Meldung!$E15&lt;38718,CELL("Inhalt",Meldung!G15),""),""),"")</f>
        <v/>
      </c>
      <c r="H15" s="185" t="str">
        <f ca="1">IF(Meldung!$F15="M",IF(Meldung!$E15&gt;=37987,IF(Meldung!$E15&lt;38718,CELL("Inhalt",Meldung!H15),""),""),"")</f>
        <v/>
      </c>
      <c r="I15" s="172" t="str">
        <f ca="1">IF(Meldung!$F15="M",IF(Meldung!$E15&gt;=37987,IF(Meldung!$E15&lt;38718,CELL("Inhalt",Meldung!I15),""),""),"")</f>
        <v/>
      </c>
      <c r="J15" s="172" t="str">
        <f ca="1">IF(Meldung!$F15="M",IF(Meldung!$E15&gt;=37987,IF(Meldung!$E15&lt;38718,CELL("Inhalt",Meldung!J15),""),""),"")</f>
        <v/>
      </c>
      <c r="K15" s="172" t="str">
        <f ca="1">IF(Meldung!$F15="M",IF(Meldung!$E15&gt;=37987,IF(Meldung!$E15&lt;38718,CELL("Inhalt",Meldung!K15),""),""),"")</f>
        <v/>
      </c>
      <c r="L15" s="172" t="str">
        <f ca="1">IF(Meldung!$F15="M",IF(Meldung!$E15&gt;=37987,IF(Meldung!$E15&lt;38718,CELL("Inhalt",Meldung!L15),""),""),"")</f>
        <v/>
      </c>
    </row>
    <row r="16" spans="1:12" x14ac:dyDescent="0.35">
      <c r="A16" s="35" t="s">
        <v>58</v>
      </c>
      <c r="B16" s="172" t="str">
        <f ca="1">IF(Meldung!$F16="M",IF(Meldung!$E16&gt;=37987,IF(Meldung!$E16&lt;38718,CELL("Inhalt",Meldung!B16),""),""),"")</f>
        <v/>
      </c>
      <c r="C16" s="172" t="str">
        <f ca="1">IF(Meldung!$F16="M",IF(Meldung!$E16&gt;=37987,IF(Meldung!$E16&lt;38718,CELL("Inhalt",Meldung!C16),""),""),"")</f>
        <v/>
      </c>
      <c r="D16" s="172" t="str">
        <f ca="1">IF(Meldung!$F16="M",IF(Meldung!$E16&gt;=37987,IF(Meldung!$E16&lt;38718,CELL("Inhalt",Meldung!D16),""),""),"")</f>
        <v/>
      </c>
      <c r="E16" s="171" t="str">
        <f ca="1">IF(Meldung!$F16="M",IF(Meldung!$E16&gt;=37987,IF(Meldung!$E16&lt;38718,CELL("Inhalt",Meldung!E16),""),""),"")</f>
        <v/>
      </c>
      <c r="F16" s="172" t="str">
        <f ca="1">IF(Meldung!$F16="M",IF(Meldung!$E16&gt;=37987,IF(Meldung!$E16&lt;38718,CELL("Inhalt",Meldung!F16),""),""),"")</f>
        <v/>
      </c>
      <c r="G16" s="172" t="str">
        <f ca="1">IF(Meldung!$F16="M",IF(Meldung!$E16&gt;=37987,IF(Meldung!$E16&lt;38718,CELL("Inhalt",Meldung!G16),""),""),"")</f>
        <v/>
      </c>
      <c r="H16" s="185" t="str">
        <f ca="1">IF(Meldung!$F16="M",IF(Meldung!$E16&gt;=37987,IF(Meldung!$E16&lt;38718,CELL("Inhalt",Meldung!H16),""),""),"")</f>
        <v/>
      </c>
      <c r="I16" s="172" t="str">
        <f ca="1">IF(Meldung!$F16="M",IF(Meldung!$E16&gt;=37987,IF(Meldung!$E16&lt;38718,CELL("Inhalt",Meldung!I16),""),""),"")</f>
        <v/>
      </c>
      <c r="J16" s="172" t="str">
        <f ca="1">IF(Meldung!$F16="M",IF(Meldung!$E16&gt;=37987,IF(Meldung!$E16&lt;38718,CELL("Inhalt",Meldung!J16),""),""),"")</f>
        <v/>
      </c>
      <c r="K16" s="172" t="str">
        <f ca="1">IF(Meldung!$F16="M",IF(Meldung!$E16&gt;=37987,IF(Meldung!$E16&lt;38718,CELL("Inhalt",Meldung!K16),""),""),"")</f>
        <v/>
      </c>
      <c r="L16" s="172" t="str">
        <f ca="1">IF(Meldung!$F16="M",IF(Meldung!$E16&gt;=37987,IF(Meldung!$E16&lt;38718,CELL("Inhalt",Meldung!L16),""),""),"")</f>
        <v/>
      </c>
    </row>
    <row r="17" spans="1:12" x14ac:dyDescent="0.35">
      <c r="A17" s="35" t="s">
        <v>59</v>
      </c>
      <c r="B17" s="172" t="str">
        <f ca="1">IF(Meldung!$F17="M",IF(Meldung!$E17&gt;=37987,IF(Meldung!$E17&lt;38718,CELL("Inhalt",Meldung!B17),""),""),"")</f>
        <v/>
      </c>
      <c r="C17" s="172" t="str">
        <f ca="1">IF(Meldung!$F17="M",IF(Meldung!$E17&gt;=37987,IF(Meldung!$E17&lt;38718,CELL("Inhalt",Meldung!C17),""),""),"")</f>
        <v/>
      </c>
      <c r="D17" s="172" t="str">
        <f ca="1">IF(Meldung!$F17="M",IF(Meldung!$E17&gt;=37987,IF(Meldung!$E17&lt;38718,CELL("Inhalt",Meldung!D17),""),""),"")</f>
        <v/>
      </c>
      <c r="E17" s="171" t="str">
        <f ca="1">IF(Meldung!$F17="M",IF(Meldung!$E17&gt;=37987,IF(Meldung!$E17&lt;38718,CELL("Inhalt",Meldung!E17),""),""),"")</f>
        <v/>
      </c>
      <c r="F17" s="172" t="str">
        <f ca="1">IF(Meldung!$F17="M",IF(Meldung!$E17&gt;=37987,IF(Meldung!$E17&lt;38718,CELL("Inhalt",Meldung!F17),""),""),"")</f>
        <v/>
      </c>
      <c r="G17" s="172" t="str">
        <f ca="1">IF(Meldung!$F17="M",IF(Meldung!$E17&gt;=37987,IF(Meldung!$E17&lt;38718,CELL("Inhalt",Meldung!G17),""),""),"")</f>
        <v/>
      </c>
      <c r="H17" s="185" t="str">
        <f ca="1">IF(Meldung!$F17="M",IF(Meldung!$E17&gt;=37987,IF(Meldung!$E17&lt;38718,CELL("Inhalt",Meldung!H17),""),""),"")</f>
        <v/>
      </c>
      <c r="I17" s="172" t="str">
        <f ca="1">IF(Meldung!$F17="M",IF(Meldung!$E17&gt;=37987,IF(Meldung!$E17&lt;38718,CELL("Inhalt",Meldung!I17),""),""),"")</f>
        <v/>
      </c>
      <c r="J17" s="172" t="str">
        <f ca="1">IF(Meldung!$F17="M",IF(Meldung!$E17&gt;=37987,IF(Meldung!$E17&lt;38718,CELL("Inhalt",Meldung!J17),""),""),"")</f>
        <v/>
      </c>
      <c r="K17" s="172" t="str">
        <f ca="1">IF(Meldung!$F17="M",IF(Meldung!$E17&gt;=37987,IF(Meldung!$E17&lt;38718,CELL("Inhalt",Meldung!K17),""),""),"")</f>
        <v/>
      </c>
      <c r="L17" s="172" t="str">
        <f ca="1">IF(Meldung!$F17="M",IF(Meldung!$E17&gt;=37987,IF(Meldung!$E17&lt;38718,CELL("Inhalt",Meldung!L17),""),""),"")</f>
        <v/>
      </c>
    </row>
    <row r="18" spans="1:12" x14ac:dyDescent="0.35">
      <c r="A18" s="35" t="s">
        <v>60</v>
      </c>
      <c r="B18" s="172" t="str">
        <f ca="1">IF(Meldung!$F18="M",IF(Meldung!$E18&gt;=37987,IF(Meldung!$E18&lt;38718,CELL("Inhalt",Meldung!B18),""),""),"")</f>
        <v/>
      </c>
      <c r="C18" s="172" t="str">
        <f ca="1">IF(Meldung!$F18="M",IF(Meldung!$E18&gt;=37987,IF(Meldung!$E18&lt;38718,CELL("Inhalt",Meldung!C18),""),""),"")</f>
        <v/>
      </c>
      <c r="D18" s="172" t="str">
        <f ca="1">IF(Meldung!$F18="M",IF(Meldung!$E18&gt;=37987,IF(Meldung!$E18&lt;38718,CELL("Inhalt",Meldung!D18),""),""),"")</f>
        <v/>
      </c>
      <c r="E18" s="171" t="str">
        <f ca="1">IF(Meldung!$F18="M",IF(Meldung!$E18&gt;=37987,IF(Meldung!$E18&lt;38718,CELL("Inhalt",Meldung!E18),""),""),"")</f>
        <v/>
      </c>
      <c r="F18" s="172" t="str">
        <f ca="1">IF(Meldung!$F18="M",IF(Meldung!$E18&gt;=37987,IF(Meldung!$E18&lt;38718,CELL("Inhalt",Meldung!F18),""),""),"")</f>
        <v/>
      </c>
      <c r="G18" s="172" t="str">
        <f ca="1">IF(Meldung!$F18="M",IF(Meldung!$E18&gt;=37987,IF(Meldung!$E18&lt;38718,CELL("Inhalt",Meldung!G18),""),""),"")</f>
        <v/>
      </c>
      <c r="H18" s="185" t="str">
        <f ca="1">IF(Meldung!$F18="M",IF(Meldung!$E18&gt;=37987,IF(Meldung!$E18&lt;38718,CELL("Inhalt",Meldung!H18),""),""),"")</f>
        <v/>
      </c>
      <c r="I18" s="172" t="str">
        <f ca="1">IF(Meldung!$F18="M",IF(Meldung!$E18&gt;=37987,IF(Meldung!$E18&lt;38718,CELL("Inhalt",Meldung!I18),""),""),"")</f>
        <v/>
      </c>
      <c r="J18" s="172" t="str">
        <f ca="1">IF(Meldung!$F18="M",IF(Meldung!$E18&gt;=37987,IF(Meldung!$E18&lt;38718,CELL("Inhalt",Meldung!J18),""),""),"")</f>
        <v/>
      </c>
      <c r="K18" s="172" t="str">
        <f ca="1">IF(Meldung!$F18="M",IF(Meldung!$E18&gt;=37987,IF(Meldung!$E18&lt;38718,CELL("Inhalt",Meldung!K18),""),""),"")</f>
        <v/>
      </c>
      <c r="L18" s="172" t="str">
        <f ca="1">IF(Meldung!$F18="M",IF(Meldung!$E18&gt;=37987,IF(Meldung!$E18&lt;38718,CELL("Inhalt",Meldung!L18),""),""),"")</f>
        <v/>
      </c>
    </row>
    <row r="19" spans="1:12" x14ac:dyDescent="0.35">
      <c r="A19" s="35" t="s">
        <v>61</v>
      </c>
      <c r="B19" s="172" t="str">
        <f ca="1">IF(Meldung!$F19="M",IF(Meldung!$E19&gt;=37987,IF(Meldung!$E19&lt;38718,CELL("Inhalt",Meldung!B19),""),""),"")</f>
        <v/>
      </c>
      <c r="C19" s="172" t="str">
        <f ca="1">IF(Meldung!$F19="M",IF(Meldung!$E19&gt;=37987,IF(Meldung!$E19&lt;38718,CELL("Inhalt",Meldung!C19),""),""),"")</f>
        <v/>
      </c>
      <c r="D19" s="172" t="str">
        <f ca="1">IF(Meldung!$F19="M",IF(Meldung!$E19&gt;=37987,IF(Meldung!$E19&lt;38718,CELL("Inhalt",Meldung!D19),""),""),"")</f>
        <v/>
      </c>
      <c r="E19" s="171" t="str">
        <f ca="1">IF(Meldung!$F19="M",IF(Meldung!$E19&gt;=37987,IF(Meldung!$E19&lt;38718,CELL("Inhalt",Meldung!E19),""),""),"")</f>
        <v/>
      </c>
      <c r="F19" s="172" t="str">
        <f ca="1">IF(Meldung!$F19="M",IF(Meldung!$E19&gt;=37987,IF(Meldung!$E19&lt;38718,CELL("Inhalt",Meldung!F19),""),""),"")</f>
        <v/>
      </c>
      <c r="G19" s="172" t="str">
        <f ca="1">IF(Meldung!$F19="M",IF(Meldung!$E19&gt;=37987,IF(Meldung!$E19&lt;38718,CELL("Inhalt",Meldung!G19),""),""),"")</f>
        <v/>
      </c>
      <c r="H19" s="185" t="str">
        <f ca="1">IF(Meldung!$F19="M",IF(Meldung!$E19&gt;=37987,IF(Meldung!$E19&lt;38718,CELL("Inhalt",Meldung!H19),""),""),"")</f>
        <v/>
      </c>
      <c r="I19" s="172" t="str">
        <f ca="1">IF(Meldung!$F19="M",IF(Meldung!$E19&gt;=37987,IF(Meldung!$E19&lt;38718,CELL("Inhalt",Meldung!I19),""),""),"")</f>
        <v/>
      </c>
      <c r="J19" s="172" t="str">
        <f ca="1">IF(Meldung!$F19="M",IF(Meldung!$E19&gt;=37987,IF(Meldung!$E19&lt;38718,CELL("Inhalt",Meldung!J19),""),""),"")</f>
        <v/>
      </c>
      <c r="K19" s="172" t="str">
        <f ca="1">IF(Meldung!$F19="M",IF(Meldung!$E19&gt;=37987,IF(Meldung!$E19&lt;38718,CELL("Inhalt",Meldung!K19),""),""),"")</f>
        <v/>
      </c>
      <c r="L19" s="172" t="str">
        <f ca="1">IF(Meldung!$F19="M",IF(Meldung!$E19&gt;=37987,IF(Meldung!$E19&lt;38718,CELL("Inhalt",Meldung!L19),""),""),"")</f>
        <v/>
      </c>
    </row>
    <row r="20" spans="1:12" x14ac:dyDescent="0.35">
      <c r="A20" s="35" t="s">
        <v>62</v>
      </c>
      <c r="B20" s="172" t="str">
        <f ca="1">IF(Meldung!$F20="M",IF(Meldung!$E20&gt;=37987,IF(Meldung!$E20&lt;38718,CELL("Inhalt",Meldung!B20),""),""),"")</f>
        <v/>
      </c>
      <c r="C20" s="172" t="str">
        <f ca="1">IF(Meldung!$F20="M",IF(Meldung!$E20&gt;=37987,IF(Meldung!$E20&lt;38718,CELL("Inhalt",Meldung!C20),""),""),"")</f>
        <v/>
      </c>
      <c r="D20" s="172" t="str">
        <f ca="1">IF(Meldung!$F20="M",IF(Meldung!$E20&gt;=37987,IF(Meldung!$E20&lt;38718,CELL("Inhalt",Meldung!D20),""),""),"")</f>
        <v/>
      </c>
      <c r="E20" s="171" t="str">
        <f ca="1">IF(Meldung!$F20="M",IF(Meldung!$E20&gt;=37987,IF(Meldung!$E20&lt;38718,CELL("Inhalt",Meldung!E20),""),""),"")</f>
        <v/>
      </c>
      <c r="F20" s="172" t="str">
        <f ca="1">IF(Meldung!$F20="M",IF(Meldung!$E20&gt;=37987,IF(Meldung!$E20&lt;38718,CELL("Inhalt",Meldung!F20),""),""),"")</f>
        <v/>
      </c>
      <c r="G20" s="172" t="str">
        <f ca="1">IF(Meldung!$F20="M",IF(Meldung!$E20&gt;=37987,IF(Meldung!$E20&lt;38718,CELL("Inhalt",Meldung!G20),""),""),"")</f>
        <v/>
      </c>
      <c r="H20" s="185" t="str">
        <f ca="1">IF(Meldung!$F20="M",IF(Meldung!$E20&gt;=37987,IF(Meldung!$E20&lt;38718,CELL("Inhalt",Meldung!H20),""),""),"")</f>
        <v/>
      </c>
      <c r="I20" s="172" t="str">
        <f ca="1">IF(Meldung!$F20="M",IF(Meldung!$E20&gt;=37987,IF(Meldung!$E20&lt;38718,CELL("Inhalt",Meldung!I20),""),""),"")</f>
        <v/>
      </c>
      <c r="J20" s="172" t="str">
        <f ca="1">IF(Meldung!$F20="M",IF(Meldung!$E20&gt;=37987,IF(Meldung!$E20&lt;38718,CELL("Inhalt",Meldung!J20),""),""),"")</f>
        <v/>
      </c>
      <c r="K20" s="172" t="str">
        <f ca="1">IF(Meldung!$F20="M",IF(Meldung!$E20&gt;=37987,IF(Meldung!$E20&lt;38718,CELL("Inhalt",Meldung!K20),""),""),"")</f>
        <v/>
      </c>
      <c r="L20" s="172" t="str">
        <f ca="1">IF(Meldung!$F20="M",IF(Meldung!$E20&gt;=37987,IF(Meldung!$E20&lt;38718,CELL("Inhalt",Meldung!L20),""),""),"")</f>
        <v/>
      </c>
    </row>
    <row r="21" spans="1:12" x14ac:dyDescent="0.35">
      <c r="A21" s="35" t="s">
        <v>63</v>
      </c>
      <c r="B21" s="172" t="str">
        <f ca="1">IF(Meldung!$F21="M",IF(Meldung!$E21&gt;=37987,IF(Meldung!$E21&lt;38718,CELL("Inhalt",Meldung!B21),""),""),"")</f>
        <v/>
      </c>
      <c r="C21" s="172" t="str">
        <f ca="1">IF(Meldung!$F21="M",IF(Meldung!$E21&gt;=37987,IF(Meldung!$E21&lt;38718,CELL("Inhalt",Meldung!C21),""),""),"")</f>
        <v/>
      </c>
      <c r="D21" s="172" t="str">
        <f ca="1">IF(Meldung!$F21="M",IF(Meldung!$E21&gt;=37987,IF(Meldung!$E21&lt;38718,CELL("Inhalt",Meldung!D21),""),""),"")</f>
        <v/>
      </c>
      <c r="E21" s="171" t="str">
        <f ca="1">IF(Meldung!$F21="M",IF(Meldung!$E21&gt;=37987,IF(Meldung!$E21&lt;38718,CELL("Inhalt",Meldung!E21),""),""),"")</f>
        <v/>
      </c>
      <c r="F21" s="172" t="str">
        <f ca="1">IF(Meldung!$F21="M",IF(Meldung!$E21&gt;=37987,IF(Meldung!$E21&lt;38718,CELL("Inhalt",Meldung!F21),""),""),"")</f>
        <v/>
      </c>
      <c r="G21" s="172" t="str">
        <f ca="1">IF(Meldung!$F21="M",IF(Meldung!$E21&gt;=37987,IF(Meldung!$E21&lt;38718,CELL("Inhalt",Meldung!G21),""),""),"")</f>
        <v/>
      </c>
      <c r="H21" s="185" t="str">
        <f ca="1">IF(Meldung!$F21="M",IF(Meldung!$E21&gt;=37987,IF(Meldung!$E21&lt;38718,CELL("Inhalt",Meldung!H21),""),""),"")</f>
        <v/>
      </c>
      <c r="I21" s="172" t="str">
        <f ca="1">IF(Meldung!$F21="M",IF(Meldung!$E21&gt;=37987,IF(Meldung!$E21&lt;38718,CELL("Inhalt",Meldung!I21),""),""),"")</f>
        <v/>
      </c>
      <c r="J21" s="172" t="str">
        <f ca="1">IF(Meldung!$F21="M",IF(Meldung!$E21&gt;=37987,IF(Meldung!$E21&lt;38718,CELL("Inhalt",Meldung!J21),""),""),"")</f>
        <v/>
      </c>
      <c r="K21" s="172" t="str">
        <f ca="1">IF(Meldung!$F21="M",IF(Meldung!$E21&gt;=37987,IF(Meldung!$E21&lt;38718,CELL("Inhalt",Meldung!K21),""),""),"")</f>
        <v/>
      </c>
      <c r="L21" s="172" t="str">
        <f ca="1">IF(Meldung!$F21="M",IF(Meldung!$E21&gt;=37987,IF(Meldung!$E21&lt;38718,CELL("Inhalt",Meldung!L21),""),""),"")</f>
        <v/>
      </c>
    </row>
    <row r="22" spans="1:12" x14ac:dyDescent="0.35">
      <c r="A22" s="35" t="s">
        <v>64</v>
      </c>
      <c r="B22" s="172" t="str">
        <f ca="1">IF(Meldung!$F22="M",IF(Meldung!$E22&gt;=37987,IF(Meldung!$E22&lt;38718,CELL("Inhalt",Meldung!B22),""),""),"")</f>
        <v/>
      </c>
      <c r="C22" s="172" t="str">
        <f ca="1">IF(Meldung!$F22="M",IF(Meldung!$E22&gt;=37987,IF(Meldung!$E22&lt;38718,CELL("Inhalt",Meldung!C22),""),""),"")</f>
        <v/>
      </c>
      <c r="D22" s="172" t="str">
        <f ca="1">IF(Meldung!$F22="M",IF(Meldung!$E22&gt;=37987,IF(Meldung!$E22&lt;38718,CELL("Inhalt",Meldung!D22),""),""),"")</f>
        <v/>
      </c>
      <c r="E22" s="171" t="str">
        <f ca="1">IF(Meldung!$F22="M",IF(Meldung!$E22&gt;=37987,IF(Meldung!$E22&lt;38718,CELL("Inhalt",Meldung!E22),""),""),"")</f>
        <v/>
      </c>
      <c r="F22" s="172" t="str">
        <f ca="1">IF(Meldung!$F22="M",IF(Meldung!$E22&gt;=37987,IF(Meldung!$E22&lt;38718,CELL("Inhalt",Meldung!F22),""),""),"")</f>
        <v/>
      </c>
      <c r="G22" s="172" t="str">
        <f ca="1">IF(Meldung!$F22="M",IF(Meldung!$E22&gt;=37987,IF(Meldung!$E22&lt;38718,CELL("Inhalt",Meldung!G22),""),""),"")</f>
        <v/>
      </c>
      <c r="H22" s="185" t="str">
        <f ca="1">IF(Meldung!$F22="M",IF(Meldung!$E22&gt;=37987,IF(Meldung!$E22&lt;38718,CELL("Inhalt",Meldung!H22),""),""),"")</f>
        <v/>
      </c>
      <c r="I22" s="172" t="str">
        <f ca="1">IF(Meldung!$F22="M",IF(Meldung!$E22&gt;=37987,IF(Meldung!$E22&lt;38718,CELL("Inhalt",Meldung!I22),""),""),"")</f>
        <v/>
      </c>
      <c r="J22" s="172" t="str">
        <f ca="1">IF(Meldung!$F22="M",IF(Meldung!$E22&gt;=37987,IF(Meldung!$E22&lt;38718,CELL("Inhalt",Meldung!J22),""),""),"")</f>
        <v/>
      </c>
      <c r="K22" s="172" t="str">
        <f ca="1">IF(Meldung!$F22="M",IF(Meldung!$E22&gt;=37987,IF(Meldung!$E22&lt;38718,CELL("Inhalt",Meldung!K22),""),""),"")</f>
        <v/>
      </c>
      <c r="L22" s="172" t="str">
        <f ca="1">IF(Meldung!$F22="M",IF(Meldung!$E22&gt;=37987,IF(Meldung!$E22&lt;38718,CELL("Inhalt",Meldung!L22),""),""),"")</f>
        <v/>
      </c>
    </row>
    <row r="23" spans="1:12" x14ac:dyDescent="0.35">
      <c r="A23" s="35" t="s">
        <v>65</v>
      </c>
      <c r="B23" s="172" t="str">
        <f ca="1">IF(Meldung!$F23="M",IF(Meldung!$E23&gt;=37987,IF(Meldung!$E23&lt;38718,CELL("Inhalt",Meldung!B23),""),""),"")</f>
        <v/>
      </c>
      <c r="C23" s="172" t="str">
        <f ca="1">IF(Meldung!$F23="M",IF(Meldung!$E23&gt;=37987,IF(Meldung!$E23&lt;38718,CELL("Inhalt",Meldung!C23),""),""),"")</f>
        <v/>
      </c>
      <c r="D23" s="172" t="str">
        <f ca="1">IF(Meldung!$F23="M",IF(Meldung!$E23&gt;=37987,IF(Meldung!$E23&lt;38718,CELL("Inhalt",Meldung!D23),""),""),"")</f>
        <v/>
      </c>
      <c r="E23" s="171" t="str">
        <f ca="1">IF(Meldung!$F23="M",IF(Meldung!$E23&gt;=37987,IF(Meldung!$E23&lt;38718,CELL("Inhalt",Meldung!E23),""),""),"")</f>
        <v/>
      </c>
      <c r="F23" s="172" t="str">
        <f ca="1">IF(Meldung!$F23="M",IF(Meldung!$E23&gt;=37987,IF(Meldung!$E23&lt;38718,CELL("Inhalt",Meldung!F23),""),""),"")</f>
        <v/>
      </c>
      <c r="G23" s="172" t="str">
        <f ca="1">IF(Meldung!$F23="M",IF(Meldung!$E23&gt;=37987,IF(Meldung!$E23&lt;38718,CELL("Inhalt",Meldung!G23),""),""),"")</f>
        <v/>
      </c>
      <c r="H23" s="185" t="str">
        <f ca="1">IF(Meldung!$F23="M",IF(Meldung!$E23&gt;=37987,IF(Meldung!$E23&lt;38718,CELL("Inhalt",Meldung!H23),""),""),"")</f>
        <v/>
      </c>
      <c r="I23" s="172" t="str">
        <f ca="1">IF(Meldung!$F23="M",IF(Meldung!$E23&gt;=37987,IF(Meldung!$E23&lt;38718,CELL("Inhalt",Meldung!I23),""),""),"")</f>
        <v/>
      </c>
      <c r="J23" s="172" t="str">
        <f ca="1">IF(Meldung!$F23="M",IF(Meldung!$E23&gt;=37987,IF(Meldung!$E23&lt;38718,CELL("Inhalt",Meldung!J23),""),""),"")</f>
        <v/>
      </c>
      <c r="K23" s="172" t="str">
        <f ca="1">IF(Meldung!$F23="M",IF(Meldung!$E23&gt;=37987,IF(Meldung!$E23&lt;38718,CELL("Inhalt",Meldung!K23),""),""),"")</f>
        <v/>
      </c>
      <c r="L23" s="172" t="str">
        <f ca="1">IF(Meldung!$F23="M",IF(Meldung!$E23&gt;=37987,IF(Meldung!$E23&lt;38718,CELL("Inhalt",Meldung!L23),""),""),"")</f>
        <v/>
      </c>
    </row>
    <row r="24" spans="1:12" x14ac:dyDescent="0.35">
      <c r="A24" s="35" t="s">
        <v>66</v>
      </c>
      <c r="B24" s="172" t="str">
        <f ca="1">IF(Meldung!$F24="M",IF(Meldung!$E24&gt;=37987,IF(Meldung!$E24&lt;38718,CELL("Inhalt",Meldung!B24),""),""),"")</f>
        <v/>
      </c>
      <c r="C24" s="172" t="str">
        <f ca="1">IF(Meldung!$F24="M",IF(Meldung!$E24&gt;=37987,IF(Meldung!$E24&lt;38718,CELL("Inhalt",Meldung!C24),""),""),"")</f>
        <v/>
      </c>
      <c r="D24" s="172" t="str">
        <f ca="1">IF(Meldung!$F24="M",IF(Meldung!$E24&gt;=37987,IF(Meldung!$E24&lt;38718,CELL("Inhalt",Meldung!D24),""),""),"")</f>
        <v/>
      </c>
      <c r="E24" s="171" t="str">
        <f ca="1">IF(Meldung!$F24="M",IF(Meldung!$E24&gt;=37987,IF(Meldung!$E24&lt;38718,CELL("Inhalt",Meldung!E24),""),""),"")</f>
        <v/>
      </c>
      <c r="F24" s="172" t="str">
        <f ca="1">IF(Meldung!$F24="M",IF(Meldung!$E24&gt;=37987,IF(Meldung!$E24&lt;38718,CELL("Inhalt",Meldung!F24),""),""),"")</f>
        <v/>
      </c>
      <c r="G24" s="172" t="str">
        <f ca="1">IF(Meldung!$F24="M",IF(Meldung!$E24&gt;=37987,IF(Meldung!$E24&lt;38718,CELL("Inhalt",Meldung!G24),""),""),"")</f>
        <v/>
      </c>
      <c r="H24" s="185" t="str">
        <f ca="1">IF(Meldung!$F24="M",IF(Meldung!$E24&gt;=37987,IF(Meldung!$E24&lt;38718,CELL("Inhalt",Meldung!H24),""),""),"")</f>
        <v/>
      </c>
      <c r="I24" s="172" t="str">
        <f ca="1">IF(Meldung!$F24="M",IF(Meldung!$E24&gt;=37987,IF(Meldung!$E24&lt;38718,CELL("Inhalt",Meldung!I24),""),""),"")</f>
        <v/>
      </c>
      <c r="J24" s="172" t="str">
        <f ca="1">IF(Meldung!$F24="M",IF(Meldung!$E24&gt;=37987,IF(Meldung!$E24&lt;38718,CELL("Inhalt",Meldung!J24),""),""),"")</f>
        <v/>
      </c>
      <c r="K24" s="172" t="str">
        <f ca="1">IF(Meldung!$F24="M",IF(Meldung!$E24&gt;=37987,IF(Meldung!$E24&lt;38718,CELL("Inhalt",Meldung!K24),""),""),"")</f>
        <v/>
      </c>
      <c r="L24" s="172" t="str">
        <f ca="1">IF(Meldung!$F24="M",IF(Meldung!$E24&gt;=37987,IF(Meldung!$E24&lt;38718,CELL("Inhalt",Meldung!L24),""),""),"")</f>
        <v/>
      </c>
    </row>
    <row r="25" spans="1:12" x14ac:dyDescent="0.35">
      <c r="A25" s="35" t="s">
        <v>67</v>
      </c>
      <c r="B25" s="172" t="str">
        <f ca="1">IF(Meldung!$F25="M",IF(Meldung!$E25&gt;=37987,IF(Meldung!$E25&lt;38718,CELL("Inhalt",Meldung!B25),""),""),"")</f>
        <v/>
      </c>
      <c r="C25" s="172" t="str">
        <f ca="1">IF(Meldung!$F25="M",IF(Meldung!$E25&gt;=37987,IF(Meldung!$E25&lt;38718,CELL("Inhalt",Meldung!C25),""),""),"")</f>
        <v/>
      </c>
      <c r="D25" s="172" t="str">
        <f ca="1">IF(Meldung!$F25="M",IF(Meldung!$E25&gt;=37987,IF(Meldung!$E25&lt;38718,CELL("Inhalt",Meldung!D25),""),""),"")</f>
        <v/>
      </c>
      <c r="E25" s="171" t="str">
        <f ca="1">IF(Meldung!$F25="M",IF(Meldung!$E25&gt;=37987,IF(Meldung!$E25&lt;38718,CELL("Inhalt",Meldung!E25),""),""),"")</f>
        <v/>
      </c>
      <c r="F25" s="172" t="str">
        <f ca="1">IF(Meldung!$F25="M",IF(Meldung!$E25&gt;=37987,IF(Meldung!$E25&lt;38718,CELL("Inhalt",Meldung!F25),""),""),"")</f>
        <v/>
      </c>
      <c r="G25" s="172" t="str">
        <f ca="1">IF(Meldung!$F25="M",IF(Meldung!$E25&gt;=37987,IF(Meldung!$E25&lt;38718,CELL("Inhalt",Meldung!G25),""),""),"")</f>
        <v/>
      </c>
      <c r="H25" s="185" t="str">
        <f ca="1">IF(Meldung!$F25="M",IF(Meldung!$E25&gt;=37987,IF(Meldung!$E25&lt;38718,CELL("Inhalt",Meldung!H25),""),""),"")</f>
        <v/>
      </c>
      <c r="I25" s="172" t="str">
        <f ca="1">IF(Meldung!$F25="M",IF(Meldung!$E25&gt;=37987,IF(Meldung!$E25&lt;38718,CELL("Inhalt",Meldung!I25),""),""),"")</f>
        <v/>
      </c>
      <c r="J25" s="172" t="str">
        <f ca="1">IF(Meldung!$F25="M",IF(Meldung!$E25&gt;=37987,IF(Meldung!$E25&lt;38718,CELL("Inhalt",Meldung!J25),""),""),"")</f>
        <v/>
      </c>
      <c r="K25" s="172" t="str">
        <f ca="1">IF(Meldung!$F25="M",IF(Meldung!$E25&gt;=37987,IF(Meldung!$E25&lt;38718,CELL("Inhalt",Meldung!K25),""),""),"")</f>
        <v/>
      </c>
      <c r="L25" s="172" t="str">
        <f ca="1">IF(Meldung!$F25="M",IF(Meldung!$E25&gt;=37987,IF(Meldung!$E25&lt;38718,CELL("Inhalt",Meldung!L25),""),""),"")</f>
        <v/>
      </c>
    </row>
    <row r="26" spans="1:12" x14ac:dyDescent="0.35">
      <c r="A26" s="35" t="s">
        <v>68</v>
      </c>
      <c r="B26" s="172" t="str">
        <f ca="1">IF(Meldung!$F26="M",IF(Meldung!$E26&gt;=37987,IF(Meldung!$E26&lt;38718,CELL("Inhalt",Meldung!B26),""),""),"")</f>
        <v/>
      </c>
      <c r="C26" s="172" t="str">
        <f ca="1">IF(Meldung!$F26="M",IF(Meldung!$E26&gt;=37987,IF(Meldung!$E26&lt;38718,CELL("Inhalt",Meldung!C26),""),""),"")</f>
        <v/>
      </c>
      <c r="D26" s="172" t="str">
        <f ca="1">IF(Meldung!$F26="M",IF(Meldung!$E26&gt;=37987,IF(Meldung!$E26&lt;38718,CELL("Inhalt",Meldung!D26),""),""),"")</f>
        <v/>
      </c>
      <c r="E26" s="171" t="str">
        <f ca="1">IF(Meldung!$F26="M",IF(Meldung!$E26&gt;=37987,IF(Meldung!$E26&lt;38718,CELL("Inhalt",Meldung!E26),""),""),"")</f>
        <v/>
      </c>
      <c r="F26" s="172" t="str">
        <f ca="1">IF(Meldung!$F26="M",IF(Meldung!$E26&gt;=37987,IF(Meldung!$E26&lt;38718,CELL("Inhalt",Meldung!F26),""),""),"")</f>
        <v/>
      </c>
      <c r="G26" s="172" t="str">
        <f ca="1">IF(Meldung!$F26="M",IF(Meldung!$E26&gt;=37987,IF(Meldung!$E26&lt;38718,CELL("Inhalt",Meldung!G26),""),""),"")</f>
        <v/>
      </c>
      <c r="H26" s="185" t="str">
        <f ca="1">IF(Meldung!$F26="M",IF(Meldung!$E26&gt;=37987,IF(Meldung!$E26&lt;38718,CELL("Inhalt",Meldung!H26),""),""),"")</f>
        <v/>
      </c>
      <c r="I26" s="172" t="str">
        <f ca="1">IF(Meldung!$F26="M",IF(Meldung!$E26&gt;=37987,IF(Meldung!$E26&lt;38718,CELL("Inhalt",Meldung!I26),""),""),"")</f>
        <v/>
      </c>
      <c r="J26" s="172" t="str">
        <f ca="1">IF(Meldung!$F26="M",IF(Meldung!$E26&gt;=37987,IF(Meldung!$E26&lt;38718,CELL("Inhalt",Meldung!J26),""),""),"")</f>
        <v/>
      </c>
      <c r="K26" s="172" t="str">
        <f ca="1">IF(Meldung!$F26="M",IF(Meldung!$E26&gt;=37987,IF(Meldung!$E26&lt;38718,CELL("Inhalt",Meldung!K26),""),""),"")</f>
        <v/>
      </c>
      <c r="L26" s="172" t="str">
        <f ca="1">IF(Meldung!$F26="M",IF(Meldung!$E26&gt;=37987,IF(Meldung!$E26&lt;38718,CELL("Inhalt",Meldung!L26),""),""),"")</f>
        <v/>
      </c>
    </row>
    <row r="27" spans="1:12" x14ac:dyDescent="0.35">
      <c r="A27" s="35" t="s">
        <v>69</v>
      </c>
      <c r="B27" s="172" t="str">
        <f ca="1">IF(Meldung!$F27="M",IF(Meldung!$E27&gt;=37987,IF(Meldung!$E27&lt;38718,CELL("Inhalt",Meldung!B27),""),""),"")</f>
        <v/>
      </c>
      <c r="C27" s="172" t="str">
        <f ca="1">IF(Meldung!$F27="M",IF(Meldung!$E27&gt;=37987,IF(Meldung!$E27&lt;38718,CELL("Inhalt",Meldung!C27),""),""),"")</f>
        <v/>
      </c>
      <c r="D27" s="172" t="str">
        <f ca="1">IF(Meldung!$F27="M",IF(Meldung!$E27&gt;=37987,IF(Meldung!$E27&lt;38718,CELL("Inhalt",Meldung!D27),""),""),"")</f>
        <v/>
      </c>
      <c r="E27" s="171" t="str">
        <f ca="1">IF(Meldung!$F27="M",IF(Meldung!$E27&gt;=37987,IF(Meldung!$E27&lt;38718,CELL("Inhalt",Meldung!E27),""),""),"")</f>
        <v/>
      </c>
      <c r="F27" s="172" t="str">
        <f ca="1">IF(Meldung!$F27="M",IF(Meldung!$E27&gt;=37987,IF(Meldung!$E27&lt;38718,CELL("Inhalt",Meldung!F27),""),""),"")</f>
        <v/>
      </c>
      <c r="G27" s="172" t="str">
        <f ca="1">IF(Meldung!$F27="M",IF(Meldung!$E27&gt;=37987,IF(Meldung!$E27&lt;38718,CELL("Inhalt",Meldung!G27),""),""),"")</f>
        <v/>
      </c>
      <c r="H27" s="185" t="str">
        <f ca="1">IF(Meldung!$F27="M",IF(Meldung!$E27&gt;=37987,IF(Meldung!$E27&lt;38718,CELL("Inhalt",Meldung!H27),""),""),"")</f>
        <v/>
      </c>
      <c r="I27" s="172" t="str">
        <f ca="1">IF(Meldung!$F27="M",IF(Meldung!$E27&gt;=37987,IF(Meldung!$E27&lt;38718,CELL("Inhalt",Meldung!I27),""),""),"")</f>
        <v/>
      </c>
      <c r="J27" s="172" t="str">
        <f ca="1">IF(Meldung!$F27="M",IF(Meldung!$E27&gt;=37987,IF(Meldung!$E27&lt;38718,CELL("Inhalt",Meldung!J27),""),""),"")</f>
        <v/>
      </c>
      <c r="K27" s="172" t="str">
        <f ca="1">IF(Meldung!$F27="M",IF(Meldung!$E27&gt;=37987,IF(Meldung!$E27&lt;38718,CELL("Inhalt",Meldung!K27),""),""),"")</f>
        <v/>
      </c>
      <c r="L27" s="172" t="str">
        <f ca="1">IF(Meldung!$F27="M",IF(Meldung!$E27&gt;=37987,IF(Meldung!$E27&lt;38718,CELL("Inhalt",Meldung!L27),""),""),"")</f>
        <v/>
      </c>
    </row>
    <row r="28" spans="1:12" x14ac:dyDescent="0.35">
      <c r="A28" s="35" t="s">
        <v>70</v>
      </c>
      <c r="B28" s="172" t="str">
        <f ca="1">IF(Meldung!$F28="M",IF(Meldung!$E28&gt;=37987,IF(Meldung!$E28&lt;38718,CELL("Inhalt",Meldung!B28),""),""),"")</f>
        <v/>
      </c>
      <c r="C28" s="172" t="str">
        <f ca="1">IF(Meldung!$F28="M",IF(Meldung!$E28&gt;=37987,IF(Meldung!$E28&lt;38718,CELL("Inhalt",Meldung!C28),""),""),"")</f>
        <v/>
      </c>
      <c r="D28" s="172" t="str">
        <f ca="1">IF(Meldung!$F28="M",IF(Meldung!$E28&gt;=37987,IF(Meldung!$E28&lt;38718,CELL("Inhalt",Meldung!D28),""),""),"")</f>
        <v/>
      </c>
      <c r="E28" s="171" t="str">
        <f ca="1">IF(Meldung!$F28="M",IF(Meldung!$E28&gt;=37987,IF(Meldung!$E28&lt;38718,CELL("Inhalt",Meldung!E28),""),""),"")</f>
        <v/>
      </c>
      <c r="F28" s="172" t="str">
        <f ca="1">IF(Meldung!$F28="M",IF(Meldung!$E28&gt;=37987,IF(Meldung!$E28&lt;38718,CELL("Inhalt",Meldung!F28),""),""),"")</f>
        <v/>
      </c>
      <c r="G28" s="172" t="str">
        <f ca="1">IF(Meldung!$F28="M",IF(Meldung!$E28&gt;=37987,IF(Meldung!$E28&lt;38718,CELL("Inhalt",Meldung!G28),""),""),"")</f>
        <v/>
      </c>
      <c r="H28" s="185" t="str">
        <f ca="1">IF(Meldung!$F28="M",IF(Meldung!$E28&gt;=37987,IF(Meldung!$E28&lt;38718,CELL("Inhalt",Meldung!H28),""),""),"")</f>
        <v/>
      </c>
      <c r="I28" s="172" t="str">
        <f ca="1">IF(Meldung!$F28="M",IF(Meldung!$E28&gt;=37987,IF(Meldung!$E28&lt;38718,CELL("Inhalt",Meldung!I28),""),""),"")</f>
        <v/>
      </c>
      <c r="J28" s="172" t="str">
        <f ca="1">IF(Meldung!$F28="M",IF(Meldung!$E28&gt;=37987,IF(Meldung!$E28&lt;38718,CELL("Inhalt",Meldung!J28),""),""),"")</f>
        <v/>
      </c>
      <c r="K28" s="172" t="str">
        <f ca="1">IF(Meldung!$F28="M",IF(Meldung!$E28&gt;=37987,IF(Meldung!$E28&lt;38718,CELL("Inhalt",Meldung!K28),""),""),"")</f>
        <v/>
      </c>
      <c r="L28" s="172" t="str">
        <f ca="1">IF(Meldung!$F28="M",IF(Meldung!$E28&gt;=37987,IF(Meldung!$E28&lt;38718,CELL("Inhalt",Meldung!L28),""),""),"")</f>
        <v/>
      </c>
    </row>
    <row r="29" spans="1:12" x14ac:dyDescent="0.35">
      <c r="A29" s="35" t="s">
        <v>71</v>
      </c>
      <c r="B29" s="172" t="str">
        <f ca="1">IF(Meldung!$F29="M",IF(Meldung!$E29&gt;=37987,IF(Meldung!$E29&lt;38718,CELL("Inhalt",Meldung!B29),""),""),"")</f>
        <v/>
      </c>
      <c r="C29" s="172" t="str">
        <f ca="1">IF(Meldung!$F29="M",IF(Meldung!$E29&gt;=37987,IF(Meldung!$E29&lt;38718,CELL("Inhalt",Meldung!C29),""),""),"")</f>
        <v/>
      </c>
      <c r="D29" s="172" t="str">
        <f ca="1">IF(Meldung!$F29="M",IF(Meldung!$E29&gt;=37987,IF(Meldung!$E29&lt;38718,CELL("Inhalt",Meldung!D29),""),""),"")</f>
        <v/>
      </c>
      <c r="E29" s="171" t="str">
        <f ca="1">IF(Meldung!$F29="M",IF(Meldung!$E29&gt;=37987,IF(Meldung!$E29&lt;38718,CELL("Inhalt",Meldung!E29),""),""),"")</f>
        <v/>
      </c>
      <c r="F29" s="172" t="str">
        <f ca="1">IF(Meldung!$F29="M",IF(Meldung!$E29&gt;=37987,IF(Meldung!$E29&lt;38718,CELL("Inhalt",Meldung!F29),""),""),"")</f>
        <v/>
      </c>
      <c r="G29" s="172" t="str">
        <f ca="1">IF(Meldung!$F29="M",IF(Meldung!$E29&gt;=37987,IF(Meldung!$E29&lt;38718,CELL("Inhalt",Meldung!G29),""),""),"")</f>
        <v/>
      </c>
      <c r="H29" s="185" t="str">
        <f ca="1">IF(Meldung!$F29="M",IF(Meldung!$E29&gt;=37987,IF(Meldung!$E29&lt;38718,CELL("Inhalt",Meldung!H29),""),""),"")</f>
        <v/>
      </c>
      <c r="I29" s="172" t="str">
        <f ca="1">IF(Meldung!$F29="M",IF(Meldung!$E29&gt;=37987,IF(Meldung!$E29&lt;38718,CELL("Inhalt",Meldung!I29),""),""),"")</f>
        <v/>
      </c>
      <c r="J29" s="172" t="str">
        <f ca="1">IF(Meldung!$F29="M",IF(Meldung!$E29&gt;=37987,IF(Meldung!$E29&lt;38718,CELL("Inhalt",Meldung!J29),""),""),"")</f>
        <v/>
      </c>
      <c r="K29" s="172" t="str">
        <f ca="1">IF(Meldung!$F29="M",IF(Meldung!$E29&gt;=37987,IF(Meldung!$E29&lt;38718,CELL("Inhalt",Meldung!K29),""),""),"")</f>
        <v/>
      </c>
      <c r="L29" s="172" t="str">
        <f ca="1">IF(Meldung!$F29="M",IF(Meldung!$E29&gt;=37987,IF(Meldung!$E29&lt;38718,CELL("Inhalt",Meldung!L29),""),""),"")</f>
        <v/>
      </c>
    </row>
    <row r="30" spans="1:12" x14ac:dyDescent="0.35">
      <c r="A30" s="35" t="s">
        <v>72</v>
      </c>
      <c r="B30" s="172" t="str">
        <f ca="1">IF(Meldung!$F30="M",IF(Meldung!$E30&gt;=37987,IF(Meldung!$E30&lt;38718,CELL("Inhalt",Meldung!B30),""),""),"")</f>
        <v/>
      </c>
      <c r="C30" s="172" t="str">
        <f ca="1">IF(Meldung!$F30="M",IF(Meldung!$E30&gt;=37987,IF(Meldung!$E30&lt;38718,CELL("Inhalt",Meldung!C30),""),""),"")</f>
        <v/>
      </c>
      <c r="D30" s="172" t="str">
        <f ca="1">IF(Meldung!$F30="M",IF(Meldung!$E30&gt;=37987,IF(Meldung!$E30&lt;38718,CELL("Inhalt",Meldung!D30),""),""),"")</f>
        <v/>
      </c>
      <c r="E30" s="171" t="str">
        <f ca="1">IF(Meldung!$F30="M",IF(Meldung!$E30&gt;=37987,IF(Meldung!$E30&lt;38718,CELL("Inhalt",Meldung!E30),""),""),"")</f>
        <v/>
      </c>
      <c r="F30" s="172" t="str">
        <f ca="1">IF(Meldung!$F30="M",IF(Meldung!$E30&gt;=37987,IF(Meldung!$E30&lt;38718,CELL("Inhalt",Meldung!F30),""),""),"")</f>
        <v/>
      </c>
      <c r="G30" s="172" t="str">
        <f ca="1">IF(Meldung!$F30="M",IF(Meldung!$E30&gt;=37987,IF(Meldung!$E30&lt;38718,CELL("Inhalt",Meldung!G30),""),""),"")</f>
        <v/>
      </c>
      <c r="H30" s="185" t="str">
        <f ca="1">IF(Meldung!$F30="M",IF(Meldung!$E30&gt;=37987,IF(Meldung!$E30&lt;38718,CELL("Inhalt",Meldung!H30),""),""),"")</f>
        <v/>
      </c>
      <c r="I30" s="172" t="str">
        <f ca="1">IF(Meldung!$F30="M",IF(Meldung!$E30&gt;=37987,IF(Meldung!$E30&lt;38718,CELL("Inhalt",Meldung!I30),""),""),"")</f>
        <v/>
      </c>
      <c r="J30" s="172" t="str">
        <f ca="1">IF(Meldung!$F30="M",IF(Meldung!$E30&gt;=37987,IF(Meldung!$E30&lt;38718,CELL("Inhalt",Meldung!J30),""),""),"")</f>
        <v/>
      </c>
      <c r="K30" s="172" t="str">
        <f ca="1">IF(Meldung!$F30="M",IF(Meldung!$E30&gt;=37987,IF(Meldung!$E30&lt;38718,CELL("Inhalt",Meldung!K30),""),""),"")</f>
        <v/>
      </c>
      <c r="L30" s="172" t="str">
        <f ca="1">IF(Meldung!$F30="M",IF(Meldung!$E30&gt;=37987,IF(Meldung!$E30&lt;38718,CELL("Inhalt",Meldung!L30),""),""),"")</f>
        <v/>
      </c>
    </row>
    <row r="31" spans="1:12" x14ac:dyDescent="0.35">
      <c r="A31" s="35" t="s">
        <v>73</v>
      </c>
      <c r="B31" s="172" t="str">
        <f ca="1">IF(Meldung!$F31="M",IF(Meldung!$E31&gt;=37987,IF(Meldung!$E31&lt;38718,CELL("Inhalt",Meldung!B31),""),""),"")</f>
        <v/>
      </c>
      <c r="C31" s="172" t="str">
        <f ca="1">IF(Meldung!$F31="M",IF(Meldung!$E31&gt;=37987,IF(Meldung!$E31&lt;38718,CELL("Inhalt",Meldung!C31),""),""),"")</f>
        <v/>
      </c>
      <c r="D31" s="172" t="str">
        <f ca="1">IF(Meldung!$F31="M",IF(Meldung!$E31&gt;=37987,IF(Meldung!$E31&lt;38718,CELL("Inhalt",Meldung!D31),""),""),"")</f>
        <v/>
      </c>
      <c r="E31" s="171" t="str">
        <f ca="1">IF(Meldung!$F31="M",IF(Meldung!$E31&gt;=37987,IF(Meldung!$E31&lt;38718,CELL("Inhalt",Meldung!E31),""),""),"")</f>
        <v/>
      </c>
      <c r="F31" s="172" t="str">
        <f ca="1">IF(Meldung!$F31="M",IF(Meldung!$E31&gt;=37987,IF(Meldung!$E31&lt;38718,CELL("Inhalt",Meldung!F31),""),""),"")</f>
        <v/>
      </c>
      <c r="G31" s="172" t="str">
        <f ca="1">IF(Meldung!$F31="M",IF(Meldung!$E31&gt;=37987,IF(Meldung!$E31&lt;38718,CELL("Inhalt",Meldung!G31),""),""),"")</f>
        <v/>
      </c>
      <c r="H31" s="185" t="str">
        <f ca="1">IF(Meldung!$F31="M",IF(Meldung!$E31&gt;=37987,IF(Meldung!$E31&lt;38718,CELL("Inhalt",Meldung!H31),""),""),"")</f>
        <v/>
      </c>
      <c r="I31" s="172" t="str">
        <f ca="1">IF(Meldung!$F31="M",IF(Meldung!$E31&gt;=37987,IF(Meldung!$E31&lt;38718,CELL("Inhalt",Meldung!I31),""),""),"")</f>
        <v/>
      </c>
      <c r="J31" s="172" t="str">
        <f ca="1">IF(Meldung!$F31="M",IF(Meldung!$E31&gt;=37987,IF(Meldung!$E31&lt;38718,CELL("Inhalt",Meldung!J31),""),""),"")</f>
        <v/>
      </c>
      <c r="K31" s="172" t="str">
        <f ca="1">IF(Meldung!$F31="M",IF(Meldung!$E31&gt;=37987,IF(Meldung!$E31&lt;38718,CELL("Inhalt",Meldung!K31),""),""),"")</f>
        <v/>
      </c>
      <c r="L31" s="172" t="str">
        <f ca="1">IF(Meldung!$F31="M",IF(Meldung!$E31&gt;=37987,IF(Meldung!$E31&lt;38718,CELL("Inhalt",Meldung!L31),""),""),"")</f>
        <v/>
      </c>
    </row>
    <row r="32" spans="1:12" x14ac:dyDescent="0.35">
      <c r="A32" s="35" t="s">
        <v>74</v>
      </c>
      <c r="B32" s="172" t="str">
        <f ca="1">IF(Meldung!$F32="M",IF(Meldung!$E32&gt;=37987,IF(Meldung!$E32&lt;38718,CELL("Inhalt",Meldung!B32),""),""),"")</f>
        <v/>
      </c>
      <c r="C32" s="172" t="str">
        <f ca="1">IF(Meldung!$F32="M",IF(Meldung!$E32&gt;=37987,IF(Meldung!$E32&lt;38718,CELL("Inhalt",Meldung!C32),""),""),"")</f>
        <v/>
      </c>
      <c r="D32" s="172" t="str">
        <f ca="1">IF(Meldung!$F32="M",IF(Meldung!$E32&gt;=37987,IF(Meldung!$E32&lt;38718,CELL("Inhalt",Meldung!D32),""),""),"")</f>
        <v/>
      </c>
      <c r="E32" s="171" t="str">
        <f ca="1">IF(Meldung!$F32="M",IF(Meldung!$E32&gt;=37987,IF(Meldung!$E32&lt;38718,CELL("Inhalt",Meldung!E32),""),""),"")</f>
        <v/>
      </c>
      <c r="F32" s="172" t="str">
        <f ca="1">IF(Meldung!$F32="M",IF(Meldung!$E32&gt;=37987,IF(Meldung!$E32&lt;38718,CELL("Inhalt",Meldung!F32),""),""),"")</f>
        <v/>
      </c>
      <c r="G32" s="172" t="str">
        <f ca="1">IF(Meldung!$F32="M",IF(Meldung!$E32&gt;=37987,IF(Meldung!$E32&lt;38718,CELL("Inhalt",Meldung!G32),""),""),"")</f>
        <v/>
      </c>
      <c r="H32" s="185" t="str">
        <f ca="1">IF(Meldung!$F32="M",IF(Meldung!$E32&gt;=37987,IF(Meldung!$E32&lt;38718,CELL("Inhalt",Meldung!H32),""),""),"")</f>
        <v/>
      </c>
      <c r="I32" s="172" t="str">
        <f ca="1">IF(Meldung!$F32="M",IF(Meldung!$E32&gt;=37987,IF(Meldung!$E32&lt;38718,CELL("Inhalt",Meldung!I32),""),""),"")</f>
        <v/>
      </c>
      <c r="J32" s="172" t="str">
        <f ca="1">IF(Meldung!$F32="M",IF(Meldung!$E32&gt;=37987,IF(Meldung!$E32&lt;38718,CELL("Inhalt",Meldung!J32),""),""),"")</f>
        <v/>
      </c>
      <c r="K32" s="172" t="str">
        <f ca="1">IF(Meldung!$F32="M",IF(Meldung!$E32&gt;=37987,IF(Meldung!$E32&lt;38718,CELL("Inhalt",Meldung!K32),""),""),"")</f>
        <v/>
      </c>
      <c r="L32" s="172" t="str">
        <f ca="1">IF(Meldung!$F32="M",IF(Meldung!$E32&gt;=37987,IF(Meldung!$E32&lt;38718,CELL("Inhalt",Meldung!L32),""),""),"")</f>
        <v/>
      </c>
    </row>
    <row r="33" spans="1:12" x14ac:dyDescent="0.35">
      <c r="A33" s="35" t="s">
        <v>75</v>
      </c>
      <c r="B33" s="172" t="str">
        <f ca="1">IF(Meldung!$F33="M",IF(Meldung!$E33&gt;=37987,IF(Meldung!$E33&lt;38718,CELL("Inhalt",Meldung!B33),""),""),"")</f>
        <v/>
      </c>
      <c r="C33" s="172" t="str">
        <f ca="1">IF(Meldung!$F33="M",IF(Meldung!$E33&gt;=37987,IF(Meldung!$E33&lt;38718,CELL("Inhalt",Meldung!C33),""),""),"")</f>
        <v/>
      </c>
      <c r="D33" s="172" t="str">
        <f ca="1">IF(Meldung!$F33="M",IF(Meldung!$E33&gt;=37987,IF(Meldung!$E33&lt;38718,CELL("Inhalt",Meldung!D33),""),""),"")</f>
        <v/>
      </c>
      <c r="E33" s="171" t="str">
        <f ca="1">IF(Meldung!$F33="M",IF(Meldung!$E33&gt;=37987,IF(Meldung!$E33&lt;38718,CELL("Inhalt",Meldung!E33),""),""),"")</f>
        <v/>
      </c>
      <c r="F33" s="172" t="str">
        <f ca="1">IF(Meldung!$F33="M",IF(Meldung!$E33&gt;=37987,IF(Meldung!$E33&lt;38718,CELL("Inhalt",Meldung!F33),""),""),"")</f>
        <v/>
      </c>
      <c r="G33" s="172" t="str">
        <f ca="1">IF(Meldung!$F33="M",IF(Meldung!$E33&gt;=37987,IF(Meldung!$E33&lt;38718,CELL("Inhalt",Meldung!G33),""),""),"")</f>
        <v/>
      </c>
      <c r="H33" s="185" t="str">
        <f ca="1">IF(Meldung!$F33="M",IF(Meldung!$E33&gt;=37987,IF(Meldung!$E33&lt;38718,CELL("Inhalt",Meldung!H33),""),""),"")</f>
        <v/>
      </c>
      <c r="I33" s="172" t="str">
        <f ca="1">IF(Meldung!$F33="M",IF(Meldung!$E33&gt;=37987,IF(Meldung!$E33&lt;38718,CELL("Inhalt",Meldung!I33),""),""),"")</f>
        <v/>
      </c>
      <c r="J33" s="172" t="str">
        <f ca="1">IF(Meldung!$F33="M",IF(Meldung!$E33&gt;=37987,IF(Meldung!$E33&lt;38718,CELL("Inhalt",Meldung!J33),""),""),"")</f>
        <v/>
      </c>
      <c r="K33" s="172" t="str">
        <f ca="1">IF(Meldung!$F33="M",IF(Meldung!$E33&gt;=37987,IF(Meldung!$E33&lt;38718,CELL("Inhalt",Meldung!K33),""),""),"")</f>
        <v/>
      </c>
      <c r="L33" s="172" t="str">
        <f ca="1">IF(Meldung!$F33="M",IF(Meldung!$E33&gt;=37987,IF(Meldung!$E33&lt;38718,CELL("Inhalt",Meldung!L33),""),""),"")</f>
        <v/>
      </c>
    </row>
    <row r="34" spans="1:12" x14ac:dyDescent="0.35">
      <c r="A34" s="35" t="s">
        <v>76</v>
      </c>
      <c r="B34" s="172" t="str">
        <f ca="1">IF(Meldung!$F34="M",IF(Meldung!$E34&gt;=37987,IF(Meldung!$E34&lt;38718,CELL("Inhalt",Meldung!B34),""),""),"")</f>
        <v/>
      </c>
      <c r="C34" s="172" t="str">
        <f ca="1">IF(Meldung!$F34="M",IF(Meldung!$E34&gt;=37987,IF(Meldung!$E34&lt;38718,CELL("Inhalt",Meldung!C34),""),""),"")</f>
        <v/>
      </c>
      <c r="D34" s="172" t="str">
        <f ca="1">IF(Meldung!$F34="M",IF(Meldung!$E34&gt;=37987,IF(Meldung!$E34&lt;38718,CELL("Inhalt",Meldung!D34),""),""),"")</f>
        <v/>
      </c>
      <c r="E34" s="171" t="str">
        <f ca="1">IF(Meldung!$F34="M",IF(Meldung!$E34&gt;=37987,IF(Meldung!$E34&lt;38718,CELL("Inhalt",Meldung!E34),""),""),"")</f>
        <v/>
      </c>
      <c r="F34" s="172" t="str">
        <f ca="1">IF(Meldung!$F34="M",IF(Meldung!$E34&gt;=37987,IF(Meldung!$E34&lt;38718,CELL("Inhalt",Meldung!F34),""),""),"")</f>
        <v/>
      </c>
      <c r="G34" s="172" t="str">
        <f ca="1">IF(Meldung!$F34="M",IF(Meldung!$E34&gt;=37987,IF(Meldung!$E34&lt;38718,CELL("Inhalt",Meldung!G34),""),""),"")</f>
        <v/>
      </c>
      <c r="H34" s="185" t="str">
        <f ca="1">IF(Meldung!$F34="M",IF(Meldung!$E34&gt;=37987,IF(Meldung!$E34&lt;38718,CELL("Inhalt",Meldung!H34),""),""),"")</f>
        <v/>
      </c>
      <c r="I34" s="172" t="str">
        <f ca="1">IF(Meldung!$F34="M",IF(Meldung!$E34&gt;=37987,IF(Meldung!$E34&lt;38718,CELL("Inhalt",Meldung!I34),""),""),"")</f>
        <v/>
      </c>
      <c r="J34" s="172" t="str">
        <f ca="1">IF(Meldung!$F34="M",IF(Meldung!$E34&gt;=37987,IF(Meldung!$E34&lt;38718,CELL("Inhalt",Meldung!J34),""),""),"")</f>
        <v/>
      </c>
      <c r="K34" s="172" t="str">
        <f ca="1">IF(Meldung!$F34="M",IF(Meldung!$E34&gt;=37987,IF(Meldung!$E34&lt;38718,CELL("Inhalt",Meldung!K34),""),""),"")</f>
        <v/>
      </c>
      <c r="L34" s="172" t="str">
        <f ca="1">IF(Meldung!$F34="M",IF(Meldung!$E34&gt;=37987,IF(Meldung!$E34&lt;38718,CELL("Inhalt",Meldung!L34),""),""),"")</f>
        <v/>
      </c>
    </row>
    <row r="35" spans="1:12" x14ac:dyDescent="0.35">
      <c r="A35" s="35" t="s">
        <v>77</v>
      </c>
      <c r="B35" s="172" t="str">
        <f ca="1">IF(Meldung!$F35="M",IF(Meldung!$E35&gt;=37987,IF(Meldung!$E35&lt;38718,CELL("Inhalt",Meldung!B35),""),""),"")</f>
        <v/>
      </c>
      <c r="C35" s="172" t="str">
        <f ca="1">IF(Meldung!$F35="M",IF(Meldung!$E35&gt;=37987,IF(Meldung!$E35&lt;38718,CELL("Inhalt",Meldung!C35),""),""),"")</f>
        <v/>
      </c>
      <c r="D35" s="172" t="str">
        <f ca="1">IF(Meldung!$F35="M",IF(Meldung!$E35&gt;=37987,IF(Meldung!$E35&lt;38718,CELL("Inhalt",Meldung!D35),""),""),"")</f>
        <v/>
      </c>
      <c r="E35" s="171" t="str">
        <f ca="1">IF(Meldung!$F35="M",IF(Meldung!$E35&gt;=37987,IF(Meldung!$E35&lt;38718,CELL("Inhalt",Meldung!E35),""),""),"")</f>
        <v/>
      </c>
      <c r="F35" s="172" t="str">
        <f ca="1">IF(Meldung!$F35="M",IF(Meldung!$E35&gt;=37987,IF(Meldung!$E35&lt;38718,CELL("Inhalt",Meldung!F35),""),""),"")</f>
        <v/>
      </c>
      <c r="G35" s="172" t="str">
        <f ca="1">IF(Meldung!$F35="M",IF(Meldung!$E35&gt;=37987,IF(Meldung!$E35&lt;38718,CELL("Inhalt",Meldung!G35),""),""),"")</f>
        <v/>
      </c>
      <c r="H35" s="185" t="str">
        <f ca="1">IF(Meldung!$F35="M",IF(Meldung!$E35&gt;=37987,IF(Meldung!$E35&lt;38718,CELL("Inhalt",Meldung!H35),""),""),"")</f>
        <v/>
      </c>
      <c r="I35" s="172" t="str">
        <f ca="1">IF(Meldung!$F35="M",IF(Meldung!$E35&gt;=37987,IF(Meldung!$E35&lt;38718,CELL("Inhalt",Meldung!I35),""),""),"")</f>
        <v/>
      </c>
      <c r="J35" s="172" t="str">
        <f ca="1">IF(Meldung!$F35="M",IF(Meldung!$E35&gt;=37987,IF(Meldung!$E35&lt;38718,CELL("Inhalt",Meldung!J35),""),""),"")</f>
        <v/>
      </c>
      <c r="K35" s="172" t="str">
        <f ca="1">IF(Meldung!$F35="M",IF(Meldung!$E35&gt;=37987,IF(Meldung!$E35&lt;38718,CELL("Inhalt",Meldung!K35),""),""),"")</f>
        <v/>
      </c>
      <c r="L35" s="172" t="str">
        <f ca="1">IF(Meldung!$F35="M",IF(Meldung!$E35&gt;=37987,IF(Meldung!$E35&lt;38718,CELL("Inhalt",Meldung!L35),""),""),"")</f>
        <v/>
      </c>
    </row>
    <row r="36" spans="1:12" x14ac:dyDescent="0.35">
      <c r="A36" s="35" t="s">
        <v>78</v>
      </c>
      <c r="B36" s="172" t="str">
        <f ca="1">IF(Meldung!$F36="M",IF(Meldung!$E36&gt;=37987,IF(Meldung!$E36&lt;38718,CELL("Inhalt",Meldung!B36),""),""),"")</f>
        <v/>
      </c>
      <c r="C36" s="172" t="str">
        <f ca="1">IF(Meldung!$F36="M",IF(Meldung!$E36&gt;=37987,IF(Meldung!$E36&lt;38718,CELL("Inhalt",Meldung!C36),""),""),"")</f>
        <v/>
      </c>
      <c r="D36" s="172" t="str">
        <f ca="1">IF(Meldung!$F36="M",IF(Meldung!$E36&gt;=37987,IF(Meldung!$E36&lt;38718,CELL("Inhalt",Meldung!D36),""),""),"")</f>
        <v/>
      </c>
      <c r="E36" s="171" t="str">
        <f ca="1">IF(Meldung!$F36="M",IF(Meldung!$E36&gt;=37987,IF(Meldung!$E36&lt;38718,CELL("Inhalt",Meldung!E36),""),""),"")</f>
        <v/>
      </c>
      <c r="F36" s="172" t="str">
        <f ca="1">IF(Meldung!$F36="M",IF(Meldung!$E36&gt;=37987,IF(Meldung!$E36&lt;38718,CELL("Inhalt",Meldung!F36),""),""),"")</f>
        <v/>
      </c>
      <c r="G36" s="172" t="str">
        <f ca="1">IF(Meldung!$F36="M",IF(Meldung!$E36&gt;=37987,IF(Meldung!$E36&lt;38718,CELL("Inhalt",Meldung!G36),""),""),"")</f>
        <v/>
      </c>
      <c r="H36" s="185" t="str">
        <f ca="1">IF(Meldung!$F36="M",IF(Meldung!$E36&gt;=37987,IF(Meldung!$E36&lt;38718,CELL("Inhalt",Meldung!H36),""),""),"")</f>
        <v/>
      </c>
      <c r="I36" s="172" t="str">
        <f ca="1">IF(Meldung!$F36="M",IF(Meldung!$E36&gt;=37987,IF(Meldung!$E36&lt;38718,CELL("Inhalt",Meldung!I36),""),""),"")</f>
        <v/>
      </c>
      <c r="J36" s="172" t="str">
        <f ca="1">IF(Meldung!$F36="M",IF(Meldung!$E36&gt;=37987,IF(Meldung!$E36&lt;38718,CELL("Inhalt",Meldung!J36),""),""),"")</f>
        <v/>
      </c>
      <c r="K36" s="172" t="str">
        <f ca="1">IF(Meldung!$F36="M",IF(Meldung!$E36&gt;=37987,IF(Meldung!$E36&lt;38718,CELL("Inhalt",Meldung!K36),""),""),"")</f>
        <v/>
      </c>
      <c r="L36" s="172" t="str">
        <f ca="1">IF(Meldung!$F36="M",IF(Meldung!$E36&gt;=37987,IF(Meldung!$E36&lt;38718,CELL("Inhalt",Meldung!L36),""),""),"")</f>
        <v/>
      </c>
    </row>
    <row r="37" spans="1:12" x14ac:dyDescent="0.35">
      <c r="A37" s="35" t="s">
        <v>79</v>
      </c>
      <c r="B37" s="172" t="str">
        <f ca="1">IF(Meldung!$F37="M",IF(Meldung!$E37&gt;=37987,IF(Meldung!$E37&lt;38718,CELL("Inhalt",Meldung!B37),""),""),"")</f>
        <v/>
      </c>
      <c r="C37" s="172" t="str">
        <f ca="1">IF(Meldung!$F37="M",IF(Meldung!$E37&gt;=37987,IF(Meldung!$E37&lt;38718,CELL("Inhalt",Meldung!C37),""),""),"")</f>
        <v/>
      </c>
      <c r="D37" s="172" t="str">
        <f ca="1">IF(Meldung!$F37="M",IF(Meldung!$E37&gt;=37987,IF(Meldung!$E37&lt;38718,CELL("Inhalt",Meldung!D37),""),""),"")</f>
        <v/>
      </c>
      <c r="E37" s="171" t="str">
        <f ca="1">IF(Meldung!$F37="M",IF(Meldung!$E37&gt;=37987,IF(Meldung!$E37&lt;38718,CELL("Inhalt",Meldung!E37),""),""),"")</f>
        <v/>
      </c>
      <c r="F37" s="172" t="str">
        <f ca="1">IF(Meldung!$F37="M",IF(Meldung!$E37&gt;=37987,IF(Meldung!$E37&lt;38718,CELL("Inhalt",Meldung!F37),""),""),"")</f>
        <v/>
      </c>
      <c r="G37" s="172" t="str">
        <f ca="1">IF(Meldung!$F37="M",IF(Meldung!$E37&gt;=37987,IF(Meldung!$E37&lt;38718,CELL("Inhalt",Meldung!G37),""),""),"")</f>
        <v/>
      </c>
      <c r="H37" s="185" t="str">
        <f ca="1">IF(Meldung!$F37="M",IF(Meldung!$E37&gt;=37987,IF(Meldung!$E37&lt;38718,CELL("Inhalt",Meldung!H37),""),""),"")</f>
        <v/>
      </c>
      <c r="I37" s="172" t="str">
        <f ca="1">IF(Meldung!$F37="M",IF(Meldung!$E37&gt;=37987,IF(Meldung!$E37&lt;38718,CELL("Inhalt",Meldung!I37),""),""),"")</f>
        <v/>
      </c>
      <c r="J37" s="172" t="str">
        <f ca="1">IF(Meldung!$F37="M",IF(Meldung!$E37&gt;=37987,IF(Meldung!$E37&lt;38718,CELL("Inhalt",Meldung!J37),""),""),"")</f>
        <v/>
      </c>
      <c r="K37" s="172" t="str">
        <f ca="1">IF(Meldung!$F37="M",IF(Meldung!$E37&gt;=37987,IF(Meldung!$E37&lt;38718,CELL("Inhalt",Meldung!K37),""),""),"")</f>
        <v/>
      </c>
      <c r="L37" s="172" t="str">
        <f ca="1">IF(Meldung!$F37="M",IF(Meldung!$E37&gt;=37987,IF(Meldung!$E37&lt;38718,CELL("Inhalt",Meldung!L37),""),""),"")</f>
        <v/>
      </c>
    </row>
    <row r="38" spans="1:12" x14ac:dyDescent="0.35">
      <c r="A38" s="35" t="s">
        <v>80</v>
      </c>
      <c r="B38" s="172" t="str">
        <f ca="1">IF(Meldung!$F38="M",IF(Meldung!$E38&gt;=37987,IF(Meldung!$E38&lt;38718,CELL("Inhalt",Meldung!B38),""),""),"")</f>
        <v/>
      </c>
      <c r="C38" s="172" t="str">
        <f ca="1">IF(Meldung!$F38="M",IF(Meldung!$E38&gt;=37987,IF(Meldung!$E38&lt;38718,CELL("Inhalt",Meldung!C38),""),""),"")</f>
        <v/>
      </c>
      <c r="D38" s="172" t="str">
        <f ca="1">IF(Meldung!$F38="M",IF(Meldung!$E38&gt;=37987,IF(Meldung!$E38&lt;38718,CELL("Inhalt",Meldung!D38),""),""),"")</f>
        <v/>
      </c>
      <c r="E38" s="171" t="str">
        <f ca="1">IF(Meldung!$F38="M",IF(Meldung!$E38&gt;=37987,IF(Meldung!$E38&lt;38718,CELL("Inhalt",Meldung!E38),""),""),"")</f>
        <v/>
      </c>
      <c r="F38" s="172" t="str">
        <f ca="1">IF(Meldung!$F38="M",IF(Meldung!$E38&gt;=37987,IF(Meldung!$E38&lt;38718,CELL("Inhalt",Meldung!F38),""),""),"")</f>
        <v/>
      </c>
      <c r="G38" s="172" t="str">
        <f ca="1">IF(Meldung!$F38="M",IF(Meldung!$E38&gt;=37987,IF(Meldung!$E38&lt;38718,CELL("Inhalt",Meldung!G38),""),""),"")</f>
        <v/>
      </c>
      <c r="H38" s="185" t="str">
        <f ca="1">IF(Meldung!$F38="M",IF(Meldung!$E38&gt;=37987,IF(Meldung!$E38&lt;38718,CELL("Inhalt",Meldung!H38),""),""),"")</f>
        <v/>
      </c>
      <c r="I38" s="172" t="str">
        <f ca="1">IF(Meldung!$F38="M",IF(Meldung!$E38&gt;=37987,IF(Meldung!$E38&lt;38718,CELL("Inhalt",Meldung!I38),""),""),"")</f>
        <v/>
      </c>
      <c r="J38" s="172" t="str">
        <f ca="1">IF(Meldung!$F38="M",IF(Meldung!$E38&gt;=37987,IF(Meldung!$E38&lt;38718,CELL("Inhalt",Meldung!J38),""),""),"")</f>
        <v/>
      </c>
      <c r="K38" s="172" t="str">
        <f ca="1">IF(Meldung!$F38="M",IF(Meldung!$E38&gt;=37987,IF(Meldung!$E38&lt;38718,CELL("Inhalt",Meldung!K38),""),""),"")</f>
        <v/>
      </c>
      <c r="L38" s="172" t="str">
        <f ca="1">IF(Meldung!$F38="M",IF(Meldung!$E38&gt;=37987,IF(Meldung!$E38&lt;38718,CELL("Inhalt",Meldung!L38),""),""),"")</f>
        <v/>
      </c>
    </row>
    <row r="39" spans="1:12" x14ac:dyDescent="0.35">
      <c r="A39" s="35" t="s">
        <v>81</v>
      </c>
      <c r="B39" s="172" t="str">
        <f ca="1">IF(Meldung!$F39="M",IF(Meldung!$E39&gt;=37987,IF(Meldung!$E39&lt;38718,CELL("Inhalt",Meldung!B39),""),""),"")</f>
        <v/>
      </c>
      <c r="C39" s="172" t="str">
        <f ca="1">IF(Meldung!$F39="M",IF(Meldung!$E39&gt;=37987,IF(Meldung!$E39&lt;38718,CELL("Inhalt",Meldung!C39),""),""),"")</f>
        <v/>
      </c>
      <c r="D39" s="172" t="str">
        <f ca="1">IF(Meldung!$F39="M",IF(Meldung!$E39&gt;=37987,IF(Meldung!$E39&lt;38718,CELL("Inhalt",Meldung!D39),""),""),"")</f>
        <v/>
      </c>
      <c r="E39" s="171" t="str">
        <f ca="1">IF(Meldung!$F39="M",IF(Meldung!$E39&gt;=37987,IF(Meldung!$E39&lt;38718,CELL("Inhalt",Meldung!E39),""),""),"")</f>
        <v/>
      </c>
      <c r="F39" s="172" t="str">
        <f ca="1">IF(Meldung!$F39="M",IF(Meldung!$E39&gt;=37987,IF(Meldung!$E39&lt;38718,CELL("Inhalt",Meldung!F39),""),""),"")</f>
        <v/>
      </c>
      <c r="G39" s="172" t="str">
        <f ca="1">IF(Meldung!$F39="M",IF(Meldung!$E39&gt;=37987,IF(Meldung!$E39&lt;38718,CELL("Inhalt",Meldung!G39),""),""),"")</f>
        <v/>
      </c>
      <c r="H39" s="185" t="str">
        <f ca="1">IF(Meldung!$F39="M",IF(Meldung!$E39&gt;=37987,IF(Meldung!$E39&lt;38718,CELL("Inhalt",Meldung!H39),""),""),"")</f>
        <v/>
      </c>
      <c r="I39" s="172" t="str">
        <f ca="1">IF(Meldung!$F39="M",IF(Meldung!$E39&gt;=37987,IF(Meldung!$E39&lt;38718,CELL("Inhalt",Meldung!I39),""),""),"")</f>
        <v/>
      </c>
      <c r="J39" s="172" t="str">
        <f ca="1">IF(Meldung!$F39="M",IF(Meldung!$E39&gt;=37987,IF(Meldung!$E39&lt;38718,CELL("Inhalt",Meldung!J39),""),""),"")</f>
        <v/>
      </c>
      <c r="K39" s="172" t="str">
        <f ca="1">IF(Meldung!$F39="M",IF(Meldung!$E39&gt;=37987,IF(Meldung!$E39&lt;38718,CELL("Inhalt",Meldung!K39),""),""),"")</f>
        <v/>
      </c>
      <c r="L39" s="172" t="str">
        <f ca="1">IF(Meldung!$F39="M",IF(Meldung!$E39&gt;=37987,IF(Meldung!$E39&lt;38718,CELL("Inhalt",Meldung!L39),""),""),"")</f>
        <v/>
      </c>
    </row>
    <row r="40" spans="1:12" x14ac:dyDescent="0.35">
      <c r="A40" s="35" t="s">
        <v>82</v>
      </c>
      <c r="B40" s="172" t="str">
        <f ca="1">IF(Meldung!$F40="M",IF(Meldung!$E40&gt;=37987,IF(Meldung!$E40&lt;38718,CELL("Inhalt",Meldung!B40),""),""),"")</f>
        <v/>
      </c>
      <c r="C40" s="172" t="str">
        <f ca="1">IF(Meldung!$F40="M",IF(Meldung!$E40&gt;=37987,IF(Meldung!$E40&lt;38718,CELL("Inhalt",Meldung!C40),""),""),"")</f>
        <v/>
      </c>
      <c r="D40" s="172" t="str">
        <f ca="1">IF(Meldung!$F40="M",IF(Meldung!$E40&gt;=37987,IF(Meldung!$E40&lt;38718,CELL("Inhalt",Meldung!D40),""),""),"")</f>
        <v/>
      </c>
      <c r="E40" s="171" t="str">
        <f ca="1">IF(Meldung!$F40="M",IF(Meldung!$E40&gt;=37987,IF(Meldung!$E40&lt;38718,CELL("Inhalt",Meldung!E40),""),""),"")</f>
        <v/>
      </c>
      <c r="F40" s="172" t="str">
        <f ca="1">IF(Meldung!$F40="M",IF(Meldung!$E40&gt;=37987,IF(Meldung!$E40&lt;38718,CELL("Inhalt",Meldung!F40),""),""),"")</f>
        <v/>
      </c>
      <c r="G40" s="172" t="str">
        <f ca="1">IF(Meldung!$F40="M",IF(Meldung!$E40&gt;=37987,IF(Meldung!$E40&lt;38718,CELL("Inhalt",Meldung!G40),""),""),"")</f>
        <v/>
      </c>
      <c r="H40" s="185" t="str">
        <f ca="1">IF(Meldung!$F40="M",IF(Meldung!$E40&gt;=37987,IF(Meldung!$E40&lt;38718,CELL("Inhalt",Meldung!H40),""),""),"")</f>
        <v/>
      </c>
      <c r="I40" s="172" t="str">
        <f ca="1">IF(Meldung!$F40="M",IF(Meldung!$E40&gt;=37987,IF(Meldung!$E40&lt;38718,CELL("Inhalt",Meldung!I40),""),""),"")</f>
        <v/>
      </c>
      <c r="J40" s="172" t="str">
        <f ca="1">IF(Meldung!$F40="M",IF(Meldung!$E40&gt;=37987,IF(Meldung!$E40&lt;38718,CELL("Inhalt",Meldung!J40),""),""),"")</f>
        <v/>
      </c>
      <c r="K40" s="172" t="str">
        <f ca="1">IF(Meldung!$F40="M",IF(Meldung!$E40&gt;=37987,IF(Meldung!$E40&lt;38718,CELL("Inhalt",Meldung!K40),""),""),"")</f>
        <v/>
      </c>
      <c r="L40" s="172" t="str">
        <f ca="1">IF(Meldung!$F40="M",IF(Meldung!$E40&gt;=37987,IF(Meldung!$E40&lt;38718,CELL("Inhalt",Meldung!L40),""),""),"")</f>
        <v/>
      </c>
    </row>
    <row r="41" spans="1:12" x14ac:dyDescent="0.35">
      <c r="A41" s="35" t="s">
        <v>83</v>
      </c>
      <c r="B41" s="172" t="str">
        <f ca="1">IF(Meldung!$F41="M",IF(Meldung!$E41&gt;=37987,IF(Meldung!$E41&lt;38718,CELL("Inhalt",Meldung!B41),""),""),"")</f>
        <v/>
      </c>
      <c r="C41" s="172" t="str">
        <f ca="1">IF(Meldung!$F41="M",IF(Meldung!$E41&gt;=37987,IF(Meldung!$E41&lt;38718,CELL("Inhalt",Meldung!C41),""),""),"")</f>
        <v/>
      </c>
      <c r="D41" s="172" t="str">
        <f ca="1">IF(Meldung!$F41="M",IF(Meldung!$E41&gt;=37987,IF(Meldung!$E41&lt;38718,CELL("Inhalt",Meldung!D41),""),""),"")</f>
        <v/>
      </c>
      <c r="E41" s="171" t="str">
        <f ca="1">IF(Meldung!$F41="M",IF(Meldung!$E41&gt;=37987,IF(Meldung!$E41&lt;38718,CELL("Inhalt",Meldung!E41),""),""),"")</f>
        <v/>
      </c>
      <c r="F41" s="172" t="str">
        <f ca="1">IF(Meldung!$F41="M",IF(Meldung!$E41&gt;=37987,IF(Meldung!$E41&lt;38718,CELL("Inhalt",Meldung!F41),""),""),"")</f>
        <v/>
      </c>
      <c r="G41" s="172" t="str">
        <f ca="1">IF(Meldung!$F41="M",IF(Meldung!$E41&gt;=37987,IF(Meldung!$E41&lt;38718,CELL("Inhalt",Meldung!G41),""),""),"")</f>
        <v/>
      </c>
      <c r="H41" s="185" t="str">
        <f ca="1">IF(Meldung!$F41="M",IF(Meldung!$E41&gt;=37987,IF(Meldung!$E41&lt;38718,CELL("Inhalt",Meldung!H41),""),""),"")</f>
        <v/>
      </c>
      <c r="I41" s="172" t="str">
        <f ca="1">IF(Meldung!$F41="M",IF(Meldung!$E41&gt;=37987,IF(Meldung!$E41&lt;38718,CELL("Inhalt",Meldung!I41),""),""),"")</f>
        <v/>
      </c>
      <c r="J41" s="172" t="str">
        <f ca="1">IF(Meldung!$F41="M",IF(Meldung!$E41&gt;=37987,IF(Meldung!$E41&lt;38718,CELL("Inhalt",Meldung!J41),""),""),"")</f>
        <v/>
      </c>
      <c r="K41" s="172" t="str">
        <f ca="1">IF(Meldung!$F41="M",IF(Meldung!$E41&gt;=37987,IF(Meldung!$E41&lt;38718,CELL("Inhalt",Meldung!K41),""),""),"")</f>
        <v/>
      </c>
      <c r="L41" s="172" t="str">
        <f ca="1">IF(Meldung!$F41="M",IF(Meldung!$E41&gt;=37987,IF(Meldung!$E41&lt;38718,CELL("Inhalt",Meldung!L41),""),""),"")</f>
        <v/>
      </c>
    </row>
    <row r="42" spans="1:12" x14ac:dyDescent="0.35">
      <c r="A42" s="35" t="s">
        <v>84</v>
      </c>
      <c r="B42" s="172" t="str">
        <f ca="1">IF(Meldung!$F42="M",IF(Meldung!$E42&gt;=37987,IF(Meldung!$E42&lt;38718,CELL("Inhalt",Meldung!B42),""),""),"")</f>
        <v/>
      </c>
      <c r="C42" s="172" t="str">
        <f ca="1">IF(Meldung!$F42="M",IF(Meldung!$E42&gt;=37987,IF(Meldung!$E42&lt;38718,CELL("Inhalt",Meldung!C42),""),""),"")</f>
        <v/>
      </c>
      <c r="D42" s="172" t="str">
        <f ca="1">IF(Meldung!$F42="M",IF(Meldung!$E42&gt;=37987,IF(Meldung!$E42&lt;38718,CELL("Inhalt",Meldung!D42),""),""),"")</f>
        <v/>
      </c>
      <c r="E42" s="171" t="str">
        <f ca="1">IF(Meldung!$F42="M",IF(Meldung!$E42&gt;=37987,IF(Meldung!$E42&lt;38718,CELL("Inhalt",Meldung!E42),""),""),"")</f>
        <v/>
      </c>
      <c r="F42" s="172" t="str">
        <f ca="1">IF(Meldung!$F42="M",IF(Meldung!$E42&gt;=37987,IF(Meldung!$E42&lt;38718,CELL("Inhalt",Meldung!F42),""),""),"")</f>
        <v/>
      </c>
      <c r="G42" s="172" t="str">
        <f ca="1">IF(Meldung!$F42="M",IF(Meldung!$E42&gt;=37987,IF(Meldung!$E42&lt;38718,CELL("Inhalt",Meldung!G42),""),""),"")</f>
        <v/>
      </c>
      <c r="H42" s="185" t="str">
        <f ca="1">IF(Meldung!$F42="M",IF(Meldung!$E42&gt;=37987,IF(Meldung!$E42&lt;38718,CELL("Inhalt",Meldung!H42),""),""),"")</f>
        <v/>
      </c>
      <c r="I42" s="172" t="str">
        <f ca="1">IF(Meldung!$F42="M",IF(Meldung!$E42&gt;=37987,IF(Meldung!$E42&lt;38718,CELL("Inhalt",Meldung!I42),""),""),"")</f>
        <v/>
      </c>
      <c r="J42" s="172" t="str">
        <f ca="1">IF(Meldung!$F42="M",IF(Meldung!$E42&gt;=37987,IF(Meldung!$E42&lt;38718,CELL("Inhalt",Meldung!J42),""),""),"")</f>
        <v/>
      </c>
      <c r="K42" s="172" t="str">
        <f ca="1">IF(Meldung!$F42="M",IF(Meldung!$E42&gt;=37987,IF(Meldung!$E42&lt;38718,CELL("Inhalt",Meldung!K42),""),""),"")</f>
        <v/>
      </c>
      <c r="L42" s="172" t="str">
        <f ca="1">IF(Meldung!$F42="M",IF(Meldung!$E42&gt;=37987,IF(Meldung!$E42&lt;38718,CELL("Inhalt",Meldung!L42),""),""),"")</f>
        <v/>
      </c>
    </row>
    <row r="43" spans="1:12" x14ac:dyDescent="0.35">
      <c r="A43" s="35" t="s">
        <v>85</v>
      </c>
      <c r="B43" s="172" t="str">
        <f ca="1">IF(Meldung!$F43="M",IF(Meldung!$E43&gt;=37987,IF(Meldung!$E43&lt;38718,CELL("Inhalt",Meldung!B43),""),""),"")</f>
        <v/>
      </c>
      <c r="C43" s="172" t="str">
        <f ca="1">IF(Meldung!$F43="M",IF(Meldung!$E43&gt;=37987,IF(Meldung!$E43&lt;38718,CELL("Inhalt",Meldung!C43),""),""),"")</f>
        <v/>
      </c>
      <c r="D43" s="172" t="str">
        <f ca="1">IF(Meldung!$F43="M",IF(Meldung!$E43&gt;=37987,IF(Meldung!$E43&lt;38718,CELL("Inhalt",Meldung!D43),""),""),"")</f>
        <v/>
      </c>
      <c r="E43" s="171" t="str">
        <f ca="1">IF(Meldung!$F43="M",IF(Meldung!$E43&gt;=37987,IF(Meldung!$E43&lt;38718,CELL("Inhalt",Meldung!E43),""),""),"")</f>
        <v/>
      </c>
      <c r="F43" s="172" t="str">
        <f ca="1">IF(Meldung!$F43="M",IF(Meldung!$E43&gt;=37987,IF(Meldung!$E43&lt;38718,CELL("Inhalt",Meldung!F43),""),""),"")</f>
        <v/>
      </c>
      <c r="G43" s="172" t="str">
        <f ca="1">IF(Meldung!$F43="M",IF(Meldung!$E43&gt;=37987,IF(Meldung!$E43&lt;38718,CELL("Inhalt",Meldung!G43),""),""),"")</f>
        <v/>
      </c>
      <c r="H43" s="185" t="str">
        <f ca="1">IF(Meldung!$F43="M",IF(Meldung!$E43&gt;=37987,IF(Meldung!$E43&lt;38718,CELL("Inhalt",Meldung!H43),""),""),"")</f>
        <v/>
      </c>
      <c r="I43" s="172" t="str">
        <f ca="1">IF(Meldung!$F43="M",IF(Meldung!$E43&gt;=37987,IF(Meldung!$E43&lt;38718,CELL("Inhalt",Meldung!I43),""),""),"")</f>
        <v/>
      </c>
      <c r="J43" s="172" t="str">
        <f ca="1">IF(Meldung!$F43="M",IF(Meldung!$E43&gt;=37987,IF(Meldung!$E43&lt;38718,CELL("Inhalt",Meldung!J43),""),""),"")</f>
        <v/>
      </c>
      <c r="K43" s="172" t="str">
        <f ca="1">IF(Meldung!$F43="M",IF(Meldung!$E43&gt;=37987,IF(Meldung!$E43&lt;38718,CELL("Inhalt",Meldung!K43),""),""),"")</f>
        <v/>
      </c>
      <c r="L43" s="172" t="str">
        <f ca="1">IF(Meldung!$F43="M",IF(Meldung!$E43&gt;=37987,IF(Meldung!$E43&lt;38718,CELL("Inhalt",Meldung!L43),""),""),"")</f>
        <v/>
      </c>
    </row>
    <row r="44" spans="1:12" x14ac:dyDescent="0.35">
      <c r="A44" s="35" t="s">
        <v>86</v>
      </c>
      <c r="B44" s="172" t="str">
        <f ca="1">IF(Meldung!$F44="M",IF(Meldung!$E44&gt;=37987,IF(Meldung!$E44&lt;38718,CELL("Inhalt",Meldung!B44),""),""),"")</f>
        <v/>
      </c>
      <c r="C44" s="172" t="str">
        <f ca="1">IF(Meldung!$F44="M",IF(Meldung!$E44&gt;=37987,IF(Meldung!$E44&lt;38718,CELL("Inhalt",Meldung!C44),""),""),"")</f>
        <v/>
      </c>
      <c r="D44" s="172" t="str">
        <f ca="1">IF(Meldung!$F44="M",IF(Meldung!$E44&gt;=37987,IF(Meldung!$E44&lt;38718,CELL("Inhalt",Meldung!D44),""),""),"")</f>
        <v/>
      </c>
      <c r="E44" s="171" t="str">
        <f ca="1">IF(Meldung!$F44="M",IF(Meldung!$E44&gt;=37987,IF(Meldung!$E44&lt;38718,CELL("Inhalt",Meldung!E44),""),""),"")</f>
        <v/>
      </c>
      <c r="F44" s="172" t="str">
        <f ca="1">IF(Meldung!$F44="M",IF(Meldung!$E44&gt;=37987,IF(Meldung!$E44&lt;38718,CELL("Inhalt",Meldung!F44),""),""),"")</f>
        <v/>
      </c>
      <c r="G44" s="172" t="str">
        <f ca="1">IF(Meldung!$F44="M",IF(Meldung!$E44&gt;=37987,IF(Meldung!$E44&lt;38718,CELL("Inhalt",Meldung!G44),""),""),"")</f>
        <v/>
      </c>
      <c r="H44" s="185" t="str">
        <f ca="1">IF(Meldung!$F44="M",IF(Meldung!$E44&gt;=37987,IF(Meldung!$E44&lt;38718,CELL("Inhalt",Meldung!H44),""),""),"")</f>
        <v/>
      </c>
      <c r="I44" s="172" t="str">
        <f ca="1">IF(Meldung!$F44="M",IF(Meldung!$E44&gt;=37987,IF(Meldung!$E44&lt;38718,CELL("Inhalt",Meldung!I44),""),""),"")</f>
        <v/>
      </c>
      <c r="J44" s="172" t="str">
        <f ca="1">IF(Meldung!$F44="M",IF(Meldung!$E44&gt;=37987,IF(Meldung!$E44&lt;38718,CELL("Inhalt",Meldung!J44),""),""),"")</f>
        <v/>
      </c>
      <c r="K44" s="172" t="str">
        <f ca="1">IF(Meldung!$F44="M",IF(Meldung!$E44&gt;=37987,IF(Meldung!$E44&lt;38718,CELL("Inhalt",Meldung!K44),""),""),"")</f>
        <v/>
      </c>
      <c r="L44" s="172" t="str">
        <f ca="1">IF(Meldung!$F44="M",IF(Meldung!$E44&gt;=37987,IF(Meldung!$E44&lt;38718,CELL("Inhalt",Meldung!L44),""),""),"")</f>
        <v/>
      </c>
    </row>
    <row r="45" spans="1:12" x14ac:dyDescent="0.35">
      <c r="A45" s="35" t="s">
        <v>87</v>
      </c>
      <c r="B45" s="172" t="str">
        <f ca="1">IF(Meldung!$F45="M",IF(Meldung!$E45&gt;=37987,IF(Meldung!$E45&lt;38718,CELL("Inhalt",Meldung!B45),""),""),"")</f>
        <v/>
      </c>
      <c r="C45" s="172" t="str">
        <f ca="1">IF(Meldung!$F45="M",IF(Meldung!$E45&gt;=37987,IF(Meldung!$E45&lt;38718,CELL("Inhalt",Meldung!C45),""),""),"")</f>
        <v/>
      </c>
      <c r="D45" s="172" t="str">
        <f ca="1">IF(Meldung!$F45="M",IF(Meldung!$E45&gt;=37987,IF(Meldung!$E45&lt;38718,CELL("Inhalt",Meldung!D45),""),""),"")</f>
        <v/>
      </c>
      <c r="E45" s="171" t="str">
        <f ca="1">IF(Meldung!$F45="M",IF(Meldung!$E45&gt;=37987,IF(Meldung!$E45&lt;38718,CELL("Inhalt",Meldung!E45),""),""),"")</f>
        <v/>
      </c>
      <c r="F45" s="172" t="str">
        <f ca="1">IF(Meldung!$F45="M",IF(Meldung!$E45&gt;=37987,IF(Meldung!$E45&lt;38718,CELL("Inhalt",Meldung!F45),""),""),"")</f>
        <v/>
      </c>
      <c r="G45" s="172" t="str">
        <f ca="1">IF(Meldung!$F45="M",IF(Meldung!$E45&gt;=37987,IF(Meldung!$E45&lt;38718,CELL("Inhalt",Meldung!G45),""),""),"")</f>
        <v/>
      </c>
      <c r="H45" s="185" t="str">
        <f ca="1">IF(Meldung!$F45="M",IF(Meldung!$E45&gt;=37987,IF(Meldung!$E45&lt;38718,CELL("Inhalt",Meldung!H45),""),""),"")</f>
        <v/>
      </c>
      <c r="I45" s="172" t="str">
        <f ca="1">IF(Meldung!$F45="M",IF(Meldung!$E45&gt;=37987,IF(Meldung!$E45&lt;38718,CELL("Inhalt",Meldung!I45),""),""),"")</f>
        <v/>
      </c>
      <c r="J45" s="172" t="str">
        <f ca="1">IF(Meldung!$F45="M",IF(Meldung!$E45&gt;=37987,IF(Meldung!$E45&lt;38718,CELL("Inhalt",Meldung!J45),""),""),"")</f>
        <v/>
      </c>
      <c r="K45" s="172" t="str">
        <f ca="1">IF(Meldung!$F45="M",IF(Meldung!$E45&gt;=37987,IF(Meldung!$E45&lt;38718,CELL("Inhalt",Meldung!K45),""),""),"")</f>
        <v/>
      </c>
      <c r="L45" s="172" t="str">
        <f ca="1">IF(Meldung!$F45="M",IF(Meldung!$E45&gt;=37987,IF(Meldung!$E45&lt;38718,CELL("Inhalt",Meldung!L45),""),""),"")</f>
        <v/>
      </c>
    </row>
    <row r="46" spans="1:12" x14ac:dyDescent="0.35">
      <c r="A46" s="35" t="s">
        <v>88</v>
      </c>
      <c r="B46" s="172" t="str">
        <f ca="1">IF(Meldung!$F46="M",IF(Meldung!$E46&gt;=37987,IF(Meldung!$E46&lt;38718,CELL("Inhalt",Meldung!B46),""),""),"")</f>
        <v/>
      </c>
      <c r="C46" s="172" t="str">
        <f ca="1">IF(Meldung!$F46="M",IF(Meldung!$E46&gt;=37987,IF(Meldung!$E46&lt;38718,CELL("Inhalt",Meldung!C46),""),""),"")</f>
        <v/>
      </c>
      <c r="D46" s="172" t="str">
        <f ca="1">IF(Meldung!$F46="M",IF(Meldung!$E46&gt;=37987,IF(Meldung!$E46&lt;38718,CELL("Inhalt",Meldung!D46),""),""),"")</f>
        <v/>
      </c>
      <c r="E46" s="171" t="str">
        <f ca="1">IF(Meldung!$F46="M",IF(Meldung!$E46&gt;=37987,IF(Meldung!$E46&lt;38718,CELL("Inhalt",Meldung!E46),""),""),"")</f>
        <v/>
      </c>
      <c r="F46" s="172" t="str">
        <f ca="1">IF(Meldung!$F46="M",IF(Meldung!$E46&gt;=37987,IF(Meldung!$E46&lt;38718,CELL("Inhalt",Meldung!F46),""),""),"")</f>
        <v/>
      </c>
      <c r="G46" s="172" t="str">
        <f ca="1">IF(Meldung!$F46="M",IF(Meldung!$E46&gt;=37987,IF(Meldung!$E46&lt;38718,CELL("Inhalt",Meldung!G46),""),""),"")</f>
        <v/>
      </c>
      <c r="H46" s="185" t="str">
        <f ca="1">IF(Meldung!$F46="M",IF(Meldung!$E46&gt;=37987,IF(Meldung!$E46&lt;38718,CELL("Inhalt",Meldung!H46),""),""),"")</f>
        <v/>
      </c>
      <c r="I46" s="172" t="str">
        <f ca="1">IF(Meldung!$F46="M",IF(Meldung!$E46&gt;=37987,IF(Meldung!$E46&lt;38718,CELL("Inhalt",Meldung!I46),""),""),"")</f>
        <v/>
      </c>
      <c r="J46" s="172" t="str">
        <f ca="1">IF(Meldung!$F46="M",IF(Meldung!$E46&gt;=37987,IF(Meldung!$E46&lt;38718,CELL("Inhalt",Meldung!J46),""),""),"")</f>
        <v/>
      </c>
      <c r="K46" s="172" t="str">
        <f ca="1">IF(Meldung!$F46="M",IF(Meldung!$E46&gt;=37987,IF(Meldung!$E46&lt;38718,CELL("Inhalt",Meldung!K46),""),""),"")</f>
        <v/>
      </c>
      <c r="L46" s="172" t="str">
        <f ca="1">IF(Meldung!$F46="M",IF(Meldung!$E46&gt;=37987,IF(Meldung!$E46&lt;38718,CELL("Inhalt",Meldung!L46),""),""),"")</f>
        <v/>
      </c>
    </row>
    <row r="47" spans="1:12" x14ac:dyDescent="0.35">
      <c r="A47" s="35" t="s">
        <v>89</v>
      </c>
      <c r="B47" s="172" t="str">
        <f ca="1">IF(Meldung!$F47="M",IF(Meldung!$E47&gt;=37987,IF(Meldung!$E47&lt;38718,CELL("Inhalt",Meldung!B47),""),""),"")</f>
        <v/>
      </c>
      <c r="C47" s="172" t="str">
        <f ca="1">IF(Meldung!$F47="M",IF(Meldung!$E47&gt;=37987,IF(Meldung!$E47&lt;38718,CELL("Inhalt",Meldung!C47),""),""),"")</f>
        <v/>
      </c>
      <c r="D47" s="172" t="str">
        <f ca="1">IF(Meldung!$F47="M",IF(Meldung!$E47&gt;=37987,IF(Meldung!$E47&lt;38718,CELL("Inhalt",Meldung!D47),""),""),"")</f>
        <v/>
      </c>
      <c r="E47" s="171" t="str">
        <f ca="1">IF(Meldung!$F47="M",IF(Meldung!$E47&gt;=37987,IF(Meldung!$E47&lt;38718,CELL("Inhalt",Meldung!E47),""),""),"")</f>
        <v/>
      </c>
      <c r="F47" s="172" t="str">
        <f ca="1">IF(Meldung!$F47="M",IF(Meldung!$E47&gt;=37987,IF(Meldung!$E47&lt;38718,CELL("Inhalt",Meldung!F47),""),""),"")</f>
        <v/>
      </c>
      <c r="G47" s="172" t="str">
        <f ca="1">IF(Meldung!$F47="M",IF(Meldung!$E47&gt;=37987,IF(Meldung!$E47&lt;38718,CELL("Inhalt",Meldung!G47),""),""),"")</f>
        <v/>
      </c>
      <c r="H47" s="185" t="str">
        <f ca="1">IF(Meldung!$F47="M",IF(Meldung!$E47&gt;=37987,IF(Meldung!$E47&lt;38718,CELL("Inhalt",Meldung!H47),""),""),"")</f>
        <v/>
      </c>
      <c r="I47" s="172" t="str">
        <f ca="1">IF(Meldung!$F47="M",IF(Meldung!$E47&gt;=37987,IF(Meldung!$E47&lt;38718,CELL("Inhalt",Meldung!I47),""),""),"")</f>
        <v/>
      </c>
      <c r="J47" s="172" t="str">
        <f ca="1">IF(Meldung!$F47="M",IF(Meldung!$E47&gt;=37987,IF(Meldung!$E47&lt;38718,CELL("Inhalt",Meldung!J47),""),""),"")</f>
        <v/>
      </c>
      <c r="K47" s="172" t="str">
        <f ca="1">IF(Meldung!$F47="M",IF(Meldung!$E47&gt;=37987,IF(Meldung!$E47&lt;38718,CELL("Inhalt",Meldung!K47),""),""),"")</f>
        <v/>
      </c>
      <c r="L47" s="172" t="str">
        <f ca="1">IF(Meldung!$F47="M",IF(Meldung!$E47&gt;=37987,IF(Meldung!$E47&lt;38718,CELL("Inhalt",Meldung!L47),""),""),"")</f>
        <v/>
      </c>
    </row>
    <row r="48" spans="1:12" x14ac:dyDescent="0.35">
      <c r="A48" s="35" t="s">
        <v>90</v>
      </c>
      <c r="B48" s="172" t="str">
        <f ca="1">IF(Meldung!$F48="M",IF(Meldung!$E48&gt;=37987,IF(Meldung!$E48&lt;38718,CELL("Inhalt",Meldung!B48),""),""),"")</f>
        <v/>
      </c>
      <c r="C48" s="172" t="str">
        <f ca="1">IF(Meldung!$F48="M",IF(Meldung!$E48&gt;=37987,IF(Meldung!$E48&lt;38718,CELL("Inhalt",Meldung!C48),""),""),"")</f>
        <v/>
      </c>
      <c r="D48" s="172" t="str">
        <f ca="1">IF(Meldung!$F48="M",IF(Meldung!$E48&gt;=37987,IF(Meldung!$E48&lt;38718,CELL("Inhalt",Meldung!D48),""),""),"")</f>
        <v/>
      </c>
      <c r="E48" s="171" t="str">
        <f ca="1">IF(Meldung!$F48="M",IF(Meldung!$E48&gt;=37987,IF(Meldung!$E48&lt;38718,CELL("Inhalt",Meldung!E48),""),""),"")</f>
        <v/>
      </c>
      <c r="F48" s="172" t="str">
        <f ca="1">IF(Meldung!$F48="M",IF(Meldung!$E48&gt;=37987,IF(Meldung!$E48&lt;38718,CELL("Inhalt",Meldung!F48),""),""),"")</f>
        <v/>
      </c>
      <c r="G48" s="172" t="str">
        <f ca="1">IF(Meldung!$F48="M",IF(Meldung!$E48&gt;=37987,IF(Meldung!$E48&lt;38718,CELL("Inhalt",Meldung!G48),""),""),"")</f>
        <v/>
      </c>
      <c r="H48" s="185" t="str">
        <f ca="1">IF(Meldung!$F48="M",IF(Meldung!$E48&gt;=37987,IF(Meldung!$E48&lt;38718,CELL("Inhalt",Meldung!H48),""),""),"")</f>
        <v/>
      </c>
      <c r="I48" s="172" t="str">
        <f ca="1">IF(Meldung!$F48="M",IF(Meldung!$E48&gt;=37987,IF(Meldung!$E48&lt;38718,CELL("Inhalt",Meldung!I48),""),""),"")</f>
        <v/>
      </c>
      <c r="J48" s="172" t="str">
        <f ca="1">IF(Meldung!$F48="M",IF(Meldung!$E48&gt;=37987,IF(Meldung!$E48&lt;38718,CELL("Inhalt",Meldung!J48),""),""),"")</f>
        <v/>
      </c>
      <c r="K48" s="172" t="str">
        <f ca="1">IF(Meldung!$F48="M",IF(Meldung!$E48&gt;=37987,IF(Meldung!$E48&lt;38718,CELL("Inhalt",Meldung!K48),""),""),"")</f>
        <v/>
      </c>
      <c r="L48" s="172" t="str">
        <f ca="1">IF(Meldung!$F48="M",IF(Meldung!$E48&gt;=37987,IF(Meldung!$E48&lt;38718,CELL("Inhalt",Meldung!L48),""),""),"")</f>
        <v/>
      </c>
    </row>
    <row r="49" spans="1:12" x14ac:dyDescent="0.35">
      <c r="A49" s="35" t="s">
        <v>91</v>
      </c>
      <c r="B49" s="172" t="str">
        <f ca="1">IF(Meldung!$F49="M",IF(Meldung!$E49&gt;=37987,IF(Meldung!$E49&lt;38718,CELL("Inhalt",Meldung!B49),""),""),"")</f>
        <v/>
      </c>
      <c r="C49" s="172" t="str">
        <f ca="1">IF(Meldung!$F49="M",IF(Meldung!$E49&gt;=37987,IF(Meldung!$E49&lt;38718,CELL("Inhalt",Meldung!C49),""),""),"")</f>
        <v/>
      </c>
      <c r="D49" s="172" t="str">
        <f ca="1">IF(Meldung!$F49="M",IF(Meldung!$E49&gt;=37987,IF(Meldung!$E49&lt;38718,CELL("Inhalt",Meldung!D49),""),""),"")</f>
        <v/>
      </c>
      <c r="E49" s="171" t="str">
        <f ca="1">IF(Meldung!$F49="M",IF(Meldung!$E49&gt;=37987,IF(Meldung!$E49&lt;38718,CELL("Inhalt",Meldung!E49),""),""),"")</f>
        <v/>
      </c>
      <c r="F49" s="172" t="str">
        <f ca="1">IF(Meldung!$F49="M",IF(Meldung!$E49&gt;=37987,IF(Meldung!$E49&lt;38718,CELL("Inhalt",Meldung!F49),""),""),"")</f>
        <v/>
      </c>
      <c r="G49" s="172" t="str">
        <f ca="1">IF(Meldung!$F49="M",IF(Meldung!$E49&gt;=37987,IF(Meldung!$E49&lt;38718,CELL("Inhalt",Meldung!G49),""),""),"")</f>
        <v/>
      </c>
      <c r="H49" s="185" t="str">
        <f ca="1">IF(Meldung!$F49="M",IF(Meldung!$E49&gt;=37987,IF(Meldung!$E49&lt;38718,CELL("Inhalt",Meldung!H49),""),""),"")</f>
        <v/>
      </c>
      <c r="I49" s="172" t="str">
        <f ca="1">IF(Meldung!$F49="M",IF(Meldung!$E49&gt;=37987,IF(Meldung!$E49&lt;38718,CELL("Inhalt",Meldung!I49),""),""),"")</f>
        <v/>
      </c>
      <c r="J49" s="172" t="str">
        <f ca="1">IF(Meldung!$F49="M",IF(Meldung!$E49&gt;=37987,IF(Meldung!$E49&lt;38718,CELL("Inhalt",Meldung!J49),""),""),"")</f>
        <v/>
      </c>
      <c r="K49" s="172" t="str">
        <f ca="1">IF(Meldung!$F49="M",IF(Meldung!$E49&gt;=37987,IF(Meldung!$E49&lt;38718,CELL("Inhalt",Meldung!K49),""),""),"")</f>
        <v/>
      </c>
      <c r="L49" s="172" t="str">
        <f ca="1">IF(Meldung!$F49="M",IF(Meldung!$E49&gt;=37987,IF(Meldung!$E49&lt;38718,CELL("Inhalt",Meldung!L49),""),""),"")</f>
        <v/>
      </c>
    </row>
    <row r="50" spans="1:12" x14ac:dyDescent="0.35">
      <c r="A50" s="35" t="s">
        <v>92</v>
      </c>
      <c r="B50" s="172" t="str">
        <f ca="1">IF(Meldung!$F50="M",IF(Meldung!$E50&gt;=37987,IF(Meldung!$E50&lt;38718,CELL("Inhalt",Meldung!B50),""),""),"")</f>
        <v/>
      </c>
      <c r="C50" s="172" t="str">
        <f ca="1">IF(Meldung!$F50="M",IF(Meldung!$E50&gt;=37987,IF(Meldung!$E50&lt;38718,CELL("Inhalt",Meldung!C50),""),""),"")</f>
        <v/>
      </c>
      <c r="D50" s="172" t="str">
        <f ca="1">IF(Meldung!$F50="M",IF(Meldung!$E50&gt;=37987,IF(Meldung!$E50&lt;38718,CELL("Inhalt",Meldung!D50),""),""),"")</f>
        <v/>
      </c>
      <c r="E50" s="171" t="str">
        <f ca="1">IF(Meldung!$F50="M",IF(Meldung!$E50&gt;=37987,IF(Meldung!$E50&lt;38718,CELL("Inhalt",Meldung!E50),""),""),"")</f>
        <v/>
      </c>
      <c r="F50" s="172" t="str">
        <f ca="1">IF(Meldung!$F50="M",IF(Meldung!$E50&gt;=37987,IF(Meldung!$E50&lt;38718,CELL("Inhalt",Meldung!F50),""),""),"")</f>
        <v/>
      </c>
      <c r="G50" s="172" t="str">
        <f ca="1">IF(Meldung!$F50="M",IF(Meldung!$E50&gt;=37987,IF(Meldung!$E50&lt;38718,CELL("Inhalt",Meldung!G50),""),""),"")</f>
        <v/>
      </c>
      <c r="H50" s="185" t="str">
        <f ca="1">IF(Meldung!$F50="M",IF(Meldung!$E50&gt;=37987,IF(Meldung!$E50&lt;38718,CELL("Inhalt",Meldung!H50),""),""),"")</f>
        <v/>
      </c>
      <c r="I50" s="172" t="str">
        <f ca="1">IF(Meldung!$F50="M",IF(Meldung!$E50&gt;=37987,IF(Meldung!$E50&lt;38718,CELL("Inhalt",Meldung!I50),""),""),"")</f>
        <v/>
      </c>
      <c r="J50" s="172" t="str">
        <f ca="1">IF(Meldung!$F50="M",IF(Meldung!$E50&gt;=37987,IF(Meldung!$E50&lt;38718,CELL("Inhalt",Meldung!J50),""),""),"")</f>
        <v/>
      </c>
      <c r="K50" s="172" t="str">
        <f ca="1">IF(Meldung!$F50="M",IF(Meldung!$E50&gt;=37987,IF(Meldung!$E50&lt;38718,CELL("Inhalt",Meldung!K50),""),""),"")</f>
        <v/>
      </c>
      <c r="L50" s="172" t="str">
        <f ca="1">IF(Meldung!$F50="M",IF(Meldung!$E50&gt;=37987,IF(Meldung!$E50&lt;38718,CELL("Inhalt",Meldung!L50),""),""),"")</f>
        <v/>
      </c>
    </row>
    <row r="51" spans="1:12" x14ac:dyDescent="0.35">
      <c r="A51" s="35" t="s">
        <v>93</v>
      </c>
      <c r="B51" s="172" t="str">
        <f ca="1">IF(Meldung!$F51="M",IF(Meldung!$E51&gt;=37987,IF(Meldung!$E51&lt;38718,CELL("Inhalt",Meldung!B51),""),""),"")</f>
        <v/>
      </c>
      <c r="C51" s="172" t="str">
        <f ca="1">IF(Meldung!$F51="M",IF(Meldung!$E51&gt;=37987,IF(Meldung!$E51&lt;38718,CELL("Inhalt",Meldung!C51),""),""),"")</f>
        <v/>
      </c>
      <c r="D51" s="172" t="str">
        <f ca="1">IF(Meldung!$F51="M",IF(Meldung!$E51&gt;=37987,IF(Meldung!$E51&lt;38718,CELL("Inhalt",Meldung!D51),""),""),"")</f>
        <v/>
      </c>
      <c r="E51" s="171" t="str">
        <f ca="1">IF(Meldung!$F51="M",IF(Meldung!$E51&gt;=37987,IF(Meldung!$E51&lt;38718,CELL("Inhalt",Meldung!E51),""),""),"")</f>
        <v/>
      </c>
      <c r="F51" s="172" t="str">
        <f ca="1">IF(Meldung!$F51="M",IF(Meldung!$E51&gt;=37987,IF(Meldung!$E51&lt;38718,CELL("Inhalt",Meldung!F51),""),""),"")</f>
        <v/>
      </c>
      <c r="G51" s="172" t="str">
        <f ca="1">IF(Meldung!$F51="M",IF(Meldung!$E51&gt;=37987,IF(Meldung!$E51&lt;38718,CELL("Inhalt",Meldung!G51),""),""),"")</f>
        <v/>
      </c>
      <c r="H51" s="185" t="str">
        <f ca="1">IF(Meldung!$F51="M",IF(Meldung!$E51&gt;=37987,IF(Meldung!$E51&lt;38718,CELL("Inhalt",Meldung!H51),""),""),"")</f>
        <v/>
      </c>
      <c r="I51" s="172" t="str">
        <f ca="1">IF(Meldung!$F51="M",IF(Meldung!$E51&gt;=37987,IF(Meldung!$E51&lt;38718,CELL("Inhalt",Meldung!I51),""),""),"")</f>
        <v/>
      </c>
      <c r="J51" s="172" t="str">
        <f ca="1">IF(Meldung!$F51="M",IF(Meldung!$E51&gt;=37987,IF(Meldung!$E51&lt;38718,CELL("Inhalt",Meldung!J51),""),""),"")</f>
        <v/>
      </c>
      <c r="K51" s="172" t="str">
        <f ca="1">IF(Meldung!$F51="M",IF(Meldung!$E51&gt;=37987,IF(Meldung!$E51&lt;38718,CELL("Inhalt",Meldung!K51),""),""),"")</f>
        <v/>
      </c>
      <c r="L51" s="172" t="str">
        <f ca="1">IF(Meldung!$F51="M",IF(Meldung!$E51&gt;=37987,IF(Meldung!$E51&lt;38718,CELL("Inhalt",Meldung!L51),""),""),"")</f>
        <v/>
      </c>
    </row>
    <row r="52" spans="1:12" x14ac:dyDescent="0.35">
      <c r="A52" s="35" t="s">
        <v>94</v>
      </c>
      <c r="B52" s="172" t="str">
        <f ca="1">IF(Meldung!$F52="M",IF(Meldung!$E52&gt;=37987,IF(Meldung!$E52&lt;38718,CELL("Inhalt",Meldung!B52),""),""),"")</f>
        <v/>
      </c>
      <c r="C52" s="172" t="str">
        <f ca="1">IF(Meldung!$F52="M",IF(Meldung!$E52&gt;=37987,IF(Meldung!$E52&lt;38718,CELL("Inhalt",Meldung!C52),""),""),"")</f>
        <v/>
      </c>
      <c r="D52" s="172" t="str">
        <f ca="1">IF(Meldung!$F52="M",IF(Meldung!$E52&gt;=37987,IF(Meldung!$E52&lt;38718,CELL("Inhalt",Meldung!D52),""),""),"")</f>
        <v/>
      </c>
      <c r="E52" s="171" t="str">
        <f ca="1">IF(Meldung!$F52="M",IF(Meldung!$E52&gt;=37987,IF(Meldung!$E52&lt;38718,CELL("Inhalt",Meldung!E52),""),""),"")</f>
        <v/>
      </c>
      <c r="F52" s="172" t="str">
        <f ca="1">IF(Meldung!$F52="M",IF(Meldung!$E52&gt;=37987,IF(Meldung!$E52&lt;38718,CELL("Inhalt",Meldung!F52),""),""),"")</f>
        <v/>
      </c>
      <c r="G52" s="172" t="str">
        <f ca="1">IF(Meldung!$F52="M",IF(Meldung!$E52&gt;=37987,IF(Meldung!$E52&lt;38718,CELL("Inhalt",Meldung!G52),""),""),"")</f>
        <v/>
      </c>
      <c r="H52" s="185" t="str">
        <f ca="1">IF(Meldung!$F52="M",IF(Meldung!$E52&gt;=37987,IF(Meldung!$E52&lt;38718,CELL("Inhalt",Meldung!H52),""),""),"")</f>
        <v/>
      </c>
      <c r="I52" s="172" t="str">
        <f ca="1">IF(Meldung!$F52="M",IF(Meldung!$E52&gt;=37987,IF(Meldung!$E52&lt;38718,CELL("Inhalt",Meldung!I52),""),""),"")</f>
        <v/>
      </c>
      <c r="J52" s="172" t="str">
        <f ca="1">IF(Meldung!$F52="M",IF(Meldung!$E52&gt;=37987,IF(Meldung!$E52&lt;38718,CELL("Inhalt",Meldung!J52),""),""),"")</f>
        <v/>
      </c>
      <c r="K52" s="172" t="str">
        <f ca="1">IF(Meldung!$F52="M",IF(Meldung!$E52&gt;=37987,IF(Meldung!$E52&lt;38718,CELL("Inhalt",Meldung!K52),""),""),"")</f>
        <v/>
      </c>
      <c r="L52" s="172" t="str">
        <f ca="1">IF(Meldung!$F52="M",IF(Meldung!$E52&gt;=37987,IF(Meldung!$E52&lt;38718,CELL("Inhalt",Meldung!L52),""),""),"")</f>
        <v/>
      </c>
    </row>
    <row r="53" spans="1:12" x14ac:dyDescent="0.35">
      <c r="A53" s="35" t="s">
        <v>95</v>
      </c>
      <c r="B53" s="172" t="str">
        <f ca="1">IF(Meldung!$F53="M",IF(Meldung!$E53&gt;=37987,IF(Meldung!$E53&lt;38718,CELL("Inhalt",Meldung!B53),""),""),"")</f>
        <v/>
      </c>
      <c r="C53" s="172" t="str">
        <f ca="1">IF(Meldung!$F53="M",IF(Meldung!$E53&gt;=37987,IF(Meldung!$E53&lt;38718,CELL("Inhalt",Meldung!C53),""),""),"")</f>
        <v/>
      </c>
      <c r="D53" s="172" t="str">
        <f ca="1">IF(Meldung!$F53="M",IF(Meldung!$E53&gt;=37987,IF(Meldung!$E53&lt;38718,CELL("Inhalt",Meldung!D53),""),""),"")</f>
        <v/>
      </c>
      <c r="E53" s="171" t="str">
        <f ca="1">IF(Meldung!$F53="M",IF(Meldung!$E53&gt;=37987,IF(Meldung!$E53&lt;38718,CELL("Inhalt",Meldung!E53),""),""),"")</f>
        <v/>
      </c>
      <c r="F53" s="172" t="str">
        <f ca="1">IF(Meldung!$F53="M",IF(Meldung!$E53&gt;=37987,IF(Meldung!$E53&lt;38718,CELL("Inhalt",Meldung!F53),""),""),"")</f>
        <v/>
      </c>
      <c r="G53" s="172" t="str">
        <f ca="1">IF(Meldung!$F53="M",IF(Meldung!$E53&gt;=37987,IF(Meldung!$E53&lt;38718,CELL("Inhalt",Meldung!G53),""),""),"")</f>
        <v/>
      </c>
      <c r="H53" s="185" t="str">
        <f ca="1">IF(Meldung!$F53="M",IF(Meldung!$E53&gt;=37987,IF(Meldung!$E53&lt;38718,CELL("Inhalt",Meldung!H53),""),""),"")</f>
        <v/>
      </c>
      <c r="I53" s="172" t="str">
        <f ca="1">IF(Meldung!$F53="M",IF(Meldung!$E53&gt;=37987,IF(Meldung!$E53&lt;38718,CELL("Inhalt",Meldung!I53),""),""),"")</f>
        <v/>
      </c>
      <c r="J53" s="172" t="str">
        <f ca="1">IF(Meldung!$F53="M",IF(Meldung!$E53&gt;=37987,IF(Meldung!$E53&lt;38718,CELL("Inhalt",Meldung!J53),""),""),"")</f>
        <v/>
      </c>
      <c r="K53" s="172" t="str">
        <f ca="1">IF(Meldung!$F53="M",IF(Meldung!$E53&gt;=37987,IF(Meldung!$E53&lt;38718,CELL("Inhalt",Meldung!K53),""),""),"")</f>
        <v/>
      </c>
      <c r="L53" s="172" t="str">
        <f ca="1">IF(Meldung!$F53="M",IF(Meldung!$E53&gt;=37987,IF(Meldung!$E53&lt;38718,CELL("Inhalt",Meldung!L53),""),""),"")</f>
        <v/>
      </c>
    </row>
    <row r="54" spans="1:12" x14ac:dyDescent="0.35">
      <c r="A54" s="35" t="s">
        <v>96</v>
      </c>
      <c r="B54" s="172" t="str">
        <f ca="1">IF(Meldung!$F54="M",IF(Meldung!$E54&gt;=37987,IF(Meldung!$E54&lt;38718,CELL("Inhalt",Meldung!B54),""),""),"")</f>
        <v/>
      </c>
      <c r="C54" s="172" t="str">
        <f ca="1">IF(Meldung!$F54="M",IF(Meldung!$E54&gt;=37987,IF(Meldung!$E54&lt;38718,CELL("Inhalt",Meldung!C54),""),""),"")</f>
        <v/>
      </c>
      <c r="D54" s="172" t="str">
        <f ca="1">IF(Meldung!$F54="M",IF(Meldung!$E54&gt;=37987,IF(Meldung!$E54&lt;38718,CELL("Inhalt",Meldung!D54),""),""),"")</f>
        <v/>
      </c>
      <c r="E54" s="171" t="str">
        <f ca="1">IF(Meldung!$F54="M",IF(Meldung!$E54&gt;=37987,IF(Meldung!$E54&lt;38718,CELL("Inhalt",Meldung!E54),""),""),"")</f>
        <v/>
      </c>
      <c r="F54" s="172" t="str">
        <f ca="1">IF(Meldung!$F54="M",IF(Meldung!$E54&gt;=37987,IF(Meldung!$E54&lt;38718,CELL("Inhalt",Meldung!F54),""),""),"")</f>
        <v/>
      </c>
      <c r="G54" s="172" t="str">
        <f ca="1">IF(Meldung!$F54="M",IF(Meldung!$E54&gt;=37987,IF(Meldung!$E54&lt;38718,CELL("Inhalt",Meldung!G54),""),""),"")</f>
        <v/>
      </c>
      <c r="H54" s="185" t="str">
        <f ca="1">IF(Meldung!$F54="M",IF(Meldung!$E54&gt;=37987,IF(Meldung!$E54&lt;38718,CELL("Inhalt",Meldung!H54),""),""),"")</f>
        <v/>
      </c>
      <c r="I54" s="172" t="str">
        <f ca="1">IF(Meldung!$F54="M",IF(Meldung!$E54&gt;=37987,IF(Meldung!$E54&lt;38718,CELL("Inhalt",Meldung!I54),""),""),"")</f>
        <v/>
      </c>
      <c r="J54" s="172" t="str">
        <f ca="1">IF(Meldung!$F54="M",IF(Meldung!$E54&gt;=37987,IF(Meldung!$E54&lt;38718,CELL("Inhalt",Meldung!J54),""),""),"")</f>
        <v/>
      </c>
      <c r="K54" s="172" t="str">
        <f ca="1">IF(Meldung!$F54="M",IF(Meldung!$E54&gt;=37987,IF(Meldung!$E54&lt;38718,CELL("Inhalt",Meldung!K54),""),""),"")</f>
        <v/>
      </c>
      <c r="L54" s="172" t="str">
        <f ca="1">IF(Meldung!$F54="M",IF(Meldung!$E54&gt;=37987,IF(Meldung!$E54&lt;38718,CELL("Inhalt",Meldung!L54),""),""),"")</f>
        <v/>
      </c>
    </row>
    <row r="55" spans="1:12" x14ac:dyDescent="0.35">
      <c r="A55" s="35" t="s">
        <v>97</v>
      </c>
      <c r="B55" s="172" t="str">
        <f ca="1">IF(Meldung!$F55="M",IF(Meldung!$E55&gt;=37987,IF(Meldung!$E55&lt;38718,CELL("Inhalt",Meldung!B55),""),""),"")</f>
        <v/>
      </c>
      <c r="C55" s="172" t="str">
        <f ca="1">IF(Meldung!$F55="M",IF(Meldung!$E55&gt;=37987,IF(Meldung!$E55&lt;38718,CELL("Inhalt",Meldung!C55),""),""),"")</f>
        <v/>
      </c>
      <c r="D55" s="172" t="str">
        <f ca="1">IF(Meldung!$F55="M",IF(Meldung!$E55&gt;=37987,IF(Meldung!$E55&lt;38718,CELL("Inhalt",Meldung!D55),""),""),"")</f>
        <v/>
      </c>
      <c r="E55" s="171" t="str">
        <f ca="1">IF(Meldung!$F55="M",IF(Meldung!$E55&gt;=37987,IF(Meldung!$E55&lt;38718,CELL("Inhalt",Meldung!E55),""),""),"")</f>
        <v/>
      </c>
      <c r="F55" s="172" t="str">
        <f ca="1">IF(Meldung!$F55="M",IF(Meldung!$E55&gt;=37987,IF(Meldung!$E55&lt;38718,CELL("Inhalt",Meldung!F55),""),""),"")</f>
        <v/>
      </c>
      <c r="G55" s="172" t="str">
        <f ca="1">IF(Meldung!$F55="M",IF(Meldung!$E55&gt;=37987,IF(Meldung!$E55&lt;38718,CELL("Inhalt",Meldung!G55),""),""),"")</f>
        <v/>
      </c>
      <c r="H55" s="185" t="str">
        <f ca="1">IF(Meldung!$F55="M",IF(Meldung!$E55&gt;=37987,IF(Meldung!$E55&lt;38718,CELL("Inhalt",Meldung!H55),""),""),"")</f>
        <v/>
      </c>
      <c r="I55" s="172" t="str">
        <f ca="1">IF(Meldung!$F55="M",IF(Meldung!$E55&gt;=37987,IF(Meldung!$E55&lt;38718,CELL("Inhalt",Meldung!I55),""),""),"")</f>
        <v/>
      </c>
      <c r="J55" s="172" t="str">
        <f ca="1">IF(Meldung!$F55="M",IF(Meldung!$E55&gt;=37987,IF(Meldung!$E55&lt;38718,CELL("Inhalt",Meldung!J55),""),""),"")</f>
        <v/>
      </c>
      <c r="K55" s="172" t="str">
        <f ca="1">IF(Meldung!$F55="M",IF(Meldung!$E55&gt;=37987,IF(Meldung!$E55&lt;38718,CELL("Inhalt",Meldung!K55),""),""),"")</f>
        <v/>
      </c>
      <c r="L55" s="172" t="str">
        <f ca="1">IF(Meldung!$F55="M",IF(Meldung!$E55&gt;=37987,IF(Meldung!$E55&lt;38718,CELL("Inhalt",Meldung!L55),""),""),"")</f>
        <v/>
      </c>
    </row>
    <row r="56" spans="1:12" x14ac:dyDescent="0.35">
      <c r="A56" s="35" t="s">
        <v>98</v>
      </c>
      <c r="B56" s="172" t="str">
        <f ca="1">IF(Meldung!$F56="M",IF(Meldung!$E56&gt;=37987,IF(Meldung!$E56&lt;38718,CELL("Inhalt",Meldung!B56),""),""),"")</f>
        <v/>
      </c>
      <c r="C56" s="172" t="str">
        <f ca="1">IF(Meldung!$F56="M",IF(Meldung!$E56&gt;=37987,IF(Meldung!$E56&lt;38718,CELL("Inhalt",Meldung!C56),""),""),"")</f>
        <v/>
      </c>
      <c r="D56" s="172" t="str">
        <f ca="1">IF(Meldung!$F56="M",IF(Meldung!$E56&gt;=37987,IF(Meldung!$E56&lt;38718,CELL("Inhalt",Meldung!D56),""),""),"")</f>
        <v/>
      </c>
      <c r="E56" s="171" t="str">
        <f ca="1">IF(Meldung!$F56="M",IF(Meldung!$E56&gt;=37987,IF(Meldung!$E56&lt;38718,CELL("Inhalt",Meldung!E56),""),""),"")</f>
        <v/>
      </c>
      <c r="F56" s="172" t="str">
        <f ca="1">IF(Meldung!$F56="M",IF(Meldung!$E56&gt;=37987,IF(Meldung!$E56&lt;38718,CELL("Inhalt",Meldung!F56),""),""),"")</f>
        <v/>
      </c>
      <c r="G56" s="172" t="str">
        <f ca="1">IF(Meldung!$F56="M",IF(Meldung!$E56&gt;=37987,IF(Meldung!$E56&lt;38718,CELL("Inhalt",Meldung!G56),""),""),"")</f>
        <v/>
      </c>
      <c r="H56" s="185" t="str">
        <f ca="1">IF(Meldung!$F56="M",IF(Meldung!$E56&gt;=37987,IF(Meldung!$E56&lt;38718,CELL("Inhalt",Meldung!H56),""),""),"")</f>
        <v/>
      </c>
      <c r="I56" s="172" t="str">
        <f ca="1">IF(Meldung!$F56="M",IF(Meldung!$E56&gt;=37987,IF(Meldung!$E56&lt;38718,CELL("Inhalt",Meldung!I56),""),""),"")</f>
        <v/>
      </c>
      <c r="J56" s="172" t="str">
        <f ca="1">IF(Meldung!$F56="M",IF(Meldung!$E56&gt;=37987,IF(Meldung!$E56&lt;38718,CELL("Inhalt",Meldung!J56),""),""),"")</f>
        <v/>
      </c>
      <c r="K56" s="172" t="str">
        <f ca="1">IF(Meldung!$F56="M",IF(Meldung!$E56&gt;=37987,IF(Meldung!$E56&lt;38718,CELL("Inhalt",Meldung!K56),""),""),"")</f>
        <v/>
      </c>
      <c r="L56" s="172" t="str">
        <f ca="1">IF(Meldung!$F56="M",IF(Meldung!$E56&gt;=37987,IF(Meldung!$E56&lt;38718,CELL("Inhalt",Meldung!L56),""),""),"")</f>
        <v/>
      </c>
    </row>
    <row r="57" spans="1:12" x14ac:dyDescent="0.35">
      <c r="A57" s="35" t="s">
        <v>99</v>
      </c>
      <c r="B57" s="172" t="str">
        <f ca="1">IF(Meldung!$F57="M",IF(Meldung!$E57&gt;=37987,IF(Meldung!$E57&lt;38718,CELL("Inhalt",Meldung!B57),""),""),"")</f>
        <v/>
      </c>
      <c r="C57" s="172" t="str">
        <f ca="1">IF(Meldung!$F57="M",IF(Meldung!$E57&gt;=37987,IF(Meldung!$E57&lt;38718,CELL("Inhalt",Meldung!C57),""),""),"")</f>
        <v/>
      </c>
      <c r="D57" s="172" t="str">
        <f ca="1">IF(Meldung!$F57="M",IF(Meldung!$E57&gt;=37987,IF(Meldung!$E57&lt;38718,CELL("Inhalt",Meldung!D57),""),""),"")</f>
        <v/>
      </c>
      <c r="E57" s="171" t="str">
        <f ca="1">IF(Meldung!$F57="M",IF(Meldung!$E57&gt;=37987,IF(Meldung!$E57&lt;38718,CELL("Inhalt",Meldung!E57),""),""),"")</f>
        <v/>
      </c>
      <c r="F57" s="172" t="str">
        <f ca="1">IF(Meldung!$F57="M",IF(Meldung!$E57&gt;=37987,IF(Meldung!$E57&lt;38718,CELL("Inhalt",Meldung!F57),""),""),"")</f>
        <v/>
      </c>
      <c r="G57" s="172" t="str">
        <f ca="1">IF(Meldung!$F57="M",IF(Meldung!$E57&gt;=37987,IF(Meldung!$E57&lt;38718,CELL("Inhalt",Meldung!G57),""),""),"")</f>
        <v/>
      </c>
      <c r="H57" s="185" t="str">
        <f ca="1">IF(Meldung!$F57="M",IF(Meldung!$E57&gt;=37987,IF(Meldung!$E57&lt;38718,CELL("Inhalt",Meldung!H57),""),""),"")</f>
        <v/>
      </c>
      <c r="I57" s="172" t="str">
        <f ca="1">IF(Meldung!$F57="M",IF(Meldung!$E57&gt;=37987,IF(Meldung!$E57&lt;38718,CELL("Inhalt",Meldung!I57),""),""),"")</f>
        <v/>
      </c>
      <c r="J57" s="172" t="str">
        <f ca="1">IF(Meldung!$F57="M",IF(Meldung!$E57&gt;=37987,IF(Meldung!$E57&lt;38718,CELL("Inhalt",Meldung!J57),""),""),"")</f>
        <v/>
      </c>
      <c r="K57" s="172" t="str">
        <f ca="1">IF(Meldung!$F57="M",IF(Meldung!$E57&gt;=37987,IF(Meldung!$E57&lt;38718,CELL("Inhalt",Meldung!K57),""),""),"")</f>
        <v/>
      </c>
      <c r="L57" s="172" t="str">
        <f ca="1">IF(Meldung!$F57="M",IF(Meldung!$E57&gt;=37987,IF(Meldung!$E57&lt;38718,CELL("Inhalt",Meldung!L57),""),""),"")</f>
        <v/>
      </c>
    </row>
    <row r="58" spans="1:12" x14ac:dyDescent="0.35">
      <c r="A58" s="35" t="s">
        <v>100</v>
      </c>
      <c r="B58" s="172" t="str">
        <f ca="1">IF(Meldung!$F58="M",IF(Meldung!$E58&gt;=37987,IF(Meldung!$E58&lt;38718,CELL("Inhalt",Meldung!B58),""),""),"")</f>
        <v/>
      </c>
      <c r="C58" s="172" t="str">
        <f ca="1">IF(Meldung!$F58="M",IF(Meldung!$E58&gt;=37987,IF(Meldung!$E58&lt;38718,CELL("Inhalt",Meldung!C58),""),""),"")</f>
        <v/>
      </c>
      <c r="D58" s="172" t="str">
        <f ca="1">IF(Meldung!$F58="M",IF(Meldung!$E58&gt;=37987,IF(Meldung!$E58&lt;38718,CELL("Inhalt",Meldung!D58),""),""),"")</f>
        <v/>
      </c>
      <c r="E58" s="171" t="str">
        <f ca="1">IF(Meldung!$F58="M",IF(Meldung!$E58&gt;=37987,IF(Meldung!$E58&lt;38718,CELL("Inhalt",Meldung!E58),""),""),"")</f>
        <v/>
      </c>
      <c r="F58" s="172" t="str">
        <f ca="1">IF(Meldung!$F58="M",IF(Meldung!$E58&gt;=37987,IF(Meldung!$E58&lt;38718,CELL("Inhalt",Meldung!F58),""),""),"")</f>
        <v/>
      </c>
      <c r="G58" s="172" t="str">
        <f ca="1">IF(Meldung!$F58="M",IF(Meldung!$E58&gt;=37987,IF(Meldung!$E58&lt;38718,CELL("Inhalt",Meldung!G58),""),""),"")</f>
        <v/>
      </c>
      <c r="H58" s="185" t="str">
        <f ca="1">IF(Meldung!$F58="M",IF(Meldung!$E58&gt;=37987,IF(Meldung!$E58&lt;38718,CELL("Inhalt",Meldung!H58),""),""),"")</f>
        <v/>
      </c>
      <c r="I58" s="172" t="str">
        <f ca="1">IF(Meldung!$F58="M",IF(Meldung!$E58&gt;=37987,IF(Meldung!$E58&lt;38718,CELL("Inhalt",Meldung!I58),""),""),"")</f>
        <v/>
      </c>
      <c r="J58" s="172" t="str">
        <f ca="1">IF(Meldung!$F58="M",IF(Meldung!$E58&gt;=37987,IF(Meldung!$E58&lt;38718,CELL("Inhalt",Meldung!J58),""),""),"")</f>
        <v/>
      </c>
      <c r="K58" s="172" t="str">
        <f ca="1">IF(Meldung!$F58="M",IF(Meldung!$E58&gt;=37987,IF(Meldung!$E58&lt;38718,CELL("Inhalt",Meldung!K58),""),""),"")</f>
        <v/>
      </c>
      <c r="L58" s="172" t="str">
        <f ca="1">IF(Meldung!$F58="M",IF(Meldung!$E58&gt;=37987,IF(Meldung!$E58&lt;38718,CELL("Inhalt",Meldung!L58),""),""),"")</f>
        <v/>
      </c>
    </row>
    <row r="59" spans="1:12" x14ac:dyDescent="0.35">
      <c r="A59" s="35" t="s">
        <v>101</v>
      </c>
      <c r="B59" s="172" t="str">
        <f ca="1">IF(Meldung!$F59="M",IF(Meldung!$E59&gt;=37987,IF(Meldung!$E59&lt;38718,CELL("Inhalt",Meldung!B59),""),""),"")</f>
        <v/>
      </c>
      <c r="C59" s="172" t="str">
        <f ca="1">IF(Meldung!$F59="M",IF(Meldung!$E59&gt;=37987,IF(Meldung!$E59&lt;38718,CELL("Inhalt",Meldung!C59),""),""),"")</f>
        <v/>
      </c>
      <c r="D59" s="172" t="str">
        <f ca="1">IF(Meldung!$F59="M",IF(Meldung!$E59&gt;=37987,IF(Meldung!$E59&lt;38718,CELL("Inhalt",Meldung!D59),""),""),"")</f>
        <v/>
      </c>
      <c r="E59" s="171" t="str">
        <f ca="1">IF(Meldung!$F59="M",IF(Meldung!$E59&gt;=37987,IF(Meldung!$E59&lt;38718,CELL("Inhalt",Meldung!E59),""),""),"")</f>
        <v/>
      </c>
      <c r="F59" s="172" t="str">
        <f ca="1">IF(Meldung!$F59="M",IF(Meldung!$E59&gt;=37987,IF(Meldung!$E59&lt;38718,CELL("Inhalt",Meldung!F59),""),""),"")</f>
        <v/>
      </c>
      <c r="G59" s="172" t="str">
        <f ca="1">IF(Meldung!$F59="M",IF(Meldung!$E59&gt;=37987,IF(Meldung!$E59&lt;38718,CELL("Inhalt",Meldung!G59),""),""),"")</f>
        <v/>
      </c>
      <c r="H59" s="185" t="str">
        <f ca="1">IF(Meldung!$F59="M",IF(Meldung!$E59&gt;=37987,IF(Meldung!$E59&lt;38718,CELL("Inhalt",Meldung!H59),""),""),"")</f>
        <v/>
      </c>
      <c r="I59" s="172" t="str">
        <f ca="1">IF(Meldung!$F59="M",IF(Meldung!$E59&gt;=37987,IF(Meldung!$E59&lt;38718,CELL("Inhalt",Meldung!I59),""),""),"")</f>
        <v/>
      </c>
      <c r="J59" s="172" t="str">
        <f ca="1">IF(Meldung!$F59="M",IF(Meldung!$E59&gt;=37987,IF(Meldung!$E59&lt;38718,CELL("Inhalt",Meldung!J59),""),""),"")</f>
        <v/>
      </c>
      <c r="K59" s="172" t="str">
        <f ca="1">IF(Meldung!$F59="M",IF(Meldung!$E59&gt;=37987,IF(Meldung!$E59&lt;38718,CELL("Inhalt",Meldung!K59),""),""),"")</f>
        <v/>
      </c>
      <c r="L59" s="172" t="str">
        <f ca="1">IF(Meldung!$F59="M",IF(Meldung!$E59&gt;=37987,IF(Meldung!$E59&lt;38718,CELL("Inhalt",Meldung!L59),""),""),"")</f>
        <v/>
      </c>
    </row>
    <row r="60" spans="1:12" x14ac:dyDescent="0.35">
      <c r="A60" s="35" t="s">
        <v>102</v>
      </c>
      <c r="B60" s="172" t="str">
        <f ca="1">IF(Meldung!$F60="M",IF(Meldung!$E60&gt;=37987,IF(Meldung!$E60&lt;38718,CELL("Inhalt",Meldung!B60),""),""),"")</f>
        <v/>
      </c>
      <c r="C60" s="172" t="str">
        <f ca="1">IF(Meldung!$F60="M",IF(Meldung!$E60&gt;=37987,IF(Meldung!$E60&lt;38718,CELL("Inhalt",Meldung!C60),""),""),"")</f>
        <v/>
      </c>
      <c r="D60" s="172" t="str">
        <f ca="1">IF(Meldung!$F60="M",IF(Meldung!$E60&gt;=37987,IF(Meldung!$E60&lt;38718,CELL("Inhalt",Meldung!D60),""),""),"")</f>
        <v/>
      </c>
      <c r="E60" s="171" t="str">
        <f ca="1">IF(Meldung!$F60="M",IF(Meldung!$E60&gt;=37987,IF(Meldung!$E60&lt;38718,CELL("Inhalt",Meldung!E60),""),""),"")</f>
        <v/>
      </c>
      <c r="F60" s="172" t="str">
        <f ca="1">IF(Meldung!$F60="M",IF(Meldung!$E60&gt;=37987,IF(Meldung!$E60&lt;38718,CELL("Inhalt",Meldung!F60),""),""),"")</f>
        <v/>
      </c>
      <c r="G60" s="172" t="str">
        <f ca="1">IF(Meldung!$F60="M",IF(Meldung!$E60&gt;=37987,IF(Meldung!$E60&lt;38718,CELL("Inhalt",Meldung!G60),""),""),"")</f>
        <v/>
      </c>
      <c r="H60" s="185" t="str">
        <f ca="1">IF(Meldung!$F60="M",IF(Meldung!$E60&gt;=37987,IF(Meldung!$E60&lt;38718,CELL("Inhalt",Meldung!H60),""),""),"")</f>
        <v/>
      </c>
      <c r="I60" s="172" t="str">
        <f ca="1">IF(Meldung!$F60="M",IF(Meldung!$E60&gt;=37987,IF(Meldung!$E60&lt;38718,CELL("Inhalt",Meldung!I60),""),""),"")</f>
        <v/>
      </c>
      <c r="J60" s="172" t="str">
        <f ca="1">IF(Meldung!$F60="M",IF(Meldung!$E60&gt;=37987,IF(Meldung!$E60&lt;38718,CELL("Inhalt",Meldung!J60),""),""),"")</f>
        <v/>
      </c>
      <c r="K60" s="172" t="str">
        <f ca="1">IF(Meldung!$F60="M",IF(Meldung!$E60&gt;=37987,IF(Meldung!$E60&lt;38718,CELL("Inhalt",Meldung!K60),""),""),"")</f>
        <v/>
      </c>
      <c r="L60" s="172" t="str">
        <f ca="1">IF(Meldung!$F60="M",IF(Meldung!$E60&gt;=37987,IF(Meldung!$E60&lt;38718,CELL("Inhalt",Meldung!L60),""),""),"")</f>
        <v/>
      </c>
    </row>
    <row r="61" spans="1:12" x14ac:dyDescent="0.35">
      <c r="A61" s="35" t="s">
        <v>103</v>
      </c>
      <c r="B61" s="172" t="str">
        <f ca="1">IF(Meldung!$F61="M",IF(Meldung!$E61&gt;=37987,IF(Meldung!$E61&lt;38718,CELL("Inhalt",Meldung!B61),""),""),"")</f>
        <v/>
      </c>
      <c r="C61" s="172" t="str">
        <f ca="1">IF(Meldung!$F61="M",IF(Meldung!$E61&gt;=37987,IF(Meldung!$E61&lt;38718,CELL("Inhalt",Meldung!C61),""),""),"")</f>
        <v/>
      </c>
      <c r="D61" s="172" t="str">
        <f ca="1">IF(Meldung!$F61="M",IF(Meldung!$E61&gt;=37987,IF(Meldung!$E61&lt;38718,CELL("Inhalt",Meldung!D61),""),""),"")</f>
        <v/>
      </c>
      <c r="E61" s="171" t="str">
        <f ca="1">IF(Meldung!$F61="M",IF(Meldung!$E61&gt;=37987,IF(Meldung!$E61&lt;38718,CELL("Inhalt",Meldung!E61),""),""),"")</f>
        <v/>
      </c>
      <c r="F61" s="172" t="str">
        <f ca="1">IF(Meldung!$F61="M",IF(Meldung!$E61&gt;=37987,IF(Meldung!$E61&lt;38718,CELL("Inhalt",Meldung!F61),""),""),"")</f>
        <v/>
      </c>
      <c r="G61" s="172" t="str">
        <f ca="1">IF(Meldung!$F61="M",IF(Meldung!$E61&gt;=37987,IF(Meldung!$E61&lt;38718,CELL("Inhalt",Meldung!G61),""),""),"")</f>
        <v/>
      </c>
      <c r="H61" s="185" t="str">
        <f ca="1">IF(Meldung!$F61="M",IF(Meldung!$E61&gt;=37987,IF(Meldung!$E61&lt;38718,CELL("Inhalt",Meldung!H61),""),""),"")</f>
        <v/>
      </c>
      <c r="I61" s="172" t="str">
        <f ca="1">IF(Meldung!$F61="M",IF(Meldung!$E61&gt;=37987,IF(Meldung!$E61&lt;38718,CELL("Inhalt",Meldung!I61),""),""),"")</f>
        <v/>
      </c>
      <c r="J61" s="172" t="str">
        <f ca="1">IF(Meldung!$F61="M",IF(Meldung!$E61&gt;=37987,IF(Meldung!$E61&lt;38718,CELL("Inhalt",Meldung!J61),""),""),"")</f>
        <v/>
      </c>
      <c r="K61" s="172" t="str">
        <f ca="1">IF(Meldung!$F61="M",IF(Meldung!$E61&gt;=37987,IF(Meldung!$E61&lt;38718,CELL("Inhalt",Meldung!K61),""),""),"")</f>
        <v/>
      </c>
      <c r="L61" s="172" t="str">
        <f ca="1">IF(Meldung!$F61="M",IF(Meldung!$E61&gt;=37987,IF(Meldung!$E61&lt;38718,CELL("Inhalt",Meldung!L61),""),""),"")</f>
        <v/>
      </c>
    </row>
    <row r="62" spans="1:12" x14ac:dyDescent="0.35">
      <c r="A62" s="35" t="s">
        <v>104</v>
      </c>
      <c r="B62" s="172" t="str">
        <f ca="1">IF(Meldung!$F62="M",IF(Meldung!$E62&gt;=37987,IF(Meldung!$E62&lt;38718,CELL("Inhalt",Meldung!B62),""),""),"")</f>
        <v/>
      </c>
      <c r="C62" s="172" t="str">
        <f ca="1">IF(Meldung!$F62="M",IF(Meldung!$E62&gt;=37987,IF(Meldung!$E62&lt;38718,CELL("Inhalt",Meldung!C62),""),""),"")</f>
        <v/>
      </c>
      <c r="D62" s="172" t="str">
        <f ca="1">IF(Meldung!$F62="M",IF(Meldung!$E62&gt;=37987,IF(Meldung!$E62&lt;38718,CELL("Inhalt",Meldung!D62),""),""),"")</f>
        <v/>
      </c>
      <c r="E62" s="171" t="str">
        <f ca="1">IF(Meldung!$F62="M",IF(Meldung!$E62&gt;=37987,IF(Meldung!$E62&lt;38718,CELL("Inhalt",Meldung!E62),""),""),"")</f>
        <v/>
      </c>
      <c r="F62" s="172" t="str">
        <f ca="1">IF(Meldung!$F62="M",IF(Meldung!$E62&gt;=37987,IF(Meldung!$E62&lt;38718,CELL("Inhalt",Meldung!F62),""),""),"")</f>
        <v/>
      </c>
      <c r="G62" s="172" t="str">
        <f ca="1">IF(Meldung!$F62="M",IF(Meldung!$E62&gt;=37987,IF(Meldung!$E62&lt;38718,CELL("Inhalt",Meldung!G62),""),""),"")</f>
        <v/>
      </c>
      <c r="H62" s="185" t="str">
        <f ca="1">IF(Meldung!$F62="M",IF(Meldung!$E62&gt;=37987,IF(Meldung!$E62&lt;38718,CELL("Inhalt",Meldung!H62),""),""),"")</f>
        <v/>
      </c>
      <c r="I62" s="172" t="str">
        <f ca="1">IF(Meldung!$F62="M",IF(Meldung!$E62&gt;=37987,IF(Meldung!$E62&lt;38718,CELL("Inhalt",Meldung!I62),""),""),"")</f>
        <v/>
      </c>
      <c r="J62" s="172" t="str">
        <f ca="1">IF(Meldung!$F62="M",IF(Meldung!$E62&gt;=37987,IF(Meldung!$E62&lt;38718,CELL("Inhalt",Meldung!J62),""),""),"")</f>
        <v/>
      </c>
      <c r="K62" s="172" t="str">
        <f ca="1">IF(Meldung!$F62="M",IF(Meldung!$E62&gt;=37987,IF(Meldung!$E62&lt;38718,CELL("Inhalt",Meldung!K62),""),""),"")</f>
        <v/>
      </c>
      <c r="L62" s="172" t="str">
        <f ca="1">IF(Meldung!$F62="M",IF(Meldung!$E62&gt;=37987,IF(Meldung!$E62&lt;38718,CELL("Inhalt",Meldung!L62),""),""),"")</f>
        <v/>
      </c>
    </row>
    <row r="63" spans="1:12" x14ac:dyDescent="0.35">
      <c r="A63" s="35" t="s">
        <v>105</v>
      </c>
      <c r="B63" s="172" t="str">
        <f ca="1">IF(Meldung!$F63="M",IF(Meldung!$E63&gt;=37987,IF(Meldung!$E63&lt;38718,CELL("Inhalt",Meldung!B63),""),""),"")</f>
        <v/>
      </c>
      <c r="C63" s="172" t="str">
        <f ca="1">IF(Meldung!$F63="M",IF(Meldung!$E63&gt;=37987,IF(Meldung!$E63&lt;38718,CELL("Inhalt",Meldung!C63),""),""),"")</f>
        <v/>
      </c>
      <c r="D63" s="172" t="str">
        <f ca="1">IF(Meldung!$F63="M",IF(Meldung!$E63&gt;=37987,IF(Meldung!$E63&lt;38718,CELL("Inhalt",Meldung!D63),""),""),"")</f>
        <v/>
      </c>
      <c r="E63" s="171" t="str">
        <f ca="1">IF(Meldung!$F63="M",IF(Meldung!$E63&gt;=37987,IF(Meldung!$E63&lt;38718,CELL("Inhalt",Meldung!E63),""),""),"")</f>
        <v/>
      </c>
      <c r="F63" s="172" t="str">
        <f ca="1">IF(Meldung!$F63="M",IF(Meldung!$E63&gt;=37987,IF(Meldung!$E63&lt;38718,CELL("Inhalt",Meldung!F63),""),""),"")</f>
        <v/>
      </c>
      <c r="G63" s="172" t="str">
        <f ca="1">IF(Meldung!$F63="M",IF(Meldung!$E63&gt;=37987,IF(Meldung!$E63&lt;38718,CELL("Inhalt",Meldung!G63),""),""),"")</f>
        <v/>
      </c>
      <c r="H63" s="185" t="str">
        <f ca="1">IF(Meldung!$F63="M",IF(Meldung!$E63&gt;=37987,IF(Meldung!$E63&lt;38718,CELL("Inhalt",Meldung!H63),""),""),"")</f>
        <v/>
      </c>
      <c r="I63" s="172" t="str">
        <f ca="1">IF(Meldung!$F63="M",IF(Meldung!$E63&gt;=37987,IF(Meldung!$E63&lt;38718,CELL("Inhalt",Meldung!I63),""),""),"")</f>
        <v/>
      </c>
      <c r="J63" s="172" t="str">
        <f ca="1">IF(Meldung!$F63="M",IF(Meldung!$E63&gt;=37987,IF(Meldung!$E63&lt;38718,CELL("Inhalt",Meldung!J63),""),""),"")</f>
        <v/>
      </c>
      <c r="K63" s="172" t="str">
        <f ca="1">IF(Meldung!$F63="M",IF(Meldung!$E63&gt;=37987,IF(Meldung!$E63&lt;38718,CELL("Inhalt",Meldung!K63),""),""),"")</f>
        <v/>
      </c>
      <c r="L63" s="172" t="str">
        <f ca="1">IF(Meldung!$F63="M",IF(Meldung!$E63&gt;=37987,IF(Meldung!$E63&lt;38718,CELL("Inhalt",Meldung!L63),""),""),"")</f>
        <v/>
      </c>
    </row>
    <row r="64" spans="1:12" x14ac:dyDescent="0.35">
      <c r="A64" s="35" t="s">
        <v>106</v>
      </c>
      <c r="B64" s="172" t="str">
        <f ca="1">IF(Meldung!$F64="M",IF(Meldung!$E64&gt;=37987,IF(Meldung!$E64&lt;38718,CELL("Inhalt",Meldung!B64),""),""),"")</f>
        <v/>
      </c>
      <c r="C64" s="172" t="str">
        <f ca="1">IF(Meldung!$F64="M",IF(Meldung!$E64&gt;=37987,IF(Meldung!$E64&lt;38718,CELL("Inhalt",Meldung!C64),""),""),"")</f>
        <v/>
      </c>
      <c r="D64" s="172" t="str">
        <f ca="1">IF(Meldung!$F64="M",IF(Meldung!$E64&gt;=37987,IF(Meldung!$E64&lt;38718,CELL("Inhalt",Meldung!D64),""),""),"")</f>
        <v/>
      </c>
      <c r="E64" s="171" t="str">
        <f ca="1">IF(Meldung!$F64="M",IF(Meldung!$E64&gt;=37987,IF(Meldung!$E64&lt;38718,CELL("Inhalt",Meldung!E64),""),""),"")</f>
        <v/>
      </c>
      <c r="F64" s="172" t="str">
        <f ca="1">IF(Meldung!$F64="M",IF(Meldung!$E64&gt;=37987,IF(Meldung!$E64&lt;38718,CELL("Inhalt",Meldung!F64),""),""),"")</f>
        <v/>
      </c>
      <c r="G64" s="172" t="str">
        <f ca="1">IF(Meldung!$F64="M",IF(Meldung!$E64&gt;=37987,IF(Meldung!$E64&lt;38718,CELL("Inhalt",Meldung!G64),""),""),"")</f>
        <v/>
      </c>
      <c r="H64" s="185" t="str">
        <f ca="1">IF(Meldung!$F64="M",IF(Meldung!$E64&gt;=37987,IF(Meldung!$E64&lt;38718,CELL("Inhalt",Meldung!H64),""),""),"")</f>
        <v/>
      </c>
      <c r="I64" s="172" t="str">
        <f ca="1">IF(Meldung!$F64="M",IF(Meldung!$E64&gt;=37987,IF(Meldung!$E64&lt;38718,CELL("Inhalt",Meldung!I64),""),""),"")</f>
        <v/>
      </c>
      <c r="J64" s="172" t="str">
        <f ca="1">IF(Meldung!$F64="M",IF(Meldung!$E64&gt;=37987,IF(Meldung!$E64&lt;38718,CELL("Inhalt",Meldung!J64),""),""),"")</f>
        <v/>
      </c>
      <c r="K64" s="172" t="str">
        <f ca="1">IF(Meldung!$F64="M",IF(Meldung!$E64&gt;=37987,IF(Meldung!$E64&lt;38718,CELL("Inhalt",Meldung!K64),""),""),"")</f>
        <v/>
      </c>
      <c r="L64" s="172" t="str">
        <f ca="1">IF(Meldung!$F64="M",IF(Meldung!$E64&gt;=37987,IF(Meldung!$E64&lt;38718,CELL("Inhalt",Meldung!L64),""),""),"")</f>
        <v/>
      </c>
    </row>
    <row r="65" spans="1:12" x14ac:dyDescent="0.35">
      <c r="A65" s="35" t="s">
        <v>107</v>
      </c>
      <c r="B65" s="172" t="str">
        <f ca="1">IF(Meldung!$F65="M",IF(Meldung!$E65&gt;=37987,IF(Meldung!$E65&lt;38718,CELL("Inhalt",Meldung!B65),""),""),"")</f>
        <v/>
      </c>
      <c r="C65" s="172" t="str">
        <f ca="1">IF(Meldung!$F65="M",IF(Meldung!$E65&gt;=37987,IF(Meldung!$E65&lt;38718,CELL("Inhalt",Meldung!C65),""),""),"")</f>
        <v/>
      </c>
      <c r="D65" s="172" t="str">
        <f ca="1">IF(Meldung!$F65="M",IF(Meldung!$E65&gt;=37987,IF(Meldung!$E65&lt;38718,CELL("Inhalt",Meldung!D65),""),""),"")</f>
        <v/>
      </c>
      <c r="E65" s="171" t="str">
        <f ca="1">IF(Meldung!$F65="M",IF(Meldung!$E65&gt;=37987,IF(Meldung!$E65&lt;38718,CELL("Inhalt",Meldung!E65),""),""),"")</f>
        <v/>
      </c>
      <c r="F65" s="172" t="str">
        <f ca="1">IF(Meldung!$F65="M",IF(Meldung!$E65&gt;=37987,IF(Meldung!$E65&lt;38718,CELL("Inhalt",Meldung!F65),""),""),"")</f>
        <v/>
      </c>
      <c r="G65" s="172" t="str">
        <f ca="1">IF(Meldung!$F65="M",IF(Meldung!$E65&gt;=37987,IF(Meldung!$E65&lt;38718,CELL("Inhalt",Meldung!G65),""),""),"")</f>
        <v/>
      </c>
      <c r="H65" s="185" t="str">
        <f ca="1">IF(Meldung!$F65="M",IF(Meldung!$E65&gt;=37987,IF(Meldung!$E65&lt;38718,CELL("Inhalt",Meldung!H65),""),""),"")</f>
        <v/>
      </c>
      <c r="I65" s="172" t="str">
        <f ca="1">IF(Meldung!$F65="M",IF(Meldung!$E65&gt;=37987,IF(Meldung!$E65&lt;38718,CELL("Inhalt",Meldung!I65),""),""),"")</f>
        <v/>
      </c>
      <c r="J65" s="172" t="str">
        <f ca="1">IF(Meldung!$F65="M",IF(Meldung!$E65&gt;=37987,IF(Meldung!$E65&lt;38718,CELL("Inhalt",Meldung!J65),""),""),"")</f>
        <v/>
      </c>
      <c r="K65" s="172" t="str">
        <f ca="1">IF(Meldung!$F65="M",IF(Meldung!$E65&gt;=37987,IF(Meldung!$E65&lt;38718,CELL("Inhalt",Meldung!K65),""),""),"")</f>
        <v/>
      </c>
      <c r="L65" s="172" t="str">
        <f ca="1">IF(Meldung!$F65="M",IF(Meldung!$E65&gt;=37987,IF(Meldung!$E65&lt;38718,CELL("Inhalt",Meldung!L65),""),""),"")</f>
        <v/>
      </c>
    </row>
    <row r="66" spans="1:12" x14ac:dyDescent="0.35">
      <c r="A66" s="35" t="s">
        <v>108</v>
      </c>
      <c r="B66" s="172" t="str">
        <f ca="1">IF(Meldung!$F66="M",IF(Meldung!$E66&gt;=37987,IF(Meldung!$E66&lt;38718,CELL("Inhalt",Meldung!B66),""),""),"")</f>
        <v/>
      </c>
      <c r="C66" s="172" t="str">
        <f ca="1">IF(Meldung!$F66="M",IF(Meldung!$E66&gt;=37987,IF(Meldung!$E66&lt;38718,CELL("Inhalt",Meldung!C66),""),""),"")</f>
        <v/>
      </c>
      <c r="D66" s="172" t="str">
        <f ca="1">IF(Meldung!$F66="M",IF(Meldung!$E66&gt;=37987,IF(Meldung!$E66&lt;38718,CELL("Inhalt",Meldung!D66),""),""),"")</f>
        <v/>
      </c>
      <c r="E66" s="171" t="str">
        <f ca="1">IF(Meldung!$F66="M",IF(Meldung!$E66&gt;=37987,IF(Meldung!$E66&lt;38718,CELL("Inhalt",Meldung!E66),""),""),"")</f>
        <v/>
      </c>
      <c r="F66" s="172" t="str">
        <f ca="1">IF(Meldung!$F66="M",IF(Meldung!$E66&gt;=37987,IF(Meldung!$E66&lt;38718,CELL("Inhalt",Meldung!F66),""),""),"")</f>
        <v/>
      </c>
      <c r="G66" s="172" t="str">
        <f ca="1">IF(Meldung!$F66="M",IF(Meldung!$E66&gt;=37987,IF(Meldung!$E66&lt;38718,CELL("Inhalt",Meldung!G66),""),""),"")</f>
        <v/>
      </c>
      <c r="H66" s="185" t="str">
        <f ca="1">IF(Meldung!$F66="M",IF(Meldung!$E66&gt;=37987,IF(Meldung!$E66&lt;38718,CELL("Inhalt",Meldung!H66),""),""),"")</f>
        <v/>
      </c>
      <c r="I66" s="172" t="str">
        <f ca="1">IF(Meldung!$F66="M",IF(Meldung!$E66&gt;=37987,IF(Meldung!$E66&lt;38718,CELL("Inhalt",Meldung!I66),""),""),"")</f>
        <v/>
      </c>
      <c r="J66" s="172" t="str">
        <f ca="1">IF(Meldung!$F66="M",IF(Meldung!$E66&gt;=37987,IF(Meldung!$E66&lt;38718,CELL("Inhalt",Meldung!J66),""),""),"")</f>
        <v/>
      </c>
      <c r="K66" s="172" t="str">
        <f ca="1">IF(Meldung!$F66="M",IF(Meldung!$E66&gt;=37987,IF(Meldung!$E66&lt;38718,CELL("Inhalt",Meldung!K66),""),""),"")</f>
        <v/>
      </c>
      <c r="L66" s="172" t="str">
        <f ca="1">IF(Meldung!$F66="M",IF(Meldung!$E66&gt;=37987,IF(Meldung!$E66&lt;38718,CELL("Inhalt",Meldung!L66),""),""),"")</f>
        <v/>
      </c>
    </row>
    <row r="67" spans="1:12" x14ac:dyDescent="0.35">
      <c r="A67" s="35" t="s">
        <v>109</v>
      </c>
      <c r="B67" s="172" t="str">
        <f ca="1">IF(Meldung!$F67="M",IF(Meldung!$E67&gt;=37987,IF(Meldung!$E67&lt;38718,CELL("Inhalt",Meldung!B67),""),""),"")</f>
        <v/>
      </c>
      <c r="C67" s="172" t="str">
        <f ca="1">IF(Meldung!$F67="M",IF(Meldung!$E67&gt;=37987,IF(Meldung!$E67&lt;38718,CELL("Inhalt",Meldung!C67),""),""),"")</f>
        <v/>
      </c>
      <c r="D67" s="172" t="str">
        <f ca="1">IF(Meldung!$F67="M",IF(Meldung!$E67&gt;=37987,IF(Meldung!$E67&lt;38718,CELL("Inhalt",Meldung!D67),""),""),"")</f>
        <v/>
      </c>
      <c r="E67" s="171" t="str">
        <f ca="1">IF(Meldung!$F67="M",IF(Meldung!$E67&gt;=37987,IF(Meldung!$E67&lt;38718,CELL("Inhalt",Meldung!E67),""),""),"")</f>
        <v/>
      </c>
      <c r="F67" s="172" t="str">
        <f ca="1">IF(Meldung!$F67="M",IF(Meldung!$E67&gt;=37987,IF(Meldung!$E67&lt;38718,CELL("Inhalt",Meldung!F67),""),""),"")</f>
        <v/>
      </c>
      <c r="G67" s="172" t="str">
        <f ca="1">IF(Meldung!$F67="M",IF(Meldung!$E67&gt;=37987,IF(Meldung!$E67&lt;38718,CELL("Inhalt",Meldung!G67),""),""),"")</f>
        <v/>
      </c>
      <c r="H67" s="185" t="str">
        <f ca="1">IF(Meldung!$F67="M",IF(Meldung!$E67&gt;=37987,IF(Meldung!$E67&lt;38718,CELL("Inhalt",Meldung!H67),""),""),"")</f>
        <v/>
      </c>
      <c r="I67" s="172" t="str">
        <f ca="1">IF(Meldung!$F67="M",IF(Meldung!$E67&gt;=37987,IF(Meldung!$E67&lt;38718,CELL("Inhalt",Meldung!I67),""),""),"")</f>
        <v/>
      </c>
      <c r="J67" s="172" t="str">
        <f ca="1">IF(Meldung!$F67="M",IF(Meldung!$E67&gt;=37987,IF(Meldung!$E67&lt;38718,CELL("Inhalt",Meldung!J67),""),""),"")</f>
        <v/>
      </c>
      <c r="K67" s="172" t="str">
        <f ca="1">IF(Meldung!$F67="M",IF(Meldung!$E67&gt;=37987,IF(Meldung!$E67&lt;38718,CELL("Inhalt",Meldung!K67),""),""),"")</f>
        <v/>
      </c>
      <c r="L67" s="172" t="str">
        <f ca="1">IF(Meldung!$F67="M",IF(Meldung!$E67&gt;=37987,IF(Meldung!$E67&lt;38718,CELL("Inhalt",Meldung!L67),""),""),"")</f>
        <v/>
      </c>
    </row>
    <row r="68" spans="1:12" x14ac:dyDescent="0.35">
      <c r="A68" s="35" t="s">
        <v>110</v>
      </c>
      <c r="B68" s="172" t="str">
        <f ca="1">IF(Meldung!$F68="M",IF(Meldung!$E68&gt;=37987,IF(Meldung!$E68&lt;38718,CELL("Inhalt",Meldung!B68),""),""),"")</f>
        <v/>
      </c>
      <c r="C68" s="172" t="str">
        <f ca="1">IF(Meldung!$F68="M",IF(Meldung!$E68&gt;=37987,IF(Meldung!$E68&lt;38718,CELL("Inhalt",Meldung!C68),""),""),"")</f>
        <v/>
      </c>
      <c r="D68" s="172" t="str">
        <f ca="1">IF(Meldung!$F68="M",IF(Meldung!$E68&gt;=37987,IF(Meldung!$E68&lt;38718,CELL("Inhalt",Meldung!D68),""),""),"")</f>
        <v/>
      </c>
      <c r="E68" s="171" t="str">
        <f ca="1">IF(Meldung!$F68="M",IF(Meldung!$E68&gt;=37987,IF(Meldung!$E68&lt;38718,CELL("Inhalt",Meldung!E68),""),""),"")</f>
        <v/>
      </c>
      <c r="F68" s="172" t="str">
        <f ca="1">IF(Meldung!$F68="M",IF(Meldung!$E68&gt;=37987,IF(Meldung!$E68&lt;38718,CELL("Inhalt",Meldung!F68),""),""),"")</f>
        <v/>
      </c>
      <c r="G68" s="172" t="str">
        <f ca="1">IF(Meldung!$F68="M",IF(Meldung!$E68&gt;=37987,IF(Meldung!$E68&lt;38718,CELL("Inhalt",Meldung!G68),""),""),"")</f>
        <v/>
      </c>
      <c r="H68" s="185" t="str">
        <f ca="1">IF(Meldung!$F68="M",IF(Meldung!$E68&gt;=37987,IF(Meldung!$E68&lt;38718,CELL("Inhalt",Meldung!H68),""),""),"")</f>
        <v/>
      </c>
      <c r="I68" s="172" t="str">
        <f ca="1">IF(Meldung!$F68="M",IF(Meldung!$E68&gt;=37987,IF(Meldung!$E68&lt;38718,CELL("Inhalt",Meldung!I68),""),""),"")</f>
        <v/>
      </c>
      <c r="J68" s="172" t="str">
        <f ca="1">IF(Meldung!$F68="M",IF(Meldung!$E68&gt;=37987,IF(Meldung!$E68&lt;38718,CELL("Inhalt",Meldung!J68),""),""),"")</f>
        <v/>
      </c>
      <c r="K68" s="172" t="str">
        <f ca="1">IF(Meldung!$F68="M",IF(Meldung!$E68&gt;=37987,IF(Meldung!$E68&lt;38718,CELL("Inhalt",Meldung!K68),""),""),"")</f>
        <v/>
      </c>
      <c r="L68" s="172" t="str">
        <f ca="1">IF(Meldung!$F68="M",IF(Meldung!$E68&gt;=37987,IF(Meldung!$E68&lt;38718,CELL("Inhalt",Meldung!L68),""),""),"")</f>
        <v/>
      </c>
    </row>
    <row r="69" spans="1:12" x14ac:dyDescent="0.35">
      <c r="A69" s="35" t="s">
        <v>111</v>
      </c>
      <c r="B69" s="172" t="str">
        <f ca="1">IF(Meldung!$F69="M",IF(Meldung!$E69&gt;=37987,IF(Meldung!$E69&lt;38718,CELL("Inhalt",Meldung!B69),""),""),"")</f>
        <v/>
      </c>
      <c r="C69" s="172" t="str">
        <f ca="1">IF(Meldung!$F69="M",IF(Meldung!$E69&gt;=37987,IF(Meldung!$E69&lt;38718,CELL("Inhalt",Meldung!C69),""),""),"")</f>
        <v/>
      </c>
      <c r="D69" s="172" t="str">
        <f ca="1">IF(Meldung!$F69="M",IF(Meldung!$E69&gt;=37987,IF(Meldung!$E69&lt;38718,CELL("Inhalt",Meldung!D69),""),""),"")</f>
        <v/>
      </c>
      <c r="E69" s="171" t="str">
        <f ca="1">IF(Meldung!$F69="M",IF(Meldung!$E69&gt;=37987,IF(Meldung!$E69&lt;38718,CELL("Inhalt",Meldung!E69),""),""),"")</f>
        <v/>
      </c>
      <c r="F69" s="172" t="str">
        <f ca="1">IF(Meldung!$F69="M",IF(Meldung!$E69&gt;=37987,IF(Meldung!$E69&lt;38718,CELL("Inhalt",Meldung!F69),""),""),"")</f>
        <v/>
      </c>
      <c r="G69" s="172" t="str">
        <f ca="1">IF(Meldung!$F69="M",IF(Meldung!$E69&gt;=37987,IF(Meldung!$E69&lt;38718,CELL("Inhalt",Meldung!G69),""),""),"")</f>
        <v/>
      </c>
      <c r="H69" s="185" t="str">
        <f ca="1">IF(Meldung!$F69="M",IF(Meldung!$E69&gt;=37987,IF(Meldung!$E69&lt;38718,CELL("Inhalt",Meldung!H69),""),""),"")</f>
        <v/>
      </c>
      <c r="I69" s="172" t="str">
        <f ca="1">IF(Meldung!$F69="M",IF(Meldung!$E69&gt;=37987,IF(Meldung!$E69&lt;38718,CELL("Inhalt",Meldung!I69),""),""),"")</f>
        <v/>
      </c>
      <c r="J69" s="172" t="str">
        <f ca="1">IF(Meldung!$F69="M",IF(Meldung!$E69&gt;=37987,IF(Meldung!$E69&lt;38718,CELL("Inhalt",Meldung!J69),""),""),"")</f>
        <v/>
      </c>
      <c r="K69" s="172" t="str">
        <f ca="1">IF(Meldung!$F69="M",IF(Meldung!$E69&gt;=37987,IF(Meldung!$E69&lt;38718,CELL("Inhalt",Meldung!K69),""),""),"")</f>
        <v/>
      </c>
      <c r="L69" s="172" t="str">
        <f ca="1">IF(Meldung!$F69="M",IF(Meldung!$E69&gt;=37987,IF(Meldung!$E69&lt;38718,CELL("Inhalt",Meldung!L69),""),""),"")</f>
        <v/>
      </c>
    </row>
    <row r="70" spans="1:12" x14ac:dyDescent="0.35">
      <c r="A70" s="35" t="s">
        <v>112</v>
      </c>
      <c r="B70" s="172" t="str">
        <f ca="1">IF(Meldung!$F70="M",IF(Meldung!$E70&gt;=37987,IF(Meldung!$E70&lt;38718,CELL("Inhalt",Meldung!B70),""),""),"")</f>
        <v/>
      </c>
      <c r="C70" s="172" t="str">
        <f ca="1">IF(Meldung!$F70="M",IF(Meldung!$E70&gt;=37987,IF(Meldung!$E70&lt;38718,CELL("Inhalt",Meldung!C70),""),""),"")</f>
        <v/>
      </c>
      <c r="D70" s="172" t="str">
        <f ca="1">IF(Meldung!$F70="M",IF(Meldung!$E70&gt;=37987,IF(Meldung!$E70&lt;38718,CELL("Inhalt",Meldung!D70),""),""),"")</f>
        <v/>
      </c>
      <c r="E70" s="171" t="str">
        <f ca="1">IF(Meldung!$F70="M",IF(Meldung!$E70&gt;=37987,IF(Meldung!$E70&lt;38718,CELL("Inhalt",Meldung!E70),""),""),"")</f>
        <v/>
      </c>
      <c r="F70" s="172" t="str">
        <f ca="1">IF(Meldung!$F70="M",IF(Meldung!$E70&gt;=37987,IF(Meldung!$E70&lt;38718,CELL("Inhalt",Meldung!F70),""),""),"")</f>
        <v/>
      </c>
      <c r="G70" s="172" t="str">
        <f ca="1">IF(Meldung!$F70="M",IF(Meldung!$E70&gt;=37987,IF(Meldung!$E70&lt;38718,CELL("Inhalt",Meldung!G70),""),""),"")</f>
        <v/>
      </c>
      <c r="H70" s="185" t="str">
        <f ca="1">IF(Meldung!$F70="M",IF(Meldung!$E70&gt;=37987,IF(Meldung!$E70&lt;38718,CELL("Inhalt",Meldung!H70),""),""),"")</f>
        <v/>
      </c>
      <c r="I70" s="172" t="str">
        <f ca="1">IF(Meldung!$F70="M",IF(Meldung!$E70&gt;=37987,IF(Meldung!$E70&lt;38718,CELL("Inhalt",Meldung!I70),""),""),"")</f>
        <v/>
      </c>
      <c r="J70" s="172" t="str">
        <f ca="1">IF(Meldung!$F70="M",IF(Meldung!$E70&gt;=37987,IF(Meldung!$E70&lt;38718,CELL("Inhalt",Meldung!J70),""),""),"")</f>
        <v/>
      </c>
      <c r="K70" s="172" t="str">
        <f ca="1">IF(Meldung!$F70="M",IF(Meldung!$E70&gt;=37987,IF(Meldung!$E70&lt;38718,CELL("Inhalt",Meldung!K70),""),""),"")</f>
        <v/>
      </c>
      <c r="L70" s="172" t="str">
        <f ca="1">IF(Meldung!$F70="M",IF(Meldung!$E70&gt;=37987,IF(Meldung!$E70&lt;38718,CELL("Inhalt",Meldung!L70),""),""),"")</f>
        <v/>
      </c>
    </row>
    <row r="71" spans="1:12" x14ac:dyDescent="0.35">
      <c r="A71" s="35" t="s">
        <v>113</v>
      </c>
      <c r="B71" s="172" t="str">
        <f ca="1">IF(Meldung!$F71="M",IF(Meldung!$E71&gt;=37987,IF(Meldung!$E71&lt;38718,CELL("Inhalt",Meldung!B71),""),""),"")</f>
        <v/>
      </c>
      <c r="C71" s="172" t="str">
        <f ca="1">IF(Meldung!$F71="M",IF(Meldung!$E71&gt;=37987,IF(Meldung!$E71&lt;38718,CELL("Inhalt",Meldung!C71),""),""),"")</f>
        <v/>
      </c>
      <c r="D71" s="172" t="str">
        <f ca="1">IF(Meldung!$F71="M",IF(Meldung!$E71&gt;=37987,IF(Meldung!$E71&lt;38718,CELL("Inhalt",Meldung!D71),""),""),"")</f>
        <v/>
      </c>
      <c r="E71" s="171" t="str">
        <f ca="1">IF(Meldung!$F71="M",IF(Meldung!$E71&gt;=37987,IF(Meldung!$E71&lt;38718,CELL("Inhalt",Meldung!E71),""),""),"")</f>
        <v/>
      </c>
      <c r="F71" s="172" t="str">
        <f ca="1">IF(Meldung!$F71="M",IF(Meldung!$E71&gt;=37987,IF(Meldung!$E71&lt;38718,CELL("Inhalt",Meldung!F71),""),""),"")</f>
        <v/>
      </c>
      <c r="G71" s="172" t="str">
        <f ca="1">IF(Meldung!$F71="M",IF(Meldung!$E71&gt;=37987,IF(Meldung!$E71&lt;38718,CELL("Inhalt",Meldung!G71),""),""),"")</f>
        <v/>
      </c>
      <c r="H71" s="185" t="str">
        <f ca="1">IF(Meldung!$F71="M",IF(Meldung!$E71&gt;=37987,IF(Meldung!$E71&lt;38718,CELL("Inhalt",Meldung!H71),""),""),"")</f>
        <v/>
      </c>
      <c r="I71" s="172" t="str">
        <f ca="1">IF(Meldung!$F71="M",IF(Meldung!$E71&gt;=37987,IF(Meldung!$E71&lt;38718,CELL("Inhalt",Meldung!I71),""),""),"")</f>
        <v/>
      </c>
      <c r="J71" s="172" t="str">
        <f ca="1">IF(Meldung!$F71="M",IF(Meldung!$E71&gt;=37987,IF(Meldung!$E71&lt;38718,CELL("Inhalt",Meldung!J71),""),""),"")</f>
        <v/>
      </c>
      <c r="K71" s="172" t="str">
        <f ca="1">IF(Meldung!$F71="M",IF(Meldung!$E71&gt;=37987,IF(Meldung!$E71&lt;38718,CELL("Inhalt",Meldung!K71),""),""),"")</f>
        <v/>
      </c>
      <c r="L71" s="172" t="str">
        <f ca="1">IF(Meldung!$F71="M",IF(Meldung!$E71&gt;=37987,IF(Meldung!$E71&lt;38718,CELL("Inhalt",Meldung!L71),""),""),"")</f>
        <v/>
      </c>
    </row>
    <row r="72" spans="1:12" x14ac:dyDescent="0.35">
      <c r="A72" s="35" t="s">
        <v>114</v>
      </c>
      <c r="B72" s="172" t="str">
        <f ca="1">IF(Meldung!$F72="M",IF(Meldung!$E72&gt;=37987,IF(Meldung!$E72&lt;38718,CELL("Inhalt",Meldung!B72),""),""),"")</f>
        <v/>
      </c>
      <c r="C72" s="172" t="str">
        <f ca="1">IF(Meldung!$F72="M",IF(Meldung!$E72&gt;=37987,IF(Meldung!$E72&lt;38718,CELL("Inhalt",Meldung!C72),""),""),"")</f>
        <v/>
      </c>
      <c r="D72" s="172" t="str">
        <f ca="1">IF(Meldung!$F72="M",IF(Meldung!$E72&gt;=37987,IF(Meldung!$E72&lt;38718,CELL("Inhalt",Meldung!D72),""),""),"")</f>
        <v/>
      </c>
      <c r="E72" s="171" t="str">
        <f ca="1">IF(Meldung!$F72="M",IF(Meldung!$E72&gt;=37987,IF(Meldung!$E72&lt;38718,CELL("Inhalt",Meldung!E72),""),""),"")</f>
        <v/>
      </c>
      <c r="F72" s="172" t="str">
        <f ca="1">IF(Meldung!$F72="M",IF(Meldung!$E72&gt;=37987,IF(Meldung!$E72&lt;38718,CELL("Inhalt",Meldung!F72),""),""),"")</f>
        <v/>
      </c>
      <c r="G72" s="172" t="str">
        <f ca="1">IF(Meldung!$F72="M",IF(Meldung!$E72&gt;=37987,IF(Meldung!$E72&lt;38718,CELL("Inhalt",Meldung!G72),""),""),"")</f>
        <v/>
      </c>
      <c r="H72" s="185" t="str">
        <f ca="1">IF(Meldung!$F72="M",IF(Meldung!$E72&gt;=37987,IF(Meldung!$E72&lt;38718,CELL("Inhalt",Meldung!H72),""),""),"")</f>
        <v/>
      </c>
      <c r="I72" s="172" t="str">
        <f ca="1">IF(Meldung!$F72="M",IF(Meldung!$E72&gt;=37987,IF(Meldung!$E72&lt;38718,CELL("Inhalt",Meldung!I72),""),""),"")</f>
        <v/>
      </c>
      <c r="J72" s="172" t="str">
        <f ca="1">IF(Meldung!$F72="M",IF(Meldung!$E72&gt;=37987,IF(Meldung!$E72&lt;38718,CELL("Inhalt",Meldung!J72),""),""),"")</f>
        <v/>
      </c>
      <c r="K72" s="172" t="str">
        <f ca="1">IF(Meldung!$F72="M",IF(Meldung!$E72&gt;=37987,IF(Meldung!$E72&lt;38718,CELL("Inhalt",Meldung!K72),""),""),"")</f>
        <v/>
      </c>
      <c r="L72" s="172" t="str">
        <f ca="1">IF(Meldung!$F72="M",IF(Meldung!$E72&gt;=37987,IF(Meldung!$E72&lt;38718,CELL("Inhalt",Meldung!L72),""),""),"")</f>
        <v/>
      </c>
    </row>
    <row r="73" spans="1:12" x14ac:dyDescent="0.35">
      <c r="A73" s="35" t="s">
        <v>115</v>
      </c>
      <c r="B73" s="172" t="str">
        <f ca="1">IF(Meldung!$F73="M",IF(Meldung!$E73&gt;=37987,IF(Meldung!$E73&lt;38718,CELL("Inhalt",Meldung!B73),""),""),"")</f>
        <v/>
      </c>
      <c r="C73" s="172" t="str">
        <f ca="1">IF(Meldung!$F73="M",IF(Meldung!$E73&gt;=37987,IF(Meldung!$E73&lt;38718,CELL("Inhalt",Meldung!C73),""),""),"")</f>
        <v/>
      </c>
      <c r="D73" s="172" t="str">
        <f ca="1">IF(Meldung!$F73="M",IF(Meldung!$E73&gt;=37987,IF(Meldung!$E73&lt;38718,CELL("Inhalt",Meldung!D73),""),""),"")</f>
        <v/>
      </c>
      <c r="E73" s="171" t="str">
        <f ca="1">IF(Meldung!$F73="M",IF(Meldung!$E73&gt;=37987,IF(Meldung!$E73&lt;38718,CELL("Inhalt",Meldung!E73),""),""),"")</f>
        <v/>
      </c>
      <c r="F73" s="172" t="str">
        <f ca="1">IF(Meldung!$F73="M",IF(Meldung!$E73&gt;=37987,IF(Meldung!$E73&lt;38718,CELL("Inhalt",Meldung!F73),""),""),"")</f>
        <v/>
      </c>
      <c r="G73" s="172" t="str">
        <f ca="1">IF(Meldung!$F73="M",IF(Meldung!$E73&gt;=37987,IF(Meldung!$E73&lt;38718,CELL("Inhalt",Meldung!G73),""),""),"")</f>
        <v/>
      </c>
      <c r="H73" s="185" t="str">
        <f ca="1">IF(Meldung!$F73="M",IF(Meldung!$E73&gt;=37987,IF(Meldung!$E73&lt;38718,CELL("Inhalt",Meldung!H73),""),""),"")</f>
        <v/>
      </c>
      <c r="I73" s="172" t="str">
        <f ca="1">IF(Meldung!$F73="M",IF(Meldung!$E73&gt;=37987,IF(Meldung!$E73&lt;38718,CELL("Inhalt",Meldung!I73),""),""),"")</f>
        <v/>
      </c>
      <c r="J73" s="172" t="str">
        <f ca="1">IF(Meldung!$F73="M",IF(Meldung!$E73&gt;=37987,IF(Meldung!$E73&lt;38718,CELL("Inhalt",Meldung!J73),""),""),"")</f>
        <v/>
      </c>
      <c r="K73" s="172" t="str">
        <f ca="1">IF(Meldung!$F73="M",IF(Meldung!$E73&gt;=37987,IF(Meldung!$E73&lt;38718,CELL("Inhalt",Meldung!K73),""),""),"")</f>
        <v/>
      </c>
      <c r="L73" s="172" t="str">
        <f ca="1">IF(Meldung!$F73="M",IF(Meldung!$E73&gt;=37987,IF(Meldung!$E73&lt;38718,CELL("Inhalt",Meldung!L73),""),""),"")</f>
        <v/>
      </c>
    </row>
    <row r="74" spans="1:12" x14ac:dyDescent="0.35">
      <c r="A74" s="35" t="s">
        <v>116</v>
      </c>
      <c r="B74" s="172" t="str">
        <f ca="1">IF(Meldung!$F74="M",IF(Meldung!$E74&gt;=37987,IF(Meldung!$E74&lt;38718,CELL("Inhalt",Meldung!B74),""),""),"")</f>
        <v/>
      </c>
      <c r="C74" s="172" t="str">
        <f ca="1">IF(Meldung!$F74="M",IF(Meldung!$E74&gt;=37987,IF(Meldung!$E74&lt;38718,CELL("Inhalt",Meldung!C74),""),""),"")</f>
        <v/>
      </c>
      <c r="D74" s="172" t="str">
        <f ca="1">IF(Meldung!$F74="M",IF(Meldung!$E74&gt;=37987,IF(Meldung!$E74&lt;38718,CELL("Inhalt",Meldung!D74),""),""),"")</f>
        <v/>
      </c>
      <c r="E74" s="171" t="str">
        <f ca="1">IF(Meldung!$F74="M",IF(Meldung!$E74&gt;=37987,IF(Meldung!$E74&lt;38718,CELL("Inhalt",Meldung!E74),""),""),"")</f>
        <v/>
      </c>
      <c r="F74" s="172" t="str">
        <f ca="1">IF(Meldung!$F74="M",IF(Meldung!$E74&gt;=37987,IF(Meldung!$E74&lt;38718,CELL("Inhalt",Meldung!F74),""),""),"")</f>
        <v/>
      </c>
      <c r="G74" s="172" t="str">
        <f ca="1">IF(Meldung!$F74="M",IF(Meldung!$E74&gt;=37987,IF(Meldung!$E74&lt;38718,CELL("Inhalt",Meldung!G74),""),""),"")</f>
        <v/>
      </c>
      <c r="H74" s="185" t="str">
        <f ca="1">IF(Meldung!$F74="M",IF(Meldung!$E74&gt;=37987,IF(Meldung!$E74&lt;38718,CELL("Inhalt",Meldung!H74),""),""),"")</f>
        <v/>
      </c>
      <c r="I74" s="172" t="str">
        <f ca="1">IF(Meldung!$F74="M",IF(Meldung!$E74&gt;=37987,IF(Meldung!$E74&lt;38718,CELL("Inhalt",Meldung!I74),""),""),"")</f>
        <v/>
      </c>
      <c r="J74" s="172" t="str">
        <f ca="1">IF(Meldung!$F74="M",IF(Meldung!$E74&gt;=37987,IF(Meldung!$E74&lt;38718,CELL("Inhalt",Meldung!J74),""),""),"")</f>
        <v/>
      </c>
      <c r="K74" s="172" t="str">
        <f ca="1">IF(Meldung!$F74="M",IF(Meldung!$E74&gt;=37987,IF(Meldung!$E74&lt;38718,CELL("Inhalt",Meldung!K74),""),""),"")</f>
        <v/>
      </c>
      <c r="L74" s="172" t="str">
        <f ca="1">IF(Meldung!$F74="M",IF(Meldung!$E74&gt;=37987,IF(Meldung!$E74&lt;38718,CELL("Inhalt",Meldung!L74),""),""),"")</f>
        <v/>
      </c>
    </row>
    <row r="75" spans="1:12" x14ac:dyDescent="0.35">
      <c r="A75" s="35" t="s">
        <v>117</v>
      </c>
      <c r="B75" s="172" t="str">
        <f ca="1">IF(Meldung!$F75="M",IF(Meldung!$E75&gt;=37987,IF(Meldung!$E75&lt;38718,CELL("Inhalt",Meldung!B75),""),""),"")</f>
        <v/>
      </c>
      <c r="C75" s="172" t="str">
        <f ca="1">IF(Meldung!$F75="M",IF(Meldung!$E75&gt;=37987,IF(Meldung!$E75&lt;38718,CELL("Inhalt",Meldung!C75),""),""),"")</f>
        <v/>
      </c>
      <c r="D75" s="172" t="str">
        <f ca="1">IF(Meldung!$F75="M",IF(Meldung!$E75&gt;=37987,IF(Meldung!$E75&lt;38718,CELL("Inhalt",Meldung!D75),""),""),"")</f>
        <v/>
      </c>
      <c r="E75" s="171" t="str">
        <f ca="1">IF(Meldung!$F75="M",IF(Meldung!$E75&gt;=37987,IF(Meldung!$E75&lt;38718,CELL("Inhalt",Meldung!E75),""),""),"")</f>
        <v/>
      </c>
      <c r="F75" s="172" t="str">
        <f ca="1">IF(Meldung!$F75="M",IF(Meldung!$E75&gt;=37987,IF(Meldung!$E75&lt;38718,CELL("Inhalt",Meldung!F75),""),""),"")</f>
        <v/>
      </c>
      <c r="G75" s="172" t="str">
        <f ca="1">IF(Meldung!$F75="M",IF(Meldung!$E75&gt;=37987,IF(Meldung!$E75&lt;38718,CELL("Inhalt",Meldung!G75),""),""),"")</f>
        <v/>
      </c>
      <c r="H75" s="185" t="str">
        <f ca="1">IF(Meldung!$F75="M",IF(Meldung!$E75&gt;=37987,IF(Meldung!$E75&lt;38718,CELL("Inhalt",Meldung!H75),""),""),"")</f>
        <v/>
      </c>
      <c r="I75" s="172" t="str">
        <f ca="1">IF(Meldung!$F75="M",IF(Meldung!$E75&gt;=37987,IF(Meldung!$E75&lt;38718,CELL("Inhalt",Meldung!I75),""),""),"")</f>
        <v/>
      </c>
      <c r="J75" s="172" t="str">
        <f ca="1">IF(Meldung!$F75="M",IF(Meldung!$E75&gt;=37987,IF(Meldung!$E75&lt;38718,CELL("Inhalt",Meldung!J75),""),""),"")</f>
        <v/>
      </c>
      <c r="K75" s="172" t="str">
        <f ca="1">IF(Meldung!$F75="M",IF(Meldung!$E75&gt;=37987,IF(Meldung!$E75&lt;38718,CELL("Inhalt",Meldung!K75),""),""),"")</f>
        <v/>
      </c>
      <c r="L75" s="172" t="str">
        <f ca="1">IF(Meldung!$F75="M",IF(Meldung!$E75&gt;=37987,IF(Meldung!$E75&lt;38718,CELL("Inhalt",Meldung!L75),""),""),"")</f>
        <v/>
      </c>
    </row>
    <row r="76" spans="1:12" x14ac:dyDescent="0.35">
      <c r="A76" s="35" t="s">
        <v>118</v>
      </c>
      <c r="B76" s="172" t="str">
        <f ca="1">IF(Meldung!$F76="M",IF(Meldung!$E76&gt;=37987,IF(Meldung!$E76&lt;38718,CELL("Inhalt",Meldung!B76),""),""),"")</f>
        <v/>
      </c>
      <c r="C76" s="172" t="str">
        <f ca="1">IF(Meldung!$F76="M",IF(Meldung!$E76&gt;=37987,IF(Meldung!$E76&lt;38718,CELL("Inhalt",Meldung!C76),""),""),"")</f>
        <v/>
      </c>
      <c r="D76" s="172" t="str">
        <f ca="1">IF(Meldung!$F76="M",IF(Meldung!$E76&gt;=37987,IF(Meldung!$E76&lt;38718,CELL("Inhalt",Meldung!D76),""),""),"")</f>
        <v/>
      </c>
      <c r="E76" s="171" t="str">
        <f ca="1">IF(Meldung!$F76="M",IF(Meldung!$E76&gt;=37987,IF(Meldung!$E76&lt;38718,CELL("Inhalt",Meldung!E76),""),""),"")</f>
        <v/>
      </c>
      <c r="F76" s="172" t="str">
        <f ca="1">IF(Meldung!$F76="M",IF(Meldung!$E76&gt;=37987,IF(Meldung!$E76&lt;38718,CELL("Inhalt",Meldung!F76),""),""),"")</f>
        <v/>
      </c>
      <c r="G76" s="172" t="str">
        <f ca="1">IF(Meldung!$F76="M",IF(Meldung!$E76&gt;=37987,IF(Meldung!$E76&lt;38718,CELL("Inhalt",Meldung!G76),""),""),"")</f>
        <v/>
      </c>
      <c r="H76" s="185" t="str">
        <f ca="1">IF(Meldung!$F76="M",IF(Meldung!$E76&gt;=37987,IF(Meldung!$E76&lt;38718,CELL("Inhalt",Meldung!H76),""),""),"")</f>
        <v/>
      </c>
      <c r="I76" s="172" t="str">
        <f ca="1">IF(Meldung!$F76="M",IF(Meldung!$E76&gt;=37987,IF(Meldung!$E76&lt;38718,CELL("Inhalt",Meldung!I76),""),""),"")</f>
        <v/>
      </c>
      <c r="J76" s="172" t="str">
        <f ca="1">IF(Meldung!$F76="M",IF(Meldung!$E76&gt;=37987,IF(Meldung!$E76&lt;38718,CELL("Inhalt",Meldung!J76),""),""),"")</f>
        <v/>
      </c>
      <c r="K76" s="172" t="str">
        <f ca="1">IF(Meldung!$F76="M",IF(Meldung!$E76&gt;=37987,IF(Meldung!$E76&lt;38718,CELL("Inhalt",Meldung!K76),""),""),"")</f>
        <v/>
      </c>
      <c r="L76" s="172" t="str">
        <f ca="1">IF(Meldung!$F76="M",IF(Meldung!$E76&gt;=37987,IF(Meldung!$E76&lt;38718,CELL("Inhalt",Meldung!L76),""),""),"")</f>
        <v/>
      </c>
    </row>
    <row r="77" spans="1:12" x14ac:dyDescent="0.35">
      <c r="A77" s="35" t="s">
        <v>119</v>
      </c>
      <c r="B77" s="172" t="str">
        <f ca="1">IF(Meldung!$F77="M",IF(Meldung!$E77&gt;=37987,IF(Meldung!$E77&lt;38718,CELL("Inhalt",Meldung!B77),""),""),"")</f>
        <v/>
      </c>
      <c r="C77" s="172" t="str">
        <f ca="1">IF(Meldung!$F77="M",IF(Meldung!$E77&gt;=37987,IF(Meldung!$E77&lt;38718,CELL("Inhalt",Meldung!C77),""),""),"")</f>
        <v/>
      </c>
      <c r="D77" s="172" t="str">
        <f ca="1">IF(Meldung!$F77="M",IF(Meldung!$E77&gt;=37987,IF(Meldung!$E77&lt;38718,CELL("Inhalt",Meldung!D77),""),""),"")</f>
        <v/>
      </c>
      <c r="E77" s="171" t="str">
        <f ca="1">IF(Meldung!$F77="M",IF(Meldung!$E77&gt;=37987,IF(Meldung!$E77&lt;38718,CELL("Inhalt",Meldung!E77),""),""),"")</f>
        <v/>
      </c>
      <c r="F77" s="172" t="str">
        <f ca="1">IF(Meldung!$F77="M",IF(Meldung!$E77&gt;=37987,IF(Meldung!$E77&lt;38718,CELL("Inhalt",Meldung!F77),""),""),"")</f>
        <v/>
      </c>
      <c r="G77" s="172" t="str">
        <f ca="1">IF(Meldung!$F77="M",IF(Meldung!$E77&gt;=37987,IF(Meldung!$E77&lt;38718,CELL("Inhalt",Meldung!G77),""),""),"")</f>
        <v/>
      </c>
      <c r="H77" s="185" t="str">
        <f ca="1">IF(Meldung!$F77="M",IF(Meldung!$E77&gt;=37987,IF(Meldung!$E77&lt;38718,CELL("Inhalt",Meldung!H77),""),""),"")</f>
        <v/>
      </c>
      <c r="I77" s="172" t="str">
        <f ca="1">IF(Meldung!$F77="M",IF(Meldung!$E77&gt;=37987,IF(Meldung!$E77&lt;38718,CELL("Inhalt",Meldung!I77),""),""),"")</f>
        <v/>
      </c>
      <c r="J77" s="172" t="str">
        <f ca="1">IF(Meldung!$F77="M",IF(Meldung!$E77&gt;=37987,IF(Meldung!$E77&lt;38718,CELL("Inhalt",Meldung!J77),""),""),"")</f>
        <v/>
      </c>
      <c r="K77" s="172" t="str">
        <f ca="1">IF(Meldung!$F77="M",IF(Meldung!$E77&gt;=37987,IF(Meldung!$E77&lt;38718,CELL("Inhalt",Meldung!K77),""),""),"")</f>
        <v/>
      </c>
      <c r="L77" s="172" t="str">
        <f ca="1">IF(Meldung!$F77="M",IF(Meldung!$E77&gt;=37987,IF(Meldung!$E77&lt;38718,CELL("Inhalt",Meldung!L77),""),""),"")</f>
        <v/>
      </c>
    </row>
    <row r="78" spans="1:12" x14ac:dyDescent="0.35">
      <c r="A78" s="35" t="s">
        <v>120</v>
      </c>
      <c r="B78" s="172" t="str">
        <f ca="1">IF(Meldung!$F78="M",IF(Meldung!$E78&gt;=37987,IF(Meldung!$E78&lt;38718,CELL("Inhalt",Meldung!B78),""),""),"")</f>
        <v/>
      </c>
      <c r="C78" s="172" t="str">
        <f ca="1">IF(Meldung!$F78="M",IF(Meldung!$E78&gt;=37987,IF(Meldung!$E78&lt;38718,CELL("Inhalt",Meldung!C78),""),""),"")</f>
        <v/>
      </c>
      <c r="D78" s="172" t="str">
        <f ca="1">IF(Meldung!$F78="M",IF(Meldung!$E78&gt;=37987,IF(Meldung!$E78&lt;38718,CELL("Inhalt",Meldung!D78),""),""),"")</f>
        <v/>
      </c>
      <c r="E78" s="171" t="str">
        <f ca="1">IF(Meldung!$F78="M",IF(Meldung!$E78&gt;=37987,IF(Meldung!$E78&lt;38718,CELL("Inhalt",Meldung!E78),""),""),"")</f>
        <v/>
      </c>
      <c r="F78" s="172" t="str">
        <f ca="1">IF(Meldung!$F78="M",IF(Meldung!$E78&gt;=37987,IF(Meldung!$E78&lt;38718,CELL("Inhalt",Meldung!F78),""),""),"")</f>
        <v/>
      </c>
      <c r="G78" s="172" t="str">
        <f ca="1">IF(Meldung!$F78="M",IF(Meldung!$E78&gt;=37987,IF(Meldung!$E78&lt;38718,CELL("Inhalt",Meldung!G78),""),""),"")</f>
        <v/>
      </c>
      <c r="H78" s="185" t="str">
        <f ca="1">IF(Meldung!$F78="M",IF(Meldung!$E78&gt;=37987,IF(Meldung!$E78&lt;38718,CELL("Inhalt",Meldung!H78),""),""),"")</f>
        <v/>
      </c>
      <c r="I78" s="172" t="str">
        <f ca="1">IF(Meldung!$F78="M",IF(Meldung!$E78&gt;=37987,IF(Meldung!$E78&lt;38718,CELL("Inhalt",Meldung!I78),""),""),"")</f>
        <v/>
      </c>
      <c r="J78" s="172" t="str">
        <f ca="1">IF(Meldung!$F78="M",IF(Meldung!$E78&gt;=37987,IF(Meldung!$E78&lt;38718,CELL("Inhalt",Meldung!J78),""),""),"")</f>
        <v/>
      </c>
      <c r="K78" s="172" t="str">
        <f ca="1">IF(Meldung!$F78="M",IF(Meldung!$E78&gt;=37987,IF(Meldung!$E78&lt;38718,CELL("Inhalt",Meldung!K78),""),""),"")</f>
        <v/>
      </c>
      <c r="L78" s="172" t="str">
        <f ca="1">IF(Meldung!$F78="M",IF(Meldung!$E78&gt;=37987,IF(Meldung!$E78&lt;38718,CELL("Inhalt",Meldung!L78),""),""),"")</f>
        <v/>
      </c>
    </row>
    <row r="79" spans="1:12" x14ac:dyDescent="0.35">
      <c r="A79" s="35" t="s">
        <v>121</v>
      </c>
      <c r="B79" s="172" t="str">
        <f ca="1">IF(Meldung!$F79="M",IF(Meldung!$E79&gt;=37987,IF(Meldung!$E79&lt;38718,CELL("Inhalt",Meldung!B79),""),""),"")</f>
        <v/>
      </c>
      <c r="C79" s="172" t="str">
        <f ca="1">IF(Meldung!$F79="M",IF(Meldung!$E79&gt;=37987,IF(Meldung!$E79&lt;38718,CELL("Inhalt",Meldung!C79),""),""),"")</f>
        <v/>
      </c>
      <c r="D79" s="172" t="str">
        <f ca="1">IF(Meldung!$F79="M",IF(Meldung!$E79&gt;=37987,IF(Meldung!$E79&lt;38718,CELL("Inhalt",Meldung!D79),""),""),"")</f>
        <v/>
      </c>
      <c r="E79" s="171" t="str">
        <f ca="1">IF(Meldung!$F79="M",IF(Meldung!$E79&gt;=37987,IF(Meldung!$E79&lt;38718,CELL("Inhalt",Meldung!E79),""),""),"")</f>
        <v/>
      </c>
      <c r="F79" s="172" t="str">
        <f ca="1">IF(Meldung!$F79="M",IF(Meldung!$E79&gt;=37987,IF(Meldung!$E79&lt;38718,CELL("Inhalt",Meldung!F79),""),""),"")</f>
        <v/>
      </c>
      <c r="G79" s="172" t="str">
        <f ca="1">IF(Meldung!$F79="M",IF(Meldung!$E79&gt;=37987,IF(Meldung!$E79&lt;38718,CELL("Inhalt",Meldung!G79),""),""),"")</f>
        <v/>
      </c>
      <c r="H79" s="185" t="str">
        <f ca="1">IF(Meldung!$F79="M",IF(Meldung!$E79&gt;=37987,IF(Meldung!$E79&lt;38718,CELL("Inhalt",Meldung!H79),""),""),"")</f>
        <v/>
      </c>
      <c r="I79" s="172" t="str">
        <f ca="1">IF(Meldung!$F79="M",IF(Meldung!$E79&gt;=37987,IF(Meldung!$E79&lt;38718,CELL("Inhalt",Meldung!I79),""),""),"")</f>
        <v/>
      </c>
      <c r="J79" s="172" t="str">
        <f ca="1">IF(Meldung!$F79="M",IF(Meldung!$E79&gt;=37987,IF(Meldung!$E79&lt;38718,CELL("Inhalt",Meldung!J79),""),""),"")</f>
        <v/>
      </c>
      <c r="K79" s="172" t="str">
        <f ca="1">IF(Meldung!$F79="M",IF(Meldung!$E79&gt;=37987,IF(Meldung!$E79&lt;38718,CELL("Inhalt",Meldung!K79),""),""),"")</f>
        <v/>
      </c>
      <c r="L79" s="172" t="str">
        <f ca="1">IF(Meldung!$F79="M",IF(Meldung!$E79&gt;=37987,IF(Meldung!$E79&lt;38718,CELL("Inhalt",Meldung!L79),""),""),"")</f>
        <v/>
      </c>
    </row>
    <row r="80" spans="1:12" x14ac:dyDescent="0.35">
      <c r="A80" s="35" t="s">
        <v>122</v>
      </c>
      <c r="B80" s="172" t="str">
        <f ca="1">IF(Meldung!$F80="M",IF(Meldung!$E80&gt;=37987,IF(Meldung!$E80&lt;38718,CELL("Inhalt",Meldung!B80),""),""),"")</f>
        <v/>
      </c>
      <c r="C80" s="172" t="str">
        <f ca="1">IF(Meldung!$F80="M",IF(Meldung!$E80&gt;=37987,IF(Meldung!$E80&lt;38718,CELL("Inhalt",Meldung!C80),""),""),"")</f>
        <v/>
      </c>
      <c r="D80" s="172" t="str">
        <f ca="1">IF(Meldung!$F80="M",IF(Meldung!$E80&gt;=37987,IF(Meldung!$E80&lt;38718,CELL("Inhalt",Meldung!D80),""),""),"")</f>
        <v/>
      </c>
      <c r="E80" s="171" t="str">
        <f ca="1">IF(Meldung!$F80="M",IF(Meldung!$E80&gt;=37987,IF(Meldung!$E80&lt;38718,CELL("Inhalt",Meldung!E80),""),""),"")</f>
        <v/>
      </c>
      <c r="F80" s="172" t="str">
        <f ca="1">IF(Meldung!$F80="M",IF(Meldung!$E80&gt;=37987,IF(Meldung!$E80&lt;38718,CELL("Inhalt",Meldung!F80),""),""),"")</f>
        <v/>
      </c>
      <c r="G80" s="172" t="str">
        <f ca="1">IF(Meldung!$F80="M",IF(Meldung!$E80&gt;=37987,IF(Meldung!$E80&lt;38718,CELL("Inhalt",Meldung!G80),""),""),"")</f>
        <v/>
      </c>
      <c r="H80" s="185" t="str">
        <f ca="1">IF(Meldung!$F80="M",IF(Meldung!$E80&gt;=37987,IF(Meldung!$E80&lt;38718,CELL("Inhalt",Meldung!H80),""),""),"")</f>
        <v/>
      </c>
      <c r="I80" s="172" t="str">
        <f ca="1">IF(Meldung!$F80="M",IF(Meldung!$E80&gt;=37987,IF(Meldung!$E80&lt;38718,CELL("Inhalt",Meldung!I80),""),""),"")</f>
        <v/>
      </c>
      <c r="J80" s="172" t="str">
        <f ca="1">IF(Meldung!$F80="M",IF(Meldung!$E80&gt;=37987,IF(Meldung!$E80&lt;38718,CELL("Inhalt",Meldung!J80),""),""),"")</f>
        <v/>
      </c>
      <c r="K80" s="172" t="str">
        <f ca="1">IF(Meldung!$F80="M",IF(Meldung!$E80&gt;=37987,IF(Meldung!$E80&lt;38718,CELL("Inhalt",Meldung!K80),""),""),"")</f>
        <v/>
      </c>
      <c r="L80" s="172" t="str">
        <f ca="1">IF(Meldung!$F80="M",IF(Meldung!$E80&gt;=37987,IF(Meldung!$E80&lt;38718,CELL("Inhalt",Meldung!L80),""),""),"")</f>
        <v/>
      </c>
    </row>
    <row r="81" spans="1:12" x14ac:dyDescent="0.35">
      <c r="A81" s="35" t="s">
        <v>123</v>
      </c>
      <c r="B81" s="172" t="str">
        <f ca="1">IF(Meldung!$F81="M",IF(Meldung!$E81&gt;=37987,IF(Meldung!$E81&lt;38718,CELL("Inhalt",Meldung!B81),""),""),"")</f>
        <v/>
      </c>
      <c r="C81" s="172" t="str">
        <f ca="1">IF(Meldung!$F81="M",IF(Meldung!$E81&gt;=37987,IF(Meldung!$E81&lt;38718,CELL("Inhalt",Meldung!C81),""),""),"")</f>
        <v/>
      </c>
      <c r="D81" s="172" t="str">
        <f ca="1">IF(Meldung!$F81="M",IF(Meldung!$E81&gt;=37987,IF(Meldung!$E81&lt;38718,CELL("Inhalt",Meldung!D81),""),""),"")</f>
        <v/>
      </c>
      <c r="E81" s="171" t="str">
        <f ca="1">IF(Meldung!$F81="M",IF(Meldung!$E81&gt;=37987,IF(Meldung!$E81&lt;38718,CELL("Inhalt",Meldung!E81),""),""),"")</f>
        <v/>
      </c>
      <c r="F81" s="172" t="str">
        <f ca="1">IF(Meldung!$F81="M",IF(Meldung!$E81&gt;=37987,IF(Meldung!$E81&lt;38718,CELL("Inhalt",Meldung!F81),""),""),"")</f>
        <v/>
      </c>
      <c r="G81" s="172" t="str">
        <f ca="1">IF(Meldung!$F81="M",IF(Meldung!$E81&gt;=37987,IF(Meldung!$E81&lt;38718,CELL("Inhalt",Meldung!G81),""),""),"")</f>
        <v/>
      </c>
      <c r="H81" s="185" t="str">
        <f ca="1">IF(Meldung!$F81="M",IF(Meldung!$E81&gt;=37987,IF(Meldung!$E81&lt;38718,CELL("Inhalt",Meldung!H81),""),""),"")</f>
        <v/>
      </c>
      <c r="I81" s="172" t="str">
        <f ca="1">IF(Meldung!$F81="M",IF(Meldung!$E81&gt;=37987,IF(Meldung!$E81&lt;38718,CELL("Inhalt",Meldung!I81),""),""),"")</f>
        <v/>
      </c>
      <c r="J81" s="172" t="str">
        <f ca="1">IF(Meldung!$F81="M",IF(Meldung!$E81&gt;=37987,IF(Meldung!$E81&lt;38718,CELL("Inhalt",Meldung!J81),""),""),"")</f>
        <v/>
      </c>
      <c r="K81" s="172" t="str">
        <f ca="1">IF(Meldung!$F81="M",IF(Meldung!$E81&gt;=37987,IF(Meldung!$E81&lt;38718,CELL("Inhalt",Meldung!K81),""),""),"")</f>
        <v/>
      </c>
      <c r="L81" s="172" t="str">
        <f ca="1">IF(Meldung!$F81="M",IF(Meldung!$E81&gt;=37987,IF(Meldung!$E81&lt;38718,CELL("Inhalt",Meldung!L81),""),""),"")</f>
        <v/>
      </c>
    </row>
    <row r="82" spans="1:12" x14ac:dyDescent="0.35">
      <c r="A82" s="35" t="s">
        <v>124</v>
      </c>
      <c r="B82" s="172" t="str">
        <f ca="1">IF(Meldung!$F82="M",IF(Meldung!$E82&gt;=37987,IF(Meldung!$E82&lt;38718,CELL("Inhalt",Meldung!B82),""),""),"")</f>
        <v/>
      </c>
      <c r="C82" s="172" t="str">
        <f ca="1">IF(Meldung!$F82="M",IF(Meldung!$E82&gt;=37987,IF(Meldung!$E82&lt;38718,CELL("Inhalt",Meldung!C82),""),""),"")</f>
        <v/>
      </c>
      <c r="D82" s="172" t="str">
        <f ca="1">IF(Meldung!$F82="M",IF(Meldung!$E82&gt;=37987,IF(Meldung!$E82&lt;38718,CELL("Inhalt",Meldung!D82),""),""),"")</f>
        <v/>
      </c>
      <c r="E82" s="171" t="str">
        <f ca="1">IF(Meldung!$F82="M",IF(Meldung!$E82&gt;=37987,IF(Meldung!$E82&lt;38718,CELL("Inhalt",Meldung!E82),""),""),"")</f>
        <v/>
      </c>
      <c r="F82" s="172" t="str">
        <f ca="1">IF(Meldung!$F82="M",IF(Meldung!$E82&gt;=37987,IF(Meldung!$E82&lt;38718,CELL("Inhalt",Meldung!F82),""),""),"")</f>
        <v/>
      </c>
      <c r="G82" s="172" t="str">
        <f ca="1">IF(Meldung!$F82="M",IF(Meldung!$E82&gt;=37987,IF(Meldung!$E82&lt;38718,CELL("Inhalt",Meldung!G82),""),""),"")</f>
        <v/>
      </c>
      <c r="H82" s="185" t="str">
        <f ca="1">IF(Meldung!$F82="M",IF(Meldung!$E82&gt;=37987,IF(Meldung!$E82&lt;38718,CELL("Inhalt",Meldung!H82),""),""),"")</f>
        <v/>
      </c>
      <c r="I82" s="172" t="str">
        <f ca="1">IF(Meldung!$F82="M",IF(Meldung!$E82&gt;=37987,IF(Meldung!$E82&lt;38718,CELL("Inhalt",Meldung!I82),""),""),"")</f>
        <v/>
      </c>
      <c r="J82" s="172" t="str">
        <f ca="1">IF(Meldung!$F82="M",IF(Meldung!$E82&gt;=37987,IF(Meldung!$E82&lt;38718,CELL("Inhalt",Meldung!J82),""),""),"")</f>
        <v/>
      </c>
      <c r="K82" s="172" t="str">
        <f ca="1">IF(Meldung!$F82="M",IF(Meldung!$E82&gt;=37987,IF(Meldung!$E82&lt;38718,CELL("Inhalt",Meldung!K82),""),""),"")</f>
        <v/>
      </c>
      <c r="L82" s="172" t="str">
        <f ca="1">IF(Meldung!$F82="M",IF(Meldung!$E82&gt;=37987,IF(Meldung!$E82&lt;38718,CELL("Inhalt",Meldung!L82),""),""),"")</f>
        <v/>
      </c>
    </row>
    <row r="83" spans="1:12" x14ac:dyDescent="0.35">
      <c r="A83" s="35" t="s">
        <v>125</v>
      </c>
      <c r="B83" s="172" t="str">
        <f ca="1">IF(Meldung!$F83="M",IF(Meldung!$E83&gt;=37987,IF(Meldung!$E83&lt;38718,CELL("Inhalt",Meldung!B83),""),""),"")</f>
        <v/>
      </c>
      <c r="C83" s="172" t="str">
        <f ca="1">IF(Meldung!$F83="M",IF(Meldung!$E83&gt;=37987,IF(Meldung!$E83&lt;38718,CELL("Inhalt",Meldung!C83),""),""),"")</f>
        <v/>
      </c>
      <c r="D83" s="172" t="str">
        <f ca="1">IF(Meldung!$F83="M",IF(Meldung!$E83&gt;=37987,IF(Meldung!$E83&lt;38718,CELL("Inhalt",Meldung!D83),""),""),"")</f>
        <v/>
      </c>
      <c r="E83" s="171" t="str">
        <f ca="1">IF(Meldung!$F83="M",IF(Meldung!$E83&gt;=37987,IF(Meldung!$E83&lt;38718,CELL("Inhalt",Meldung!E83),""),""),"")</f>
        <v/>
      </c>
      <c r="F83" s="172" t="str">
        <f ca="1">IF(Meldung!$F83="M",IF(Meldung!$E83&gt;=37987,IF(Meldung!$E83&lt;38718,CELL("Inhalt",Meldung!F83),""),""),"")</f>
        <v/>
      </c>
      <c r="G83" s="172" t="str">
        <f ca="1">IF(Meldung!$F83="M",IF(Meldung!$E83&gt;=37987,IF(Meldung!$E83&lt;38718,CELL("Inhalt",Meldung!G83),""),""),"")</f>
        <v/>
      </c>
      <c r="H83" s="185" t="str">
        <f ca="1">IF(Meldung!$F83="M",IF(Meldung!$E83&gt;=37987,IF(Meldung!$E83&lt;38718,CELL("Inhalt",Meldung!H83),""),""),"")</f>
        <v/>
      </c>
      <c r="I83" s="172" t="str">
        <f ca="1">IF(Meldung!$F83="M",IF(Meldung!$E83&gt;=37987,IF(Meldung!$E83&lt;38718,CELL("Inhalt",Meldung!I83),""),""),"")</f>
        <v/>
      </c>
      <c r="J83" s="172" t="str">
        <f ca="1">IF(Meldung!$F83="M",IF(Meldung!$E83&gt;=37987,IF(Meldung!$E83&lt;38718,CELL("Inhalt",Meldung!J83),""),""),"")</f>
        <v/>
      </c>
      <c r="K83" s="172" t="str">
        <f ca="1">IF(Meldung!$F83="M",IF(Meldung!$E83&gt;=37987,IF(Meldung!$E83&lt;38718,CELL("Inhalt",Meldung!K83),""),""),"")</f>
        <v/>
      </c>
      <c r="L83" s="172" t="str">
        <f ca="1">IF(Meldung!$F83="M",IF(Meldung!$E83&gt;=37987,IF(Meldung!$E83&lt;38718,CELL("Inhalt",Meldung!L83),""),""),"")</f>
        <v/>
      </c>
    </row>
    <row r="84" spans="1:12" x14ac:dyDescent="0.35">
      <c r="A84" s="35" t="s">
        <v>126</v>
      </c>
      <c r="B84" s="172" t="str">
        <f ca="1">IF(Meldung!$F84="M",IF(Meldung!$E84&gt;=37987,IF(Meldung!$E84&lt;38718,CELL("Inhalt",Meldung!B84),""),""),"")</f>
        <v/>
      </c>
      <c r="C84" s="172" t="str">
        <f ca="1">IF(Meldung!$F84="M",IF(Meldung!$E84&gt;=37987,IF(Meldung!$E84&lt;38718,CELL("Inhalt",Meldung!C84),""),""),"")</f>
        <v/>
      </c>
      <c r="D84" s="172" t="str">
        <f ca="1">IF(Meldung!$F84="M",IF(Meldung!$E84&gt;=37987,IF(Meldung!$E84&lt;38718,CELL("Inhalt",Meldung!D84),""),""),"")</f>
        <v/>
      </c>
      <c r="E84" s="171" t="str">
        <f ca="1">IF(Meldung!$F84="M",IF(Meldung!$E84&gt;=37987,IF(Meldung!$E84&lt;38718,CELL("Inhalt",Meldung!E84),""),""),"")</f>
        <v/>
      </c>
      <c r="F84" s="172" t="str">
        <f ca="1">IF(Meldung!$F84="M",IF(Meldung!$E84&gt;=37987,IF(Meldung!$E84&lt;38718,CELL("Inhalt",Meldung!F84),""),""),"")</f>
        <v/>
      </c>
      <c r="G84" s="172" t="str">
        <f ca="1">IF(Meldung!$F84="M",IF(Meldung!$E84&gt;=37987,IF(Meldung!$E84&lt;38718,CELL("Inhalt",Meldung!G84),""),""),"")</f>
        <v/>
      </c>
      <c r="H84" s="185" t="str">
        <f ca="1">IF(Meldung!$F84="M",IF(Meldung!$E84&gt;=37987,IF(Meldung!$E84&lt;38718,CELL("Inhalt",Meldung!H84),""),""),"")</f>
        <v/>
      </c>
      <c r="I84" s="172" t="str">
        <f ca="1">IF(Meldung!$F84="M",IF(Meldung!$E84&gt;=37987,IF(Meldung!$E84&lt;38718,CELL("Inhalt",Meldung!I84),""),""),"")</f>
        <v/>
      </c>
      <c r="J84" s="172" t="str">
        <f ca="1">IF(Meldung!$F84="M",IF(Meldung!$E84&gt;=37987,IF(Meldung!$E84&lt;38718,CELL("Inhalt",Meldung!J84),""),""),"")</f>
        <v/>
      </c>
      <c r="K84" s="172" t="str">
        <f ca="1">IF(Meldung!$F84="M",IF(Meldung!$E84&gt;=37987,IF(Meldung!$E84&lt;38718,CELL("Inhalt",Meldung!K84),""),""),"")</f>
        <v/>
      </c>
      <c r="L84" s="172" t="str">
        <f ca="1">IF(Meldung!$F84="M",IF(Meldung!$E84&gt;=37987,IF(Meldung!$E84&lt;38718,CELL("Inhalt",Meldung!L84),""),""),"")</f>
        <v/>
      </c>
    </row>
    <row r="85" spans="1:12" x14ac:dyDescent="0.35">
      <c r="A85" s="35" t="s">
        <v>127</v>
      </c>
      <c r="B85" s="172" t="str">
        <f ca="1">IF(Meldung!$F85="M",IF(Meldung!$E85&gt;=37987,IF(Meldung!$E85&lt;38718,CELL("Inhalt",Meldung!B85),""),""),"")</f>
        <v/>
      </c>
      <c r="C85" s="172" t="str">
        <f ca="1">IF(Meldung!$F85="M",IF(Meldung!$E85&gt;=37987,IF(Meldung!$E85&lt;38718,CELL("Inhalt",Meldung!C85),""),""),"")</f>
        <v/>
      </c>
      <c r="D85" s="172" t="str">
        <f ca="1">IF(Meldung!$F85="M",IF(Meldung!$E85&gt;=37987,IF(Meldung!$E85&lt;38718,CELL("Inhalt",Meldung!D85),""),""),"")</f>
        <v/>
      </c>
      <c r="E85" s="171" t="str">
        <f ca="1">IF(Meldung!$F85="M",IF(Meldung!$E85&gt;=37987,IF(Meldung!$E85&lt;38718,CELL("Inhalt",Meldung!E85),""),""),"")</f>
        <v/>
      </c>
      <c r="F85" s="172" t="str">
        <f ca="1">IF(Meldung!$F85="M",IF(Meldung!$E85&gt;=37987,IF(Meldung!$E85&lt;38718,CELL("Inhalt",Meldung!F85),""),""),"")</f>
        <v/>
      </c>
      <c r="G85" s="172" t="str">
        <f ca="1">IF(Meldung!$F85="M",IF(Meldung!$E85&gt;=37987,IF(Meldung!$E85&lt;38718,CELL("Inhalt",Meldung!G85),""),""),"")</f>
        <v/>
      </c>
      <c r="H85" s="185" t="str">
        <f ca="1">IF(Meldung!$F85="M",IF(Meldung!$E85&gt;=37987,IF(Meldung!$E85&lt;38718,CELL("Inhalt",Meldung!H85),""),""),"")</f>
        <v/>
      </c>
      <c r="I85" s="172" t="str">
        <f ca="1">IF(Meldung!$F85="M",IF(Meldung!$E85&gt;=37987,IF(Meldung!$E85&lt;38718,CELL("Inhalt",Meldung!I85),""),""),"")</f>
        <v/>
      </c>
      <c r="J85" s="172" t="str">
        <f ca="1">IF(Meldung!$F85="M",IF(Meldung!$E85&gt;=37987,IF(Meldung!$E85&lt;38718,CELL("Inhalt",Meldung!J85),""),""),"")</f>
        <v/>
      </c>
      <c r="K85" s="172" t="str">
        <f ca="1">IF(Meldung!$F85="M",IF(Meldung!$E85&gt;=37987,IF(Meldung!$E85&lt;38718,CELL("Inhalt",Meldung!K85),""),""),"")</f>
        <v/>
      </c>
      <c r="L85" s="172" t="str">
        <f ca="1">IF(Meldung!$F85="M",IF(Meldung!$E85&gt;=37987,IF(Meldung!$E85&lt;38718,CELL("Inhalt",Meldung!L85),""),""),"")</f>
        <v/>
      </c>
    </row>
    <row r="86" spans="1:12" x14ac:dyDescent="0.35">
      <c r="A86" s="35" t="s">
        <v>128</v>
      </c>
      <c r="B86" s="172" t="str">
        <f ca="1">IF(Meldung!$F86="M",IF(Meldung!$E86&gt;=37987,IF(Meldung!$E86&lt;38718,CELL("Inhalt",Meldung!B86),""),""),"")</f>
        <v/>
      </c>
      <c r="C86" s="172" t="str">
        <f ca="1">IF(Meldung!$F86="M",IF(Meldung!$E86&gt;=37987,IF(Meldung!$E86&lt;38718,CELL("Inhalt",Meldung!C86),""),""),"")</f>
        <v/>
      </c>
      <c r="D86" s="172" t="str">
        <f ca="1">IF(Meldung!$F86="M",IF(Meldung!$E86&gt;=37987,IF(Meldung!$E86&lt;38718,CELL("Inhalt",Meldung!D86),""),""),"")</f>
        <v/>
      </c>
      <c r="E86" s="171" t="str">
        <f ca="1">IF(Meldung!$F86="M",IF(Meldung!$E86&gt;=37987,IF(Meldung!$E86&lt;38718,CELL("Inhalt",Meldung!E86),""),""),"")</f>
        <v/>
      </c>
      <c r="F86" s="172" t="str">
        <f ca="1">IF(Meldung!$F86="M",IF(Meldung!$E86&gt;=37987,IF(Meldung!$E86&lt;38718,CELL("Inhalt",Meldung!F86),""),""),"")</f>
        <v/>
      </c>
      <c r="G86" s="172" t="str">
        <f ca="1">IF(Meldung!$F86="M",IF(Meldung!$E86&gt;=37987,IF(Meldung!$E86&lt;38718,CELL("Inhalt",Meldung!G86),""),""),"")</f>
        <v/>
      </c>
      <c r="H86" s="185" t="str">
        <f ca="1">IF(Meldung!$F86="M",IF(Meldung!$E86&gt;=37987,IF(Meldung!$E86&lt;38718,CELL("Inhalt",Meldung!H86),""),""),"")</f>
        <v/>
      </c>
      <c r="I86" s="172" t="str">
        <f ca="1">IF(Meldung!$F86="M",IF(Meldung!$E86&gt;=37987,IF(Meldung!$E86&lt;38718,CELL("Inhalt",Meldung!I86),""),""),"")</f>
        <v/>
      </c>
      <c r="J86" s="172" t="str">
        <f ca="1">IF(Meldung!$F86="M",IF(Meldung!$E86&gt;=37987,IF(Meldung!$E86&lt;38718,CELL("Inhalt",Meldung!J86),""),""),"")</f>
        <v/>
      </c>
      <c r="K86" s="172" t="str">
        <f ca="1">IF(Meldung!$F86="M",IF(Meldung!$E86&gt;=37987,IF(Meldung!$E86&lt;38718,CELL("Inhalt",Meldung!K86),""),""),"")</f>
        <v/>
      </c>
      <c r="L86" s="172" t="str">
        <f ca="1">IF(Meldung!$F86="M",IF(Meldung!$E86&gt;=37987,IF(Meldung!$E86&lt;38718,CELL("Inhalt",Meldung!L86),""),""),"")</f>
        <v/>
      </c>
    </row>
    <row r="87" spans="1:12" x14ac:dyDescent="0.35">
      <c r="A87" s="35" t="s">
        <v>129</v>
      </c>
      <c r="B87" s="172" t="str">
        <f ca="1">IF(Meldung!$F87="M",IF(Meldung!$E87&gt;=37987,IF(Meldung!$E87&lt;38718,CELL("Inhalt",Meldung!B87),""),""),"")</f>
        <v/>
      </c>
      <c r="C87" s="172" t="str">
        <f ca="1">IF(Meldung!$F87="M",IF(Meldung!$E87&gt;=37987,IF(Meldung!$E87&lt;38718,CELL("Inhalt",Meldung!C87),""),""),"")</f>
        <v/>
      </c>
      <c r="D87" s="172" t="str">
        <f ca="1">IF(Meldung!$F87="M",IF(Meldung!$E87&gt;=37987,IF(Meldung!$E87&lt;38718,CELL("Inhalt",Meldung!D87),""),""),"")</f>
        <v/>
      </c>
      <c r="E87" s="171" t="str">
        <f ca="1">IF(Meldung!$F87="M",IF(Meldung!$E87&gt;=37987,IF(Meldung!$E87&lt;38718,CELL("Inhalt",Meldung!E87),""),""),"")</f>
        <v/>
      </c>
      <c r="F87" s="172" t="str">
        <f ca="1">IF(Meldung!$F87="M",IF(Meldung!$E87&gt;=37987,IF(Meldung!$E87&lt;38718,CELL("Inhalt",Meldung!F87),""),""),"")</f>
        <v/>
      </c>
      <c r="G87" s="172" t="str">
        <f ca="1">IF(Meldung!$F87="M",IF(Meldung!$E87&gt;=37987,IF(Meldung!$E87&lt;38718,CELL("Inhalt",Meldung!G87),""),""),"")</f>
        <v/>
      </c>
      <c r="H87" s="185" t="str">
        <f ca="1">IF(Meldung!$F87="M",IF(Meldung!$E87&gt;=37987,IF(Meldung!$E87&lt;38718,CELL("Inhalt",Meldung!H87),""),""),"")</f>
        <v/>
      </c>
      <c r="I87" s="172" t="str">
        <f ca="1">IF(Meldung!$F87="M",IF(Meldung!$E87&gt;=37987,IF(Meldung!$E87&lt;38718,CELL("Inhalt",Meldung!I87),""),""),"")</f>
        <v/>
      </c>
      <c r="J87" s="172" t="str">
        <f ca="1">IF(Meldung!$F87="M",IF(Meldung!$E87&gt;=37987,IF(Meldung!$E87&lt;38718,CELL("Inhalt",Meldung!J87),""),""),"")</f>
        <v/>
      </c>
      <c r="K87" s="172" t="str">
        <f ca="1">IF(Meldung!$F87="M",IF(Meldung!$E87&gt;=37987,IF(Meldung!$E87&lt;38718,CELL("Inhalt",Meldung!K87),""),""),"")</f>
        <v/>
      </c>
      <c r="L87" s="172" t="str">
        <f ca="1">IF(Meldung!$F87="M",IF(Meldung!$E87&gt;=37987,IF(Meldung!$E87&lt;38718,CELL("Inhalt",Meldung!L87),""),""),"")</f>
        <v/>
      </c>
    </row>
    <row r="88" spans="1:12" x14ac:dyDescent="0.35">
      <c r="A88" s="35" t="s">
        <v>130</v>
      </c>
      <c r="B88" s="172" t="str">
        <f ca="1">IF(Meldung!$F88="M",IF(Meldung!$E88&gt;=37987,IF(Meldung!$E88&lt;38718,CELL("Inhalt",Meldung!B88),""),""),"")</f>
        <v/>
      </c>
      <c r="C88" s="172" t="str">
        <f ca="1">IF(Meldung!$F88="M",IF(Meldung!$E88&gt;=37987,IF(Meldung!$E88&lt;38718,CELL("Inhalt",Meldung!C88),""),""),"")</f>
        <v/>
      </c>
      <c r="D88" s="172" t="str">
        <f ca="1">IF(Meldung!$F88="M",IF(Meldung!$E88&gt;=37987,IF(Meldung!$E88&lt;38718,CELL("Inhalt",Meldung!D88),""),""),"")</f>
        <v/>
      </c>
      <c r="E88" s="171" t="str">
        <f ca="1">IF(Meldung!$F88="M",IF(Meldung!$E88&gt;=37987,IF(Meldung!$E88&lt;38718,CELL("Inhalt",Meldung!E88),""),""),"")</f>
        <v/>
      </c>
      <c r="F88" s="172" t="str">
        <f ca="1">IF(Meldung!$F88="M",IF(Meldung!$E88&gt;=37987,IF(Meldung!$E88&lt;38718,CELL("Inhalt",Meldung!F88),""),""),"")</f>
        <v/>
      </c>
      <c r="G88" s="172" t="str">
        <f ca="1">IF(Meldung!$F88="M",IF(Meldung!$E88&gt;=37987,IF(Meldung!$E88&lt;38718,CELL("Inhalt",Meldung!G88),""),""),"")</f>
        <v/>
      </c>
      <c r="H88" s="185" t="str">
        <f ca="1">IF(Meldung!$F88="M",IF(Meldung!$E88&gt;=37987,IF(Meldung!$E88&lt;38718,CELL("Inhalt",Meldung!H88),""),""),"")</f>
        <v/>
      </c>
      <c r="I88" s="172" t="str">
        <f ca="1">IF(Meldung!$F88="M",IF(Meldung!$E88&gt;=37987,IF(Meldung!$E88&lt;38718,CELL("Inhalt",Meldung!I88),""),""),"")</f>
        <v/>
      </c>
      <c r="J88" s="172" t="str">
        <f ca="1">IF(Meldung!$F88="M",IF(Meldung!$E88&gt;=37987,IF(Meldung!$E88&lt;38718,CELL("Inhalt",Meldung!J88),""),""),"")</f>
        <v/>
      </c>
      <c r="K88" s="172" t="str">
        <f ca="1">IF(Meldung!$F88="M",IF(Meldung!$E88&gt;=37987,IF(Meldung!$E88&lt;38718,CELL("Inhalt",Meldung!K88),""),""),"")</f>
        <v/>
      </c>
      <c r="L88" s="172" t="str">
        <f ca="1">IF(Meldung!$F88="M",IF(Meldung!$E88&gt;=37987,IF(Meldung!$E88&lt;38718,CELL("Inhalt",Meldung!L88),""),""),"")</f>
        <v/>
      </c>
    </row>
    <row r="89" spans="1:12" x14ac:dyDescent="0.35">
      <c r="A89" s="35" t="s">
        <v>131</v>
      </c>
      <c r="B89" s="172" t="str">
        <f ca="1">IF(Meldung!$F89="M",IF(Meldung!$E89&gt;=37987,IF(Meldung!$E89&lt;38718,CELL("Inhalt",Meldung!B89),""),""),"")</f>
        <v/>
      </c>
      <c r="C89" s="172" t="str">
        <f ca="1">IF(Meldung!$F89="M",IF(Meldung!$E89&gt;=37987,IF(Meldung!$E89&lt;38718,CELL("Inhalt",Meldung!C89),""),""),"")</f>
        <v/>
      </c>
      <c r="D89" s="172" t="str">
        <f ca="1">IF(Meldung!$F89="M",IF(Meldung!$E89&gt;=37987,IF(Meldung!$E89&lt;38718,CELL("Inhalt",Meldung!D89),""),""),"")</f>
        <v/>
      </c>
      <c r="E89" s="171" t="str">
        <f ca="1">IF(Meldung!$F89="M",IF(Meldung!$E89&gt;=37987,IF(Meldung!$E89&lt;38718,CELL("Inhalt",Meldung!E89),""),""),"")</f>
        <v/>
      </c>
      <c r="F89" s="172" t="str">
        <f ca="1">IF(Meldung!$F89="M",IF(Meldung!$E89&gt;=37987,IF(Meldung!$E89&lt;38718,CELL("Inhalt",Meldung!F89),""),""),"")</f>
        <v/>
      </c>
      <c r="G89" s="172" t="str">
        <f ca="1">IF(Meldung!$F89="M",IF(Meldung!$E89&gt;=37987,IF(Meldung!$E89&lt;38718,CELL("Inhalt",Meldung!G89),""),""),"")</f>
        <v/>
      </c>
      <c r="H89" s="185" t="str">
        <f ca="1">IF(Meldung!$F89="M",IF(Meldung!$E89&gt;=37987,IF(Meldung!$E89&lt;38718,CELL("Inhalt",Meldung!H89),""),""),"")</f>
        <v/>
      </c>
      <c r="I89" s="172" t="str">
        <f ca="1">IF(Meldung!$F89="M",IF(Meldung!$E89&gt;=37987,IF(Meldung!$E89&lt;38718,CELL("Inhalt",Meldung!I89),""),""),"")</f>
        <v/>
      </c>
      <c r="J89" s="172" t="str">
        <f ca="1">IF(Meldung!$F89="M",IF(Meldung!$E89&gt;=37987,IF(Meldung!$E89&lt;38718,CELL("Inhalt",Meldung!J89),""),""),"")</f>
        <v/>
      </c>
      <c r="K89" s="172" t="str">
        <f ca="1">IF(Meldung!$F89="M",IF(Meldung!$E89&gt;=37987,IF(Meldung!$E89&lt;38718,CELL("Inhalt",Meldung!K89),""),""),"")</f>
        <v/>
      </c>
      <c r="L89" s="172" t="str">
        <f ca="1">IF(Meldung!$F89="M",IF(Meldung!$E89&gt;=37987,IF(Meldung!$E89&lt;38718,CELL("Inhalt",Meldung!L89),""),""),"")</f>
        <v/>
      </c>
    </row>
    <row r="90" spans="1:12" x14ac:dyDescent="0.35">
      <c r="A90" s="35" t="s">
        <v>132</v>
      </c>
      <c r="B90" s="172" t="str">
        <f ca="1">IF(Meldung!$F90="M",IF(Meldung!$E90&gt;=37987,IF(Meldung!$E90&lt;38718,CELL("Inhalt",Meldung!B90),""),""),"")</f>
        <v/>
      </c>
      <c r="C90" s="172" t="str">
        <f ca="1">IF(Meldung!$F90="M",IF(Meldung!$E90&gt;=37987,IF(Meldung!$E90&lt;38718,CELL("Inhalt",Meldung!C90),""),""),"")</f>
        <v/>
      </c>
      <c r="D90" s="172" t="str">
        <f ca="1">IF(Meldung!$F90="M",IF(Meldung!$E90&gt;=37987,IF(Meldung!$E90&lt;38718,CELL("Inhalt",Meldung!D90),""),""),"")</f>
        <v/>
      </c>
      <c r="E90" s="171" t="str">
        <f ca="1">IF(Meldung!$F90="M",IF(Meldung!$E90&gt;=37987,IF(Meldung!$E90&lt;38718,CELL("Inhalt",Meldung!E90),""),""),"")</f>
        <v/>
      </c>
      <c r="F90" s="172" t="str">
        <f ca="1">IF(Meldung!$F90="M",IF(Meldung!$E90&gt;=37987,IF(Meldung!$E90&lt;38718,CELL("Inhalt",Meldung!F90),""),""),"")</f>
        <v/>
      </c>
      <c r="G90" s="172" t="str">
        <f ca="1">IF(Meldung!$F90="M",IF(Meldung!$E90&gt;=37987,IF(Meldung!$E90&lt;38718,CELL("Inhalt",Meldung!G90),""),""),"")</f>
        <v/>
      </c>
      <c r="H90" s="185" t="str">
        <f ca="1">IF(Meldung!$F90="M",IF(Meldung!$E90&gt;=37987,IF(Meldung!$E90&lt;38718,CELL("Inhalt",Meldung!H90),""),""),"")</f>
        <v/>
      </c>
      <c r="I90" s="172" t="str">
        <f ca="1">IF(Meldung!$F90="M",IF(Meldung!$E90&gt;=37987,IF(Meldung!$E90&lt;38718,CELL("Inhalt",Meldung!I90),""),""),"")</f>
        <v/>
      </c>
      <c r="J90" s="172" t="str">
        <f ca="1">IF(Meldung!$F90="M",IF(Meldung!$E90&gt;=37987,IF(Meldung!$E90&lt;38718,CELL("Inhalt",Meldung!J90),""),""),"")</f>
        <v/>
      </c>
      <c r="K90" s="172" t="str">
        <f ca="1">IF(Meldung!$F90="M",IF(Meldung!$E90&gt;=37987,IF(Meldung!$E90&lt;38718,CELL("Inhalt",Meldung!K90),""),""),"")</f>
        <v/>
      </c>
      <c r="L90" s="172" t="str">
        <f ca="1">IF(Meldung!$F90="M",IF(Meldung!$E90&gt;=37987,IF(Meldung!$E90&lt;38718,CELL("Inhalt",Meldung!L90),""),""),"")</f>
        <v/>
      </c>
    </row>
    <row r="91" spans="1:12" x14ac:dyDescent="0.35">
      <c r="A91" s="35" t="s">
        <v>133</v>
      </c>
      <c r="B91" s="172" t="str">
        <f ca="1">IF(Meldung!$F91="M",IF(Meldung!$E91&gt;=37987,IF(Meldung!$E91&lt;38718,CELL("Inhalt",Meldung!B91),""),""),"")</f>
        <v/>
      </c>
      <c r="C91" s="172" t="str">
        <f ca="1">IF(Meldung!$F91="M",IF(Meldung!$E91&gt;=37987,IF(Meldung!$E91&lt;38718,CELL("Inhalt",Meldung!C91),""),""),"")</f>
        <v/>
      </c>
      <c r="D91" s="172" t="str">
        <f ca="1">IF(Meldung!$F91="M",IF(Meldung!$E91&gt;=37987,IF(Meldung!$E91&lt;38718,CELL("Inhalt",Meldung!D91),""),""),"")</f>
        <v/>
      </c>
      <c r="E91" s="171" t="str">
        <f ca="1">IF(Meldung!$F91="M",IF(Meldung!$E91&gt;=37987,IF(Meldung!$E91&lt;38718,CELL("Inhalt",Meldung!E91),""),""),"")</f>
        <v/>
      </c>
      <c r="F91" s="172" t="str">
        <f ca="1">IF(Meldung!$F91="M",IF(Meldung!$E91&gt;=37987,IF(Meldung!$E91&lt;38718,CELL("Inhalt",Meldung!F91),""),""),"")</f>
        <v/>
      </c>
      <c r="G91" s="172" t="str">
        <f ca="1">IF(Meldung!$F91="M",IF(Meldung!$E91&gt;=37987,IF(Meldung!$E91&lt;38718,CELL("Inhalt",Meldung!G91),""),""),"")</f>
        <v/>
      </c>
      <c r="H91" s="185" t="str">
        <f ca="1">IF(Meldung!$F91="M",IF(Meldung!$E91&gt;=37987,IF(Meldung!$E91&lt;38718,CELL("Inhalt",Meldung!H91),""),""),"")</f>
        <v/>
      </c>
      <c r="I91" s="172" t="str">
        <f ca="1">IF(Meldung!$F91="M",IF(Meldung!$E91&gt;=37987,IF(Meldung!$E91&lt;38718,CELL("Inhalt",Meldung!I91),""),""),"")</f>
        <v/>
      </c>
      <c r="J91" s="172" t="str">
        <f ca="1">IF(Meldung!$F91="M",IF(Meldung!$E91&gt;=37987,IF(Meldung!$E91&lt;38718,CELL("Inhalt",Meldung!J91),""),""),"")</f>
        <v/>
      </c>
      <c r="K91" s="172" t="str">
        <f ca="1">IF(Meldung!$F91="M",IF(Meldung!$E91&gt;=37987,IF(Meldung!$E91&lt;38718,CELL("Inhalt",Meldung!K91),""),""),"")</f>
        <v/>
      </c>
      <c r="L91" s="172" t="str">
        <f ca="1">IF(Meldung!$F91="M",IF(Meldung!$E91&gt;=37987,IF(Meldung!$E91&lt;38718,CELL("Inhalt",Meldung!L91),""),""),"")</f>
        <v/>
      </c>
    </row>
    <row r="92" spans="1:12" x14ac:dyDescent="0.35">
      <c r="A92" s="35" t="s">
        <v>134</v>
      </c>
      <c r="B92" s="172" t="str">
        <f ca="1">IF(Meldung!$F92="M",IF(Meldung!$E92&gt;=37987,IF(Meldung!$E92&lt;38718,CELL("Inhalt",Meldung!B92),""),""),"")</f>
        <v/>
      </c>
      <c r="C92" s="172" t="str">
        <f ca="1">IF(Meldung!$F92="M",IF(Meldung!$E92&gt;=37987,IF(Meldung!$E92&lt;38718,CELL("Inhalt",Meldung!C92),""),""),"")</f>
        <v/>
      </c>
      <c r="D92" s="172" t="str">
        <f ca="1">IF(Meldung!$F92="M",IF(Meldung!$E92&gt;=37987,IF(Meldung!$E92&lt;38718,CELL("Inhalt",Meldung!D92),""),""),"")</f>
        <v/>
      </c>
      <c r="E92" s="171" t="str">
        <f ca="1">IF(Meldung!$F92="M",IF(Meldung!$E92&gt;=37987,IF(Meldung!$E92&lt;38718,CELL("Inhalt",Meldung!E92),""),""),"")</f>
        <v/>
      </c>
      <c r="F92" s="172" t="str">
        <f ca="1">IF(Meldung!$F92="M",IF(Meldung!$E92&gt;=37987,IF(Meldung!$E92&lt;38718,CELL("Inhalt",Meldung!F92),""),""),"")</f>
        <v/>
      </c>
      <c r="G92" s="172" t="str">
        <f ca="1">IF(Meldung!$F92="M",IF(Meldung!$E92&gt;=37987,IF(Meldung!$E92&lt;38718,CELL("Inhalt",Meldung!G92),""),""),"")</f>
        <v/>
      </c>
      <c r="H92" s="185" t="str">
        <f ca="1">IF(Meldung!$F92="M",IF(Meldung!$E92&gt;=37987,IF(Meldung!$E92&lt;38718,CELL("Inhalt",Meldung!H92),""),""),"")</f>
        <v/>
      </c>
      <c r="I92" s="172" t="str">
        <f ca="1">IF(Meldung!$F92="M",IF(Meldung!$E92&gt;=37987,IF(Meldung!$E92&lt;38718,CELL("Inhalt",Meldung!I92),""),""),"")</f>
        <v/>
      </c>
      <c r="J92" s="172" t="str">
        <f ca="1">IF(Meldung!$F92="M",IF(Meldung!$E92&gt;=37987,IF(Meldung!$E92&lt;38718,CELL("Inhalt",Meldung!J92),""),""),"")</f>
        <v/>
      </c>
      <c r="K92" s="172" t="str">
        <f ca="1">IF(Meldung!$F92="M",IF(Meldung!$E92&gt;=37987,IF(Meldung!$E92&lt;38718,CELL("Inhalt",Meldung!K92),""),""),"")</f>
        <v/>
      </c>
      <c r="L92" s="172" t="str">
        <f ca="1">IF(Meldung!$F92="M",IF(Meldung!$E92&gt;=37987,IF(Meldung!$E92&lt;38718,CELL("Inhalt",Meldung!L92),""),""),"")</f>
        <v/>
      </c>
    </row>
    <row r="93" spans="1:12" x14ac:dyDescent="0.35">
      <c r="A93" s="35" t="s">
        <v>135</v>
      </c>
      <c r="B93" s="172" t="str">
        <f ca="1">IF(Meldung!$F93="M",IF(Meldung!$E93&gt;=37987,IF(Meldung!$E93&lt;38718,CELL("Inhalt",Meldung!B93),""),""),"")</f>
        <v/>
      </c>
      <c r="C93" s="172" t="str">
        <f ca="1">IF(Meldung!$F93="M",IF(Meldung!$E93&gt;=37987,IF(Meldung!$E93&lt;38718,CELL("Inhalt",Meldung!C93),""),""),"")</f>
        <v/>
      </c>
      <c r="D93" s="172" t="str">
        <f ca="1">IF(Meldung!$F93="M",IF(Meldung!$E93&gt;=37987,IF(Meldung!$E93&lt;38718,CELL("Inhalt",Meldung!D93),""),""),"")</f>
        <v/>
      </c>
      <c r="E93" s="171" t="str">
        <f ca="1">IF(Meldung!$F93="M",IF(Meldung!$E93&gt;=37987,IF(Meldung!$E93&lt;38718,CELL("Inhalt",Meldung!E93),""),""),"")</f>
        <v/>
      </c>
      <c r="F93" s="172" t="str">
        <f ca="1">IF(Meldung!$F93="M",IF(Meldung!$E93&gt;=37987,IF(Meldung!$E93&lt;38718,CELL("Inhalt",Meldung!F93),""),""),"")</f>
        <v/>
      </c>
      <c r="G93" s="172" t="str">
        <f ca="1">IF(Meldung!$F93="M",IF(Meldung!$E93&gt;=37987,IF(Meldung!$E93&lt;38718,CELL("Inhalt",Meldung!G93),""),""),"")</f>
        <v/>
      </c>
      <c r="H93" s="185" t="str">
        <f ca="1">IF(Meldung!$F93="M",IF(Meldung!$E93&gt;=37987,IF(Meldung!$E93&lt;38718,CELL("Inhalt",Meldung!H93),""),""),"")</f>
        <v/>
      </c>
      <c r="I93" s="172" t="str">
        <f ca="1">IF(Meldung!$F93="M",IF(Meldung!$E93&gt;=37987,IF(Meldung!$E93&lt;38718,CELL("Inhalt",Meldung!I93),""),""),"")</f>
        <v/>
      </c>
      <c r="J93" s="172" t="str">
        <f ca="1">IF(Meldung!$F93="M",IF(Meldung!$E93&gt;=37987,IF(Meldung!$E93&lt;38718,CELL("Inhalt",Meldung!J93),""),""),"")</f>
        <v/>
      </c>
      <c r="K93" s="172" t="str">
        <f ca="1">IF(Meldung!$F93="M",IF(Meldung!$E93&gt;=37987,IF(Meldung!$E93&lt;38718,CELL("Inhalt",Meldung!K93),""),""),"")</f>
        <v/>
      </c>
      <c r="L93" s="172" t="str">
        <f ca="1">IF(Meldung!$F93="M",IF(Meldung!$E93&gt;=37987,IF(Meldung!$E93&lt;38718,CELL("Inhalt",Meldung!L93),""),""),"")</f>
        <v/>
      </c>
    </row>
    <row r="94" spans="1:12" x14ac:dyDescent="0.35">
      <c r="A94" s="35" t="s">
        <v>136</v>
      </c>
      <c r="B94" s="172" t="str">
        <f ca="1">IF(Meldung!$F94="M",IF(Meldung!$E94&gt;=37987,IF(Meldung!$E94&lt;38718,CELL("Inhalt",Meldung!B94),""),""),"")</f>
        <v/>
      </c>
      <c r="C94" s="172" t="str">
        <f ca="1">IF(Meldung!$F94="M",IF(Meldung!$E94&gt;=37987,IF(Meldung!$E94&lt;38718,CELL("Inhalt",Meldung!C94),""),""),"")</f>
        <v/>
      </c>
      <c r="D94" s="172" t="str">
        <f ca="1">IF(Meldung!$F94="M",IF(Meldung!$E94&gt;=37987,IF(Meldung!$E94&lt;38718,CELL("Inhalt",Meldung!D94),""),""),"")</f>
        <v/>
      </c>
      <c r="E94" s="171" t="str">
        <f ca="1">IF(Meldung!$F94="M",IF(Meldung!$E94&gt;=37987,IF(Meldung!$E94&lt;38718,CELL("Inhalt",Meldung!E94),""),""),"")</f>
        <v/>
      </c>
      <c r="F94" s="172" t="str">
        <f ca="1">IF(Meldung!$F94="M",IF(Meldung!$E94&gt;=37987,IF(Meldung!$E94&lt;38718,CELL("Inhalt",Meldung!F94),""),""),"")</f>
        <v/>
      </c>
      <c r="G94" s="172" t="str">
        <f ca="1">IF(Meldung!$F94="M",IF(Meldung!$E94&gt;=37987,IF(Meldung!$E94&lt;38718,CELL("Inhalt",Meldung!G94),""),""),"")</f>
        <v/>
      </c>
      <c r="H94" s="185" t="str">
        <f ca="1">IF(Meldung!$F94="M",IF(Meldung!$E94&gt;=37987,IF(Meldung!$E94&lt;38718,CELL("Inhalt",Meldung!H94),""),""),"")</f>
        <v/>
      </c>
      <c r="I94" s="172" t="str">
        <f ca="1">IF(Meldung!$F94="M",IF(Meldung!$E94&gt;=37987,IF(Meldung!$E94&lt;38718,CELL("Inhalt",Meldung!I94),""),""),"")</f>
        <v/>
      </c>
      <c r="J94" s="172" t="str">
        <f ca="1">IF(Meldung!$F94="M",IF(Meldung!$E94&gt;=37987,IF(Meldung!$E94&lt;38718,CELL("Inhalt",Meldung!J94),""),""),"")</f>
        <v/>
      </c>
      <c r="K94" s="172" t="str">
        <f ca="1">IF(Meldung!$F94="M",IF(Meldung!$E94&gt;=37987,IF(Meldung!$E94&lt;38718,CELL("Inhalt",Meldung!K94),""),""),"")</f>
        <v/>
      </c>
      <c r="L94" s="172" t="str">
        <f ca="1">IF(Meldung!$F94="M",IF(Meldung!$E94&gt;=37987,IF(Meldung!$E94&lt;38718,CELL("Inhalt",Meldung!L94),""),""),"")</f>
        <v/>
      </c>
    </row>
    <row r="95" spans="1:12" x14ac:dyDescent="0.35">
      <c r="A95" s="35" t="s">
        <v>137</v>
      </c>
      <c r="B95" s="172" t="str">
        <f ca="1">IF(Meldung!$F95="M",IF(Meldung!$E95&gt;=37987,IF(Meldung!$E95&lt;38718,CELL("Inhalt",Meldung!B95),""),""),"")</f>
        <v/>
      </c>
      <c r="C95" s="172" t="str">
        <f ca="1">IF(Meldung!$F95="M",IF(Meldung!$E95&gt;=37987,IF(Meldung!$E95&lt;38718,CELL("Inhalt",Meldung!C95),""),""),"")</f>
        <v/>
      </c>
      <c r="D95" s="172" t="str">
        <f ca="1">IF(Meldung!$F95="M",IF(Meldung!$E95&gt;=37987,IF(Meldung!$E95&lt;38718,CELL("Inhalt",Meldung!D95),""),""),"")</f>
        <v/>
      </c>
      <c r="E95" s="171" t="str">
        <f ca="1">IF(Meldung!$F95="M",IF(Meldung!$E95&gt;=37987,IF(Meldung!$E95&lt;38718,CELL("Inhalt",Meldung!E95),""),""),"")</f>
        <v/>
      </c>
      <c r="F95" s="172" t="str">
        <f ca="1">IF(Meldung!$F95="M",IF(Meldung!$E95&gt;=37987,IF(Meldung!$E95&lt;38718,CELL("Inhalt",Meldung!F95),""),""),"")</f>
        <v/>
      </c>
      <c r="G95" s="172" t="str">
        <f ca="1">IF(Meldung!$F95="M",IF(Meldung!$E95&gt;=37987,IF(Meldung!$E95&lt;38718,CELL("Inhalt",Meldung!G95),""),""),"")</f>
        <v/>
      </c>
      <c r="H95" s="185" t="str">
        <f ca="1">IF(Meldung!$F95="M",IF(Meldung!$E95&gt;=37987,IF(Meldung!$E95&lt;38718,CELL("Inhalt",Meldung!H95),""),""),"")</f>
        <v/>
      </c>
      <c r="I95" s="172" t="str">
        <f ca="1">IF(Meldung!$F95="M",IF(Meldung!$E95&gt;=37987,IF(Meldung!$E95&lt;38718,CELL("Inhalt",Meldung!I95),""),""),"")</f>
        <v/>
      </c>
      <c r="J95" s="172" t="str">
        <f ca="1">IF(Meldung!$F95="M",IF(Meldung!$E95&gt;=37987,IF(Meldung!$E95&lt;38718,CELL("Inhalt",Meldung!J95),""),""),"")</f>
        <v/>
      </c>
      <c r="K95" s="172" t="str">
        <f ca="1">IF(Meldung!$F95="M",IF(Meldung!$E95&gt;=37987,IF(Meldung!$E95&lt;38718,CELL("Inhalt",Meldung!K95),""),""),"")</f>
        <v/>
      </c>
      <c r="L95" s="172" t="str">
        <f ca="1">IF(Meldung!$F95="M",IF(Meldung!$E95&gt;=37987,IF(Meldung!$E95&lt;38718,CELL("Inhalt",Meldung!L95),""),""),"")</f>
        <v/>
      </c>
    </row>
    <row r="96" spans="1:12" x14ac:dyDescent="0.35">
      <c r="A96" s="35" t="s">
        <v>138</v>
      </c>
      <c r="B96" s="172" t="str">
        <f ca="1">IF(Meldung!$F96="M",IF(Meldung!$E96&gt;=37987,IF(Meldung!$E96&lt;38718,CELL("Inhalt",Meldung!B96),""),""),"")</f>
        <v/>
      </c>
      <c r="C96" s="172" t="str">
        <f ca="1">IF(Meldung!$F96="M",IF(Meldung!$E96&gt;=37987,IF(Meldung!$E96&lt;38718,CELL("Inhalt",Meldung!C96),""),""),"")</f>
        <v/>
      </c>
      <c r="D96" s="172" t="str">
        <f ca="1">IF(Meldung!$F96="M",IF(Meldung!$E96&gt;=37987,IF(Meldung!$E96&lt;38718,CELL("Inhalt",Meldung!D96),""),""),"")</f>
        <v/>
      </c>
      <c r="E96" s="171" t="str">
        <f ca="1">IF(Meldung!$F96="M",IF(Meldung!$E96&gt;=37987,IF(Meldung!$E96&lt;38718,CELL("Inhalt",Meldung!E96),""),""),"")</f>
        <v/>
      </c>
      <c r="F96" s="172" t="str">
        <f ca="1">IF(Meldung!$F96="M",IF(Meldung!$E96&gt;=37987,IF(Meldung!$E96&lt;38718,CELL("Inhalt",Meldung!F96),""),""),"")</f>
        <v/>
      </c>
      <c r="G96" s="172" t="str">
        <f ca="1">IF(Meldung!$F96="M",IF(Meldung!$E96&gt;=37987,IF(Meldung!$E96&lt;38718,CELL("Inhalt",Meldung!G96),""),""),"")</f>
        <v/>
      </c>
      <c r="H96" s="185" t="str">
        <f ca="1">IF(Meldung!$F96="M",IF(Meldung!$E96&gt;=37987,IF(Meldung!$E96&lt;38718,CELL("Inhalt",Meldung!H96),""),""),"")</f>
        <v/>
      </c>
      <c r="I96" s="172" t="str">
        <f ca="1">IF(Meldung!$F96="M",IF(Meldung!$E96&gt;=37987,IF(Meldung!$E96&lt;38718,CELL("Inhalt",Meldung!I96),""),""),"")</f>
        <v/>
      </c>
      <c r="J96" s="172" t="str">
        <f ca="1">IF(Meldung!$F96="M",IF(Meldung!$E96&gt;=37987,IF(Meldung!$E96&lt;38718,CELL("Inhalt",Meldung!J96),""),""),"")</f>
        <v/>
      </c>
      <c r="K96" s="172" t="str">
        <f ca="1">IF(Meldung!$F96="M",IF(Meldung!$E96&gt;=37987,IF(Meldung!$E96&lt;38718,CELL("Inhalt",Meldung!K96),""),""),"")</f>
        <v/>
      </c>
      <c r="L96" s="172" t="str">
        <f ca="1">IF(Meldung!$F96="M",IF(Meldung!$E96&gt;=37987,IF(Meldung!$E96&lt;38718,CELL("Inhalt",Meldung!L96),""),""),"")</f>
        <v/>
      </c>
    </row>
    <row r="97" spans="1:12" x14ac:dyDescent="0.35">
      <c r="A97" s="35" t="s">
        <v>139</v>
      </c>
      <c r="B97" s="172" t="str">
        <f ca="1">IF(Meldung!$F97="M",IF(Meldung!$E97&gt;=37987,IF(Meldung!$E97&lt;38718,CELL("Inhalt",Meldung!B97),""),""),"")</f>
        <v/>
      </c>
      <c r="C97" s="172" t="str">
        <f ca="1">IF(Meldung!$F97="M",IF(Meldung!$E97&gt;=37987,IF(Meldung!$E97&lt;38718,CELL("Inhalt",Meldung!C97),""),""),"")</f>
        <v/>
      </c>
      <c r="D97" s="172" t="str">
        <f ca="1">IF(Meldung!$F97="M",IF(Meldung!$E97&gt;=37987,IF(Meldung!$E97&lt;38718,CELL("Inhalt",Meldung!D97),""),""),"")</f>
        <v/>
      </c>
      <c r="E97" s="171" t="str">
        <f ca="1">IF(Meldung!$F97="M",IF(Meldung!$E97&gt;=37987,IF(Meldung!$E97&lt;38718,CELL("Inhalt",Meldung!E97),""),""),"")</f>
        <v/>
      </c>
      <c r="F97" s="172" t="str">
        <f ca="1">IF(Meldung!$F97="M",IF(Meldung!$E97&gt;=37987,IF(Meldung!$E97&lt;38718,CELL("Inhalt",Meldung!F97),""),""),"")</f>
        <v/>
      </c>
      <c r="G97" s="172" t="str">
        <f ca="1">IF(Meldung!$F97="M",IF(Meldung!$E97&gt;=37987,IF(Meldung!$E97&lt;38718,CELL("Inhalt",Meldung!G97),""),""),"")</f>
        <v/>
      </c>
      <c r="H97" s="185" t="str">
        <f ca="1">IF(Meldung!$F97="M",IF(Meldung!$E97&gt;=37987,IF(Meldung!$E97&lt;38718,CELL("Inhalt",Meldung!H97),""),""),"")</f>
        <v/>
      </c>
      <c r="I97" s="172" t="str">
        <f ca="1">IF(Meldung!$F97="M",IF(Meldung!$E97&gt;=37987,IF(Meldung!$E97&lt;38718,CELL("Inhalt",Meldung!I97),""),""),"")</f>
        <v/>
      </c>
      <c r="J97" s="172" t="str">
        <f ca="1">IF(Meldung!$F97="M",IF(Meldung!$E97&gt;=37987,IF(Meldung!$E97&lt;38718,CELL("Inhalt",Meldung!J97),""),""),"")</f>
        <v/>
      </c>
      <c r="K97" s="172" t="str">
        <f ca="1">IF(Meldung!$F97="M",IF(Meldung!$E97&gt;=37987,IF(Meldung!$E97&lt;38718,CELL("Inhalt",Meldung!K97),""),""),"")</f>
        <v/>
      </c>
      <c r="L97" s="172" t="str">
        <f ca="1">IF(Meldung!$F97="M",IF(Meldung!$E97&gt;=37987,IF(Meldung!$E97&lt;38718,CELL("Inhalt",Meldung!L97),""),""),"")</f>
        <v/>
      </c>
    </row>
    <row r="98" spans="1:12" x14ac:dyDescent="0.35">
      <c r="A98" s="35" t="s">
        <v>140</v>
      </c>
      <c r="B98" s="172" t="str">
        <f ca="1">IF(Meldung!$F98="M",IF(Meldung!$E98&gt;=37987,IF(Meldung!$E98&lt;38718,CELL("Inhalt",Meldung!B98),""),""),"")</f>
        <v/>
      </c>
      <c r="C98" s="172" t="str">
        <f ca="1">IF(Meldung!$F98="M",IF(Meldung!$E98&gt;=37987,IF(Meldung!$E98&lt;38718,CELL("Inhalt",Meldung!C98),""),""),"")</f>
        <v/>
      </c>
      <c r="D98" s="172" t="str">
        <f ca="1">IF(Meldung!$F98="M",IF(Meldung!$E98&gt;=37987,IF(Meldung!$E98&lt;38718,CELL("Inhalt",Meldung!D98),""),""),"")</f>
        <v/>
      </c>
      <c r="E98" s="171" t="str">
        <f ca="1">IF(Meldung!$F98="M",IF(Meldung!$E98&gt;=37987,IF(Meldung!$E98&lt;38718,CELL("Inhalt",Meldung!E98),""),""),"")</f>
        <v/>
      </c>
      <c r="F98" s="172" t="str">
        <f ca="1">IF(Meldung!$F98="M",IF(Meldung!$E98&gt;=37987,IF(Meldung!$E98&lt;38718,CELL("Inhalt",Meldung!F98),""),""),"")</f>
        <v/>
      </c>
      <c r="G98" s="172" t="str">
        <f ca="1">IF(Meldung!$F98="M",IF(Meldung!$E98&gt;=37987,IF(Meldung!$E98&lt;38718,CELL("Inhalt",Meldung!G98),""),""),"")</f>
        <v/>
      </c>
      <c r="H98" s="185" t="str">
        <f ca="1">IF(Meldung!$F98="M",IF(Meldung!$E98&gt;=37987,IF(Meldung!$E98&lt;38718,CELL("Inhalt",Meldung!H98),""),""),"")</f>
        <v/>
      </c>
      <c r="I98" s="172" t="str">
        <f ca="1">IF(Meldung!$F98="M",IF(Meldung!$E98&gt;=37987,IF(Meldung!$E98&lt;38718,CELL("Inhalt",Meldung!I98),""),""),"")</f>
        <v/>
      </c>
      <c r="J98" s="172" t="str">
        <f ca="1">IF(Meldung!$F98="M",IF(Meldung!$E98&gt;=37987,IF(Meldung!$E98&lt;38718,CELL("Inhalt",Meldung!J98),""),""),"")</f>
        <v/>
      </c>
      <c r="K98" s="172" t="str">
        <f ca="1">IF(Meldung!$F98="M",IF(Meldung!$E98&gt;=37987,IF(Meldung!$E98&lt;38718,CELL("Inhalt",Meldung!K98),""),""),"")</f>
        <v/>
      </c>
      <c r="L98" s="172" t="str">
        <f ca="1">IF(Meldung!$F98="M",IF(Meldung!$E98&gt;=37987,IF(Meldung!$E98&lt;38718,CELL("Inhalt",Meldung!L98),""),""),"")</f>
        <v/>
      </c>
    </row>
    <row r="99" spans="1:12" x14ac:dyDescent="0.35">
      <c r="A99" s="35" t="s">
        <v>141</v>
      </c>
      <c r="B99" s="172" t="str">
        <f ca="1">IF(Meldung!$F99="M",IF(Meldung!$E99&gt;=37987,IF(Meldung!$E99&lt;38718,CELL("Inhalt",Meldung!B99),""),""),"")</f>
        <v/>
      </c>
      <c r="C99" s="172" t="str">
        <f ca="1">IF(Meldung!$F99="M",IF(Meldung!$E99&gt;=37987,IF(Meldung!$E99&lt;38718,CELL("Inhalt",Meldung!C99),""),""),"")</f>
        <v/>
      </c>
      <c r="D99" s="172" t="str">
        <f ca="1">IF(Meldung!$F99="M",IF(Meldung!$E99&gt;=37987,IF(Meldung!$E99&lt;38718,CELL("Inhalt",Meldung!D99),""),""),"")</f>
        <v/>
      </c>
      <c r="E99" s="171" t="str">
        <f ca="1">IF(Meldung!$F99="M",IF(Meldung!$E99&gt;=37987,IF(Meldung!$E99&lt;38718,CELL("Inhalt",Meldung!E99),""),""),"")</f>
        <v/>
      </c>
      <c r="F99" s="172" t="str">
        <f ca="1">IF(Meldung!$F99="M",IF(Meldung!$E99&gt;=37987,IF(Meldung!$E99&lt;38718,CELL("Inhalt",Meldung!F99),""),""),"")</f>
        <v/>
      </c>
      <c r="G99" s="172" t="str">
        <f ca="1">IF(Meldung!$F99="M",IF(Meldung!$E99&gt;=37987,IF(Meldung!$E99&lt;38718,CELL("Inhalt",Meldung!G99),""),""),"")</f>
        <v/>
      </c>
      <c r="H99" s="185" t="str">
        <f ca="1">IF(Meldung!$F99="M",IF(Meldung!$E99&gt;=37987,IF(Meldung!$E99&lt;38718,CELL("Inhalt",Meldung!H99),""),""),"")</f>
        <v/>
      </c>
      <c r="I99" s="172" t="str">
        <f ca="1">IF(Meldung!$F99="M",IF(Meldung!$E99&gt;=37987,IF(Meldung!$E99&lt;38718,CELL("Inhalt",Meldung!I99),""),""),"")</f>
        <v/>
      </c>
      <c r="J99" s="172" t="str">
        <f ca="1">IF(Meldung!$F99="M",IF(Meldung!$E99&gt;=37987,IF(Meldung!$E99&lt;38718,CELL("Inhalt",Meldung!J99),""),""),"")</f>
        <v/>
      </c>
      <c r="K99" s="172" t="str">
        <f ca="1">IF(Meldung!$F99="M",IF(Meldung!$E99&gt;=37987,IF(Meldung!$E99&lt;38718,CELL("Inhalt",Meldung!K99),""),""),"")</f>
        <v/>
      </c>
      <c r="L99" s="172" t="str">
        <f ca="1">IF(Meldung!$F99="M",IF(Meldung!$E99&gt;=37987,IF(Meldung!$E99&lt;38718,CELL("Inhalt",Meldung!L99),""),""),"")</f>
        <v/>
      </c>
    </row>
    <row r="100" spans="1:12" x14ac:dyDescent="0.35">
      <c r="A100" s="35" t="s">
        <v>142</v>
      </c>
      <c r="B100" s="172" t="str">
        <f ca="1">IF(Meldung!$F100="M",IF(Meldung!$E100&gt;=37987,IF(Meldung!$E100&lt;38718,CELL("Inhalt",Meldung!B100),""),""),"")</f>
        <v/>
      </c>
      <c r="C100" s="172" t="str">
        <f ca="1">IF(Meldung!$F100="M",IF(Meldung!$E100&gt;=37987,IF(Meldung!$E100&lt;38718,CELL("Inhalt",Meldung!C100),""),""),"")</f>
        <v/>
      </c>
      <c r="D100" s="172" t="str">
        <f ca="1">IF(Meldung!$F100="M",IF(Meldung!$E100&gt;=37987,IF(Meldung!$E100&lt;38718,CELL("Inhalt",Meldung!D100),""),""),"")</f>
        <v/>
      </c>
      <c r="E100" s="171" t="str">
        <f ca="1">IF(Meldung!$F100="M",IF(Meldung!$E100&gt;=37987,IF(Meldung!$E100&lt;38718,CELL("Inhalt",Meldung!E100),""),""),"")</f>
        <v/>
      </c>
      <c r="F100" s="172" t="str">
        <f ca="1">IF(Meldung!$F100="M",IF(Meldung!$E100&gt;=37987,IF(Meldung!$E100&lt;38718,CELL("Inhalt",Meldung!F100),""),""),"")</f>
        <v/>
      </c>
      <c r="G100" s="172" t="str">
        <f ca="1">IF(Meldung!$F100="M",IF(Meldung!$E100&gt;=37987,IF(Meldung!$E100&lt;38718,CELL("Inhalt",Meldung!G100),""),""),"")</f>
        <v/>
      </c>
      <c r="H100" s="185" t="str">
        <f ca="1">IF(Meldung!$F100="M",IF(Meldung!$E100&gt;=37987,IF(Meldung!$E100&lt;38718,CELL("Inhalt",Meldung!H100),""),""),"")</f>
        <v/>
      </c>
      <c r="I100" s="172" t="str">
        <f ca="1">IF(Meldung!$F100="M",IF(Meldung!$E100&gt;=37987,IF(Meldung!$E100&lt;38718,CELL("Inhalt",Meldung!I100),""),""),"")</f>
        <v/>
      </c>
      <c r="J100" s="172" t="str">
        <f ca="1">IF(Meldung!$F100="M",IF(Meldung!$E100&gt;=37987,IF(Meldung!$E100&lt;38718,CELL("Inhalt",Meldung!J100),""),""),"")</f>
        <v/>
      </c>
      <c r="K100" s="172" t="str">
        <f ca="1">IF(Meldung!$F100="M",IF(Meldung!$E100&gt;=37987,IF(Meldung!$E100&lt;38718,CELL("Inhalt",Meldung!K100),""),""),"")</f>
        <v/>
      </c>
      <c r="L100" s="172" t="str">
        <f ca="1">IF(Meldung!$F100="M",IF(Meldung!$E100&gt;=37987,IF(Meldung!$E100&lt;38718,CELL("Inhalt",Meldung!L100),""),""),"")</f>
        <v/>
      </c>
    </row>
    <row r="101" spans="1:12" x14ac:dyDescent="0.35">
      <c r="A101" s="35" t="s">
        <v>143</v>
      </c>
      <c r="B101" s="172" t="str">
        <f ca="1">IF(Meldung!$F101="M",IF(Meldung!$E101&gt;=37987,IF(Meldung!$E101&lt;38718,CELL("Inhalt",Meldung!B101),""),""),"")</f>
        <v/>
      </c>
      <c r="C101" s="172" t="str">
        <f ca="1">IF(Meldung!$F101="M",IF(Meldung!$E101&gt;=37987,IF(Meldung!$E101&lt;38718,CELL("Inhalt",Meldung!C101),""),""),"")</f>
        <v/>
      </c>
      <c r="D101" s="172" t="str">
        <f ca="1">IF(Meldung!$F101="M",IF(Meldung!$E101&gt;=37987,IF(Meldung!$E101&lt;38718,CELL("Inhalt",Meldung!D101),""),""),"")</f>
        <v/>
      </c>
      <c r="E101" s="171" t="str">
        <f ca="1">IF(Meldung!$F101="M",IF(Meldung!$E101&gt;=37987,IF(Meldung!$E101&lt;38718,CELL("Inhalt",Meldung!E101),""),""),"")</f>
        <v/>
      </c>
      <c r="F101" s="172" t="str">
        <f ca="1">IF(Meldung!$F101="M",IF(Meldung!$E101&gt;=37987,IF(Meldung!$E101&lt;38718,CELL("Inhalt",Meldung!F101),""),""),"")</f>
        <v/>
      </c>
      <c r="G101" s="172" t="str">
        <f ca="1">IF(Meldung!$F101="M",IF(Meldung!$E101&gt;=37987,IF(Meldung!$E101&lt;38718,CELL("Inhalt",Meldung!G101),""),""),"")</f>
        <v/>
      </c>
      <c r="H101" s="185" t="str">
        <f ca="1">IF(Meldung!$F101="M",IF(Meldung!$E101&gt;=37987,IF(Meldung!$E101&lt;38718,CELL("Inhalt",Meldung!H101),""),""),"")</f>
        <v/>
      </c>
      <c r="I101" s="172" t="str">
        <f ca="1">IF(Meldung!$F101="M",IF(Meldung!$E101&gt;=37987,IF(Meldung!$E101&lt;38718,CELL("Inhalt",Meldung!I101),""),""),"")</f>
        <v/>
      </c>
      <c r="J101" s="172" t="str">
        <f ca="1">IF(Meldung!$F101="M",IF(Meldung!$E101&gt;=37987,IF(Meldung!$E101&lt;38718,CELL("Inhalt",Meldung!J101),""),""),"")</f>
        <v/>
      </c>
      <c r="K101" s="172" t="str">
        <f ca="1">IF(Meldung!$F101="M",IF(Meldung!$E101&gt;=37987,IF(Meldung!$E101&lt;38718,CELL("Inhalt",Meldung!K101),""),""),"")</f>
        <v/>
      </c>
      <c r="L101" s="172" t="str">
        <f ca="1">IF(Meldung!$F101="M",IF(Meldung!$E101&gt;=37987,IF(Meldung!$E101&lt;38718,CELL("Inhalt",Meldung!L101),""),""),"")</f>
        <v/>
      </c>
    </row>
    <row r="102" spans="1:12" x14ac:dyDescent="0.35">
      <c r="A102" s="35" t="s">
        <v>144</v>
      </c>
      <c r="B102" s="172" t="str">
        <f ca="1">IF(Meldung!$F102="M",IF(Meldung!$E102&gt;=37987,IF(Meldung!$E102&lt;38718,CELL("Inhalt",Meldung!B102),""),""),"")</f>
        <v/>
      </c>
      <c r="C102" s="172" t="str">
        <f ca="1">IF(Meldung!$F102="M",IF(Meldung!$E102&gt;=37987,IF(Meldung!$E102&lt;38718,CELL("Inhalt",Meldung!C102),""),""),"")</f>
        <v/>
      </c>
      <c r="D102" s="172" t="str">
        <f ca="1">IF(Meldung!$F102="M",IF(Meldung!$E102&gt;=37987,IF(Meldung!$E102&lt;38718,CELL("Inhalt",Meldung!D102),""),""),"")</f>
        <v/>
      </c>
      <c r="E102" s="171" t="str">
        <f ca="1">IF(Meldung!$F102="M",IF(Meldung!$E102&gt;=37987,IF(Meldung!$E102&lt;38718,CELL("Inhalt",Meldung!E102),""),""),"")</f>
        <v/>
      </c>
      <c r="F102" s="172" t="str">
        <f ca="1">IF(Meldung!$F102="M",IF(Meldung!$E102&gt;=37987,IF(Meldung!$E102&lt;38718,CELL("Inhalt",Meldung!F102),""),""),"")</f>
        <v/>
      </c>
      <c r="G102" s="172" t="str">
        <f ca="1">IF(Meldung!$F102="M",IF(Meldung!$E102&gt;=37987,IF(Meldung!$E102&lt;38718,CELL("Inhalt",Meldung!G102),""),""),"")</f>
        <v/>
      </c>
      <c r="H102" s="185" t="str">
        <f ca="1">IF(Meldung!$F102="M",IF(Meldung!$E102&gt;=37987,IF(Meldung!$E102&lt;38718,CELL("Inhalt",Meldung!H102),""),""),"")</f>
        <v/>
      </c>
      <c r="I102" s="172" t="str">
        <f ca="1">IF(Meldung!$F102="M",IF(Meldung!$E102&gt;=37987,IF(Meldung!$E102&lt;38718,CELL("Inhalt",Meldung!I102),""),""),"")</f>
        <v/>
      </c>
      <c r="J102" s="172" t="str">
        <f ca="1">IF(Meldung!$F102="M",IF(Meldung!$E102&gt;=37987,IF(Meldung!$E102&lt;38718,CELL("Inhalt",Meldung!J102),""),""),"")</f>
        <v/>
      </c>
      <c r="K102" s="172" t="str">
        <f ca="1">IF(Meldung!$F102="M",IF(Meldung!$E102&gt;=37987,IF(Meldung!$E102&lt;38718,CELL("Inhalt",Meldung!K102),""),""),"")</f>
        <v/>
      </c>
      <c r="L102" s="172" t="str">
        <f ca="1">IF(Meldung!$F102="M",IF(Meldung!$E102&gt;=37987,IF(Meldung!$E102&lt;38718,CELL("Inhalt",Meldung!L102),""),""),"")</f>
        <v/>
      </c>
    </row>
    <row r="103" spans="1:12" x14ac:dyDescent="0.35">
      <c r="A103" s="35" t="s">
        <v>145</v>
      </c>
      <c r="B103" s="172" t="str">
        <f ca="1">IF(Meldung!$F103="M",IF(Meldung!$E103&gt;=37987,IF(Meldung!$E103&lt;38718,CELL("Inhalt",Meldung!B103),""),""),"")</f>
        <v/>
      </c>
      <c r="C103" s="172" t="str">
        <f ca="1">IF(Meldung!$F103="M",IF(Meldung!$E103&gt;=37987,IF(Meldung!$E103&lt;38718,CELL("Inhalt",Meldung!C103),""),""),"")</f>
        <v/>
      </c>
      <c r="D103" s="172" t="str">
        <f ca="1">IF(Meldung!$F103="M",IF(Meldung!$E103&gt;=37987,IF(Meldung!$E103&lt;38718,CELL("Inhalt",Meldung!D103),""),""),"")</f>
        <v/>
      </c>
      <c r="E103" s="171" t="str">
        <f ca="1">IF(Meldung!$F103="M",IF(Meldung!$E103&gt;=37987,IF(Meldung!$E103&lt;38718,CELL("Inhalt",Meldung!E103),""),""),"")</f>
        <v/>
      </c>
      <c r="F103" s="172" t="str">
        <f ca="1">IF(Meldung!$F103="M",IF(Meldung!$E103&gt;=37987,IF(Meldung!$E103&lt;38718,CELL("Inhalt",Meldung!F103),""),""),"")</f>
        <v/>
      </c>
      <c r="G103" s="172" t="str">
        <f ca="1">IF(Meldung!$F103="M",IF(Meldung!$E103&gt;=37987,IF(Meldung!$E103&lt;38718,CELL("Inhalt",Meldung!G103),""),""),"")</f>
        <v/>
      </c>
      <c r="H103" s="185" t="str">
        <f ca="1">IF(Meldung!$F103="M",IF(Meldung!$E103&gt;=37987,IF(Meldung!$E103&lt;38718,CELL("Inhalt",Meldung!H103),""),""),"")</f>
        <v/>
      </c>
      <c r="I103" s="172" t="str">
        <f ca="1">IF(Meldung!$F103="M",IF(Meldung!$E103&gt;=37987,IF(Meldung!$E103&lt;38718,CELL("Inhalt",Meldung!I103),""),""),"")</f>
        <v/>
      </c>
      <c r="J103" s="172" t="str">
        <f ca="1">IF(Meldung!$F103="M",IF(Meldung!$E103&gt;=37987,IF(Meldung!$E103&lt;38718,CELL("Inhalt",Meldung!J103),""),""),"")</f>
        <v/>
      </c>
      <c r="K103" s="172" t="str">
        <f ca="1">IF(Meldung!$F103="M",IF(Meldung!$E103&gt;=37987,IF(Meldung!$E103&lt;38718,CELL("Inhalt",Meldung!K103),""),""),"")</f>
        <v/>
      </c>
      <c r="L103" s="172" t="str">
        <f ca="1">IF(Meldung!$F103="M",IF(Meldung!$E103&gt;=37987,IF(Meldung!$E103&lt;38718,CELL("Inhalt",Meldung!L103),""),""),"")</f>
        <v/>
      </c>
    </row>
    <row r="104" spans="1:12" x14ac:dyDescent="0.35">
      <c r="A104" s="35" t="s">
        <v>146</v>
      </c>
      <c r="B104" s="172" t="str">
        <f ca="1">IF(Meldung!$F104="M",IF(Meldung!$E104&gt;=37987,IF(Meldung!$E104&lt;38718,CELL("Inhalt",Meldung!B104),""),""),"")</f>
        <v/>
      </c>
      <c r="C104" s="172" t="str">
        <f ca="1">IF(Meldung!$F104="M",IF(Meldung!$E104&gt;=37987,IF(Meldung!$E104&lt;38718,CELL("Inhalt",Meldung!C104),""),""),"")</f>
        <v/>
      </c>
      <c r="D104" s="172" t="str">
        <f ca="1">IF(Meldung!$F104="M",IF(Meldung!$E104&gt;=37987,IF(Meldung!$E104&lt;38718,CELL("Inhalt",Meldung!D104),""),""),"")</f>
        <v/>
      </c>
      <c r="E104" s="171" t="str">
        <f ca="1">IF(Meldung!$F104="M",IF(Meldung!$E104&gt;=37987,IF(Meldung!$E104&lt;38718,CELL("Inhalt",Meldung!E104),""),""),"")</f>
        <v/>
      </c>
      <c r="F104" s="172" t="str">
        <f ca="1">IF(Meldung!$F104="M",IF(Meldung!$E104&gt;=37987,IF(Meldung!$E104&lt;38718,CELL("Inhalt",Meldung!F104),""),""),"")</f>
        <v/>
      </c>
      <c r="G104" s="172" t="str">
        <f ca="1">IF(Meldung!$F104="M",IF(Meldung!$E104&gt;=37987,IF(Meldung!$E104&lt;38718,CELL("Inhalt",Meldung!G104),""),""),"")</f>
        <v/>
      </c>
      <c r="H104" s="185" t="str">
        <f ca="1">IF(Meldung!$F104="M",IF(Meldung!$E104&gt;=37987,IF(Meldung!$E104&lt;38718,CELL("Inhalt",Meldung!H104),""),""),"")</f>
        <v/>
      </c>
      <c r="I104" s="172" t="str">
        <f ca="1">IF(Meldung!$F104="M",IF(Meldung!$E104&gt;=37987,IF(Meldung!$E104&lt;38718,CELL("Inhalt",Meldung!I104),""),""),"")</f>
        <v/>
      </c>
      <c r="J104" s="172" t="str">
        <f ca="1">IF(Meldung!$F104="M",IF(Meldung!$E104&gt;=37987,IF(Meldung!$E104&lt;38718,CELL("Inhalt",Meldung!J104),""),""),"")</f>
        <v/>
      </c>
      <c r="K104" s="172" t="str">
        <f ca="1">IF(Meldung!$F104="M",IF(Meldung!$E104&gt;=37987,IF(Meldung!$E104&lt;38718,CELL("Inhalt",Meldung!K104),""),""),"")</f>
        <v/>
      </c>
      <c r="L104" s="172" t="str">
        <f ca="1">IF(Meldung!$F104="M",IF(Meldung!$E104&gt;=37987,IF(Meldung!$E104&lt;38718,CELL("Inhalt",Meldung!L104),""),""),"")</f>
        <v/>
      </c>
    </row>
    <row r="105" spans="1:12" x14ac:dyDescent="0.35">
      <c r="A105" s="35" t="s">
        <v>147</v>
      </c>
      <c r="B105" s="172" t="str">
        <f ca="1">IF(Meldung!$F105="M",IF(Meldung!$E105&gt;=37987,IF(Meldung!$E105&lt;38718,CELL("Inhalt",Meldung!B105),""),""),"")</f>
        <v/>
      </c>
      <c r="C105" s="172" t="str">
        <f ca="1">IF(Meldung!$F105="M",IF(Meldung!$E105&gt;=37987,IF(Meldung!$E105&lt;38718,CELL("Inhalt",Meldung!C105),""),""),"")</f>
        <v/>
      </c>
      <c r="D105" s="172" t="str">
        <f ca="1">IF(Meldung!$F105="M",IF(Meldung!$E105&gt;=37987,IF(Meldung!$E105&lt;38718,CELL("Inhalt",Meldung!D105),""),""),"")</f>
        <v/>
      </c>
      <c r="E105" s="171" t="str">
        <f ca="1">IF(Meldung!$F105="M",IF(Meldung!$E105&gt;=37987,IF(Meldung!$E105&lt;38718,CELL("Inhalt",Meldung!E105),""),""),"")</f>
        <v/>
      </c>
      <c r="F105" s="172" t="str">
        <f ca="1">IF(Meldung!$F105="M",IF(Meldung!$E105&gt;=37987,IF(Meldung!$E105&lt;38718,CELL("Inhalt",Meldung!F105),""),""),"")</f>
        <v/>
      </c>
      <c r="G105" s="172" t="str">
        <f ca="1">IF(Meldung!$F105="M",IF(Meldung!$E105&gt;=37987,IF(Meldung!$E105&lt;38718,CELL("Inhalt",Meldung!G105),""),""),"")</f>
        <v/>
      </c>
      <c r="H105" s="185" t="str">
        <f ca="1">IF(Meldung!$F105="M",IF(Meldung!$E105&gt;=37987,IF(Meldung!$E105&lt;38718,CELL("Inhalt",Meldung!H105),""),""),"")</f>
        <v/>
      </c>
      <c r="I105" s="172" t="str">
        <f ca="1">IF(Meldung!$F105="M",IF(Meldung!$E105&gt;=37987,IF(Meldung!$E105&lt;38718,CELL("Inhalt",Meldung!I105),""),""),"")</f>
        <v/>
      </c>
      <c r="J105" s="172" t="str">
        <f ca="1">IF(Meldung!$F105="M",IF(Meldung!$E105&gt;=37987,IF(Meldung!$E105&lt;38718,CELL("Inhalt",Meldung!J105),""),""),"")</f>
        <v/>
      </c>
      <c r="K105" s="172" t="str">
        <f ca="1">IF(Meldung!$F105="M",IF(Meldung!$E105&gt;=37987,IF(Meldung!$E105&lt;38718,CELL("Inhalt",Meldung!K105),""),""),"")</f>
        <v/>
      </c>
      <c r="L105" s="172" t="str">
        <f ca="1">IF(Meldung!$F105="M",IF(Meldung!$E105&gt;=37987,IF(Meldung!$E105&lt;38718,CELL("Inhalt",Meldung!L105),""),""),"")</f>
        <v/>
      </c>
    </row>
    <row r="106" spans="1:12" x14ac:dyDescent="0.35">
      <c r="A106" s="35" t="s">
        <v>148</v>
      </c>
      <c r="B106" s="172" t="str">
        <f ca="1">IF(Meldung!$F106="M",IF(Meldung!$E106&gt;=37987,IF(Meldung!$E106&lt;38718,CELL("Inhalt",Meldung!B106),""),""),"")</f>
        <v/>
      </c>
      <c r="C106" s="172" t="str">
        <f ca="1">IF(Meldung!$F106="M",IF(Meldung!$E106&gt;=37987,IF(Meldung!$E106&lt;38718,CELL("Inhalt",Meldung!C106),""),""),"")</f>
        <v/>
      </c>
      <c r="D106" s="172" t="str">
        <f ca="1">IF(Meldung!$F106="M",IF(Meldung!$E106&gt;=37987,IF(Meldung!$E106&lt;38718,CELL("Inhalt",Meldung!D106),""),""),"")</f>
        <v/>
      </c>
      <c r="E106" s="171" t="str">
        <f ca="1">IF(Meldung!$F106="M",IF(Meldung!$E106&gt;=37987,IF(Meldung!$E106&lt;38718,CELL("Inhalt",Meldung!E106),""),""),"")</f>
        <v/>
      </c>
      <c r="F106" s="172" t="str">
        <f ca="1">IF(Meldung!$F106="M",IF(Meldung!$E106&gt;=37987,IF(Meldung!$E106&lt;38718,CELL("Inhalt",Meldung!F106),""),""),"")</f>
        <v/>
      </c>
      <c r="G106" s="172" t="str">
        <f ca="1">IF(Meldung!$F106="M",IF(Meldung!$E106&gt;=37987,IF(Meldung!$E106&lt;38718,CELL("Inhalt",Meldung!G106),""),""),"")</f>
        <v/>
      </c>
      <c r="H106" s="185" t="str">
        <f ca="1">IF(Meldung!$F106="M",IF(Meldung!$E106&gt;=37987,IF(Meldung!$E106&lt;38718,CELL("Inhalt",Meldung!H106),""),""),"")</f>
        <v/>
      </c>
      <c r="I106" s="172" t="str">
        <f ca="1">IF(Meldung!$F106="M",IF(Meldung!$E106&gt;=37987,IF(Meldung!$E106&lt;38718,CELL("Inhalt",Meldung!I106),""),""),"")</f>
        <v/>
      </c>
      <c r="J106" s="172" t="str">
        <f ca="1">IF(Meldung!$F106="M",IF(Meldung!$E106&gt;=37987,IF(Meldung!$E106&lt;38718,CELL("Inhalt",Meldung!J106),""),""),"")</f>
        <v/>
      </c>
      <c r="K106" s="172" t="str">
        <f ca="1">IF(Meldung!$F106="M",IF(Meldung!$E106&gt;=37987,IF(Meldung!$E106&lt;38718,CELL("Inhalt",Meldung!K106),""),""),"")</f>
        <v/>
      </c>
      <c r="L106" s="172" t="str">
        <f ca="1">IF(Meldung!$F106="M",IF(Meldung!$E106&gt;=37987,IF(Meldung!$E106&lt;38718,CELL("Inhalt",Meldung!L106),""),""),"")</f>
        <v/>
      </c>
    </row>
    <row r="107" spans="1:12" x14ac:dyDescent="0.35">
      <c r="A107" s="35" t="s">
        <v>149</v>
      </c>
      <c r="B107" s="172" t="str">
        <f ca="1">IF(Meldung!$F107="M",IF(Meldung!$E107&gt;=37987,IF(Meldung!$E107&lt;38718,CELL("Inhalt",Meldung!B107),""),""),"")</f>
        <v/>
      </c>
      <c r="C107" s="172" t="str">
        <f ca="1">IF(Meldung!$F107="M",IF(Meldung!$E107&gt;=37987,IF(Meldung!$E107&lt;38718,CELL("Inhalt",Meldung!C107),""),""),"")</f>
        <v/>
      </c>
      <c r="D107" s="172" t="str">
        <f ca="1">IF(Meldung!$F107="M",IF(Meldung!$E107&gt;=37987,IF(Meldung!$E107&lt;38718,CELL("Inhalt",Meldung!D107),""),""),"")</f>
        <v/>
      </c>
      <c r="E107" s="171" t="str">
        <f ca="1">IF(Meldung!$F107="M",IF(Meldung!$E107&gt;=37987,IF(Meldung!$E107&lt;38718,CELL("Inhalt",Meldung!E107),""),""),"")</f>
        <v/>
      </c>
      <c r="F107" s="172" t="str">
        <f ca="1">IF(Meldung!$F107="M",IF(Meldung!$E107&gt;=37987,IF(Meldung!$E107&lt;38718,CELL("Inhalt",Meldung!F107),""),""),"")</f>
        <v/>
      </c>
      <c r="G107" s="172" t="str">
        <f ca="1">IF(Meldung!$F107="M",IF(Meldung!$E107&gt;=37987,IF(Meldung!$E107&lt;38718,CELL("Inhalt",Meldung!G107),""),""),"")</f>
        <v/>
      </c>
      <c r="H107" s="185" t="str">
        <f ca="1">IF(Meldung!$F107="M",IF(Meldung!$E107&gt;=37987,IF(Meldung!$E107&lt;38718,CELL("Inhalt",Meldung!H107),""),""),"")</f>
        <v/>
      </c>
      <c r="I107" s="172" t="str">
        <f ca="1">IF(Meldung!$F107="M",IF(Meldung!$E107&gt;=37987,IF(Meldung!$E107&lt;38718,CELL("Inhalt",Meldung!I107),""),""),"")</f>
        <v/>
      </c>
      <c r="J107" s="172" t="str">
        <f ca="1">IF(Meldung!$F107="M",IF(Meldung!$E107&gt;=37987,IF(Meldung!$E107&lt;38718,CELL("Inhalt",Meldung!J107),""),""),"")</f>
        <v/>
      </c>
      <c r="K107" s="172" t="str">
        <f ca="1">IF(Meldung!$F107="M",IF(Meldung!$E107&gt;=37987,IF(Meldung!$E107&lt;38718,CELL("Inhalt",Meldung!K107),""),""),"")</f>
        <v/>
      </c>
      <c r="L107" s="172" t="str">
        <f ca="1">IF(Meldung!$F107="M",IF(Meldung!$E107&gt;=37987,IF(Meldung!$E107&lt;38718,CELL("Inhalt",Meldung!L107),""),""),"")</f>
        <v/>
      </c>
    </row>
    <row r="108" spans="1:12" x14ac:dyDescent="0.35">
      <c r="A108" s="35" t="s">
        <v>150</v>
      </c>
      <c r="B108" s="172" t="str">
        <f ca="1">IF(Meldung!$F108="M",IF(Meldung!$E108&gt;=37987,IF(Meldung!$E108&lt;38718,CELL("Inhalt",Meldung!B108),""),""),"")</f>
        <v/>
      </c>
      <c r="C108" s="172" t="str">
        <f ca="1">IF(Meldung!$F108="M",IF(Meldung!$E108&gt;=37987,IF(Meldung!$E108&lt;38718,CELL("Inhalt",Meldung!C108),""),""),"")</f>
        <v/>
      </c>
      <c r="D108" s="172" t="str">
        <f ca="1">IF(Meldung!$F108="M",IF(Meldung!$E108&gt;=37987,IF(Meldung!$E108&lt;38718,CELL("Inhalt",Meldung!D108),""),""),"")</f>
        <v/>
      </c>
      <c r="E108" s="171" t="str">
        <f ca="1">IF(Meldung!$F108="M",IF(Meldung!$E108&gt;=37987,IF(Meldung!$E108&lt;38718,CELL("Inhalt",Meldung!E108),""),""),"")</f>
        <v/>
      </c>
      <c r="F108" s="172" t="str">
        <f ca="1">IF(Meldung!$F108="M",IF(Meldung!$E108&gt;=37987,IF(Meldung!$E108&lt;38718,CELL("Inhalt",Meldung!F108),""),""),"")</f>
        <v/>
      </c>
      <c r="G108" s="172" t="str">
        <f ca="1">IF(Meldung!$F108="M",IF(Meldung!$E108&gt;=37987,IF(Meldung!$E108&lt;38718,CELL("Inhalt",Meldung!G108),""),""),"")</f>
        <v/>
      </c>
      <c r="H108" s="185" t="str">
        <f ca="1">IF(Meldung!$F108="M",IF(Meldung!$E108&gt;=37987,IF(Meldung!$E108&lt;38718,CELL("Inhalt",Meldung!H108),""),""),"")</f>
        <v/>
      </c>
      <c r="I108" s="172" t="str">
        <f ca="1">IF(Meldung!$F108="M",IF(Meldung!$E108&gt;=37987,IF(Meldung!$E108&lt;38718,CELL("Inhalt",Meldung!I108),""),""),"")</f>
        <v/>
      </c>
      <c r="J108" s="172" t="str">
        <f ca="1">IF(Meldung!$F108="M",IF(Meldung!$E108&gt;=37987,IF(Meldung!$E108&lt;38718,CELL("Inhalt",Meldung!J108),""),""),"")</f>
        <v/>
      </c>
      <c r="K108" s="172" t="str">
        <f ca="1">IF(Meldung!$F108="M",IF(Meldung!$E108&gt;=37987,IF(Meldung!$E108&lt;38718,CELL("Inhalt",Meldung!K108),""),""),"")</f>
        <v/>
      </c>
      <c r="L108" s="172" t="str">
        <f ca="1">IF(Meldung!$F108="M",IF(Meldung!$E108&gt;=37987,IF(Meldung!$E108&lt;38718,CELL("Inhalt",Meldung!L108),""),""),"")</f>
        <v/>
      </c>
    </row>
    <row r="109" spans="1:12" x14ac:dyDescent="0.35">
      <c r="A109" s="35" t="s">
        <v>151</v>
      </c>
      <c r="B109" s="172" t="str">
        <f ca="1">IF(Meldung!$F109="M",IF(Meldung!$E109&gt;=37987,IF(Meldung!$E109&lt;38718,CELL("Inhalt",Meldung!B109),""),""),"")</f>
        <v/>
      </c>
      <c r="C109" s="172" t="str">
        <f ca="1">IF(Meldung!$F109="M",IF(Meldung!$E109&gt;=37987,IF(Meldung!$E109&lt;38718,CELL("Inhalt",Meldung!C109),""),""),"")</f>
        <v/>
      </c>
      <c r="D109" s="172" t="str">
        <f ca="1">IF(Meldung!$F109="M",IF(Meldung!$E109&gt;=37987,IF(Meldung!$E109&lt;38718,CELL("Inhalt",Meldung!D109),""),""),"")</f>
        <v/>
      </c>
      <c r="E109" s="171" t="str">
        <f ca="1">IF(Meldung!$F109="M",IF(Meldung!$E109&gt;=37987,IF(Meldung!$E109&lt;38718,CELL("Inhalt",Meldung!E109),""),""),"")</f>
        <v/>
      </c>
      <c r="F109" s="172" t="str">
        <f ca="1">IF(Meldung!$F109="M",IF(Meldung!$E109&gt;=37987,IF(Meldung!$E109&lt;38718,CELL("Inhalt",Meldung!F109),""),""),"")</f>
        <v/>
      </c>
      <c r="G109" s="172" t="str">
        <f ca="1">IF(Meldung!$F109="M",IF(Meldung!$E109&gt;=37987,IF(Meldung!$E109&lt;38718,CELL("Inhalt",Meldung!G109),""),""),"")</f>
        <v/>
      </c>
      <c r="H109" s="185" t="str">
        <f ca="1">IF(Meldung!$F109="M",IF(Meldung!$E109&gt;=37987,IF(Meldung!$E109&lt;38718,CELL("Inhalt",Meldung!H109),""),""),"")</f>
        <v/>
      </c>
      <c r="I109" s="172" t="str">
        <f ca="1">IF(Meldung!$F109="M",IF(Meldung!$E109&gt;=37987,IF(Meldung!$E109&lt;38718,CELL("Inhalt",Meldung!I109),""),""),"")</f>
        <v/>
      </c>
      <c r="J109" s="172" t="str">
        <f ca="1">IF(Meldung!$F109="M",IF(Meldung!$E109&gt;=37987,IF(Meldung!$E109&lt;38718,CELL("Inhalt",Meldung!J109),""),""),"")</f>
        <v/>
      </c>
      <c r="K109" s="172" t="str">
        <f ca="1">IF(Meldung!$F109="M",IF(Meldung!$E109&gt;=37987,IF(Meldung!$E109&lt;38718,CELL("Inhalt",Meldung!K109),""),""),"")</f>
        <v/>
      </c>
      <c r="L109" s="172" t="str">
        <f ca="1">IF(Meldung!$F109="M",IF(Meldung!$E109&gt;=37987,IF(Meldung!$E109&lt;38718,CELL("Inhalt",Meldung!L109),""),""),"")</f>
        <v/>
      </c>
    </row>
    <row r="110" spans="1:12" x14ac:dyDescent="0.35">
      <c r="A110" s="35" t="s">
        <v>152</v>
      </c>
      <c r="B110" s="172" t="str">
        <f ca="1">IF(Meldung!$F110="M",IF(Meldung!$E110&gt;=37987,IF(Meldung!$E110&lt;38718,CELL("Inhalt",Meldung!B110),""),""),"")</f>
        <v/>
      </c>
      <c r="C110" s="172" t="str">
        <f ca="1">IF(Meldung!$F110="M",IF(Meldung!$E110&gt;=37987,IF(Meldung!$E110&lt;38718,CELL("Inhalt",Meldung!C110),""),""),"")</f>
        <v/>
      </c>
      <c r="D110" s="172" t="str">
        <f ca="1">IF(Meldung!$F110="M",IF(Meldung!$E110&gt;=37987,IF(Meldung!$E110&lt;38718,CELL("Inhalt",Meldung!D110),""),""),"")</f>
        <v/>
      </c>
      <c r="E110" s="171" t="str">
        <f ca="1">IF(Meldung!$F110="M",IF(Meldung!$E110&gt;=37987,IF(Meldung!$E110&lt;38718,CELL("Inhalt",Meldung!E110),""),""),"")</f>
        <v/>
      </c>
      <c r="F110" s="172" t="str">
        <f ca="1">IF(Meldung!$F110="M",IF(Meldung!$E110&gt;=37987,IF(Meldung!$E110&lt;38718,CELL("Inhalt",Meldung!F110),""),""),"")</f>
        <v/>
      </c>
      <c r="G110" s="172" t="str">
        <f ca="1">IF(Meldung!$F110="M",IF(Meldung!$E110&gt;=37987,IF(Meldung!$E110&lt;38718,CELL("Inhalt",Meldung!G110),""),""),"")</f>
        <v/>
      </c>
      <c r="H110" s="185" t="str">
        <f ca="1">IF(Meldung!$F110="M",IF(Meldung!$E110&gt;=37987,IF(Meldung!$E110&lt;38718,CELL("Inhalt",Meldung!H110),""),""),"")</f>
        <v/>
      </c>
      <c r="I110" s="172" t="str">
        <f ca="1">IF(Meldung!$F110="M",IF(Meldung!$E110&gt;=37987,IF(Meldung!$E110&lt;38718,CELL("Inhalt",Meldung!I110),""),""),"")</f>
        <v/>
      </c>
      <c r="J110" s="172" t="str">
        <f ca="1">IF(Meldung!$F110="M",IF(Meldung!$E110&gt;=37987,IF(Meldung!$E110&lt;38718,CELL("Inhalt",Meldung!J110),""),""),"")</f>
        <v/>
      </c>
      <c r="K110" s="172" t="str">
        <f ca="1">IF(Meldung!$F110="M",IF(Meldung!$E110&gt;=37987,IF(Meldung!$E110&lt;38718,CELL("Inhalt",Meldung!K110),""),""),"")</f>
        <v/>
      </c>
      <c r="L110" s="172" t="str">
        <f ca="1">IF(Meldung!$F110="M",IF(Meldung!$E110&gt;=37987,IF(Meldung!$E110&lt;38718,CELL("Inhalt",Meldung!L110),""),""),"")</f>
        <v/>
      </c>
    </row>
    <row r="111" spans="1:12" x14ac:dyDescent="0.35">
      <c r="A111" s="35" t="s">
        <v>153</v>
      </c>
      <c r="B111" s="172" t="str">
        <f ca="1">IF(Meldung!$F111="M",IF(Meldung!$E111&gt;=37987,IF(Meldung!$E111&lt;38718,CELL("Inhalt",Meldung!B111),""),""),"")</f>
        <v/>
      </c>
      <c r="C111" s="172" t="str">
        <f ca="1">IF(Meldung!$F111="M",IF(Meldung!$E111&gt;=37987,IF(Meldung!$E111&lt;38718,CELL("Inhalt",Meldung!C111),""),""),"")</f>
        <v/>
      </c>
      <c r="D111" s="172" t="str">
        <f ca="1">IF(Meldung!$F111="M",IF(Meldung!$E111&gt;=37987,IF(Meldung!$E111&lt;38718,CELL("Inhalt",Meldung!D111),""),""),"")</f>
        <v/>
      </c>
      <c r="E111" s="171" t="str">
        <f ca="1">IF(Meldung!$F111="M",IF(Meldung!$E111&gt;=37987,IF(Meldung!$E111&lt;38718,CELL("Inhalt",Meldung!E111),""),""),"")</f>
        <v/>
      </c>
      <c r="F111" s="172" t="str">
        <f ca="1">IF(Meldung!$F111="M",IF(Meldung!$E111&gt;=37987,IF(Meldung!$E111&lt;38718,CELL("Inhalt",Meldung!F111),""),""),"")</f>
        <v/>
      </c>
      <c r="G111" s="172" t="str">
        <f ca="1">IF(Meldung!$F111="M",IF(Meldung!$E111&gt;=37987,IF(Meldung!$E111&lt;38718,CELL("Inhalt",Meldung!G111),""),""),"")</f>
        <v/>
      </c>
      <c r="H111" s="185" t="str">
        <f ca="1">IF(Meldung!$F111="M",IF(Meldung!$E111&gt;=37987,IF(Meldung!$E111&lt;38718,CELL("Inhalt",Meldung!H111),""),""),"")</f>
        <v/>
      </c>
      <c r="I111" s="172" t="str">
        <f ca="1">IF(Meldung!$F111="M",IF(Meldung!$E111&gt;=37987,IF(Meldung!$E111&lt;38718,CELL("Inhalt",Meldung!I111),""),""),"")</f>
        <v/>
      </c>
      <c r="J111" s="172" t="str">
        <f ca="1">IF(Meldung!$F111="M",IF(Meldung!$E111&gt;=37987,IF(Meldung!$E111&lt;38718,CELL("Inhalt",Meldung!J111),""),""),"")</f>
        <v/>
      </c>
      <c r="K111" s="172" t="str">
        <f ca="1">IF(Meldung!$F111="M",IF(Meldung!$E111&gt;=37987,IF(Meldung!$E111&lt;38718,CELL("Inhalt",Meldung!K111),""),""),"")</f>
        <v/>
      </c>
      <c r="L111" s="172" t="str">
        <f ca="1">IF(Meldung!$F111="M",IF(Meldung!$E111&gt;=37987,IF(Meldung!$E111&lt;38718,CELL("Inhalt",Meldung!L111),""),""),"")</f>
        <v/>
      </c>
    </row>
    <row r="112" spans="1:12" x14ac:dyDescent="0.35">
      <c r="A112" s="35" t="s">
        <v>154</v>
      </c>
      <c r="B112" s="172" t="str">
        <f ca="1">IF(Meldung!$F112="M",IF(Meldung!$E112&gt;=37987,IF(Meldung!$E112&lt;38718,CELL("Inhalt",Meldung!B112),""),""),"")</f>
        <v/>
      </c>
      <c r="C112" s="172" t="str">
        <f ca="1">IF(Meldung!$F112="M",IF(Meldung!$E112&gt;=37987,IF(Meldung!$E112&lt;38718,CELL("Inhalt",Meldung!C112),""),""),"")</f>
        <v/>
      </c>
      <c r="D112" s="172" t="str">
        <f ca="1">IF(Meldung!$F112="M",IF(Meldung!$E112&gt;=37987,IF(Meldung!$E112&lt;38718,CELL("Inhalt",Meldung!D112),""),""),"")</f>
        <v/>
      </c>
      <c r="E112" s="171" t="str">
        <f ca="1">IF(Meldung!$F112="M",IF(Meldung!$E112&gt;=37987,IF(Meldung!$E112&lt;38718,CELL("Inhalt",Meldung!E112),""),""),"")</f>
        <v/>
      </c>
      <c r="F112" s="172" t="str">
        <f ca="1">IF(Meldung!$F112="M",IF(Meldung!$E112&gt;=37987,IF(Meldung!$E112&lt;38718,CELL("Inhalt",Meldung!F112),""),""),"")</f>
        <v/>
      </c>
      <c r="G112" s="172" t="str">
        <f ca="1">IF(Meldung!$F112="M",IF(Meldung!$E112&gt;=37987,IF(Meldung!$E112&lt;38718,CELL("Inhalt",Meldung!G112),""),""),"")</f>
        <v/>
      </c>
      <c r="H112" s="185" t="str">
        <f ca="1">IF(Meldung!$F112="M",IF(Meldung!$E112&gt;=37987,IF(Meldung!$E112&lt;38718,CELL("Inhalt",Meldung!H112),""),""),"")</f>
        <v/>
      </c>
      <c r="I112" s="172" t="str">
        <f ca="1">IF(Meldung!$F112="M",IF(Meldung!$E112&gt;=37987,IF(Meldung!$E112&lt;38718,CELL("Inhalt",Meldung!I112),""),""),"")</f>
        <v/>
      </c>
      <c r="J112" s="172" t="str">
        <f ca="1">IF(Meldung!$F112="M",IF(Meldung!$E112&gt;=37987,IF(Meldung!$E112&lt;38718,CELL("Inhalt",Meldung!J112),""),""),"")</f>
        <v/>
      </c>
      <c r="K112" s="172" t="str">
        <f ca="1">IF(Meldung!$F112="M",IF(Meldung!$E112&gt;=37987,IF(Meldung!$E112&lt;38718,CELL("Inhalt",Meldung!K112),""),""),"")</f>
        <v/>
      </c>
      <c r="L112" s="172" t="str">
        <f ca="1">IF(Meldung!$F112="M",IF(Meldung!$E112&gt;=37987,IF(Meldung!$E112&lt;38718,CELL("Inhalt",Meldung!L112),""),""),"")</f>
        <v/>
      </c>
    </row>
    <row r="113" spans="1:12" x14ac:dyDescent="0.35">
      <c r="A113" s="35" t="s">
        <v>155</v>
      </c>
      <c r="B113" s="172" t="str">
        <f ca="1">IF(Meldung!$F113="M",IF(Meldung!$E113&gt;=37987,IF(Meldung!$E113&lt;38718,CELL("Inhalt",Meldung!B113),""),""),"")</f>
        <v/>
      </c>
      <c r="C113" s="172" t="str">
        <f ca="1">IF(Meldung!$F113="M",IF(Meldung!$E113&gt;=37987,IF(Meldung!$E113&lt;38718,CELL("Inhalt",Meldung!C113),""),""),"")</f>
        <v/>
      </c>
      <c r="D113" s="172" t="str">
        <f ca="1">IF(Meldung!$F113="M",IF(Meldung!$E113&gt;=37987,IF(Meldung!$E113&lt;38718,CELL("Inhalt",Meldung!D113),""),""),"")</f>
        <v/>
      </c>
      <c r="E113" s="171" t="str">
        <f ca="1">IF(Meldung!$F113="M",IF(Meldung!$E113&gt;=37987,IF(Meldung!$E113&lt;38718,CELL("Inhalt",Meldung!E113),""),""),"")</f>
        <v/>
      </c>
      <c r="F113" s="172" t="str">
        <f ca="1">IF(Meldung!$F113="M",IF(Meldung!$E113&gt;=37987,IF(Meldung!$E113&lt;38718,CELL("Inhalt",Meldung!F113),""),""),"")</f>
        <v/>
      </c>
      <c r="G113" s="172" t="str">
        <f ca="1">IF(Meldung!$F113="M",IF(Meldung!$E113&gt;=37987,IF(Meldung!$E113&lt;38718,CELL("Inhalt",Meldung!G113),""),""),"")</f>
        <v/>
      </c>
      <c r="H113" s="185" t="str">
        <f ca="1">IF(Meldung!$F113="M",IF(Meldung!$E113&gt;=37987,IF(Meldung!$E113&lt;38718,CELL("Inhalt",Meldung!H113),""),""),"")</f>
        <v/>
      </c>
      <c r="I113" s="172" t="str">
        <f ca="1">IF(Meldung!$F113="M",IF(Meldung!$E113&gt;=37987,IF(Meldung!$E113&lt;38718,CELL("Inhalt",Meldung!I113),""),""),"")</f>
        <v/>
      </c>
      <c r="J113" s="172" t="str">
        <f ca="1">IF(Meldung!$F113="M",IF(Meldung!$E113&gt;=37987,IF(Meldung!$E113&lt;38718,CELL("Inhalt",Meldung!J113),""),""),"")</f>
        <v/>
      </c>
      <c r="K113" s="172" t="str">
        <f ca="1">IF(Meldung!$F113="M",IF(Meldung!$E113&gt;=37987,IF(Meldung!$E113&lt;38718,CELL("Inhalt",Meldung!K113),""),""),"")</f>
        <v/>
      </c>
      <c r="L113" s="172" t="str">
        <f ca="1">IF(Meldung!$F113="M",IF(Meldung!$E113&gt;=37987,IF(Meldung!$E113&lt;38718,CELL("Inhalt",Meldung!L113),""),""),"")</f>
        <v/>
      </c>
    </row>
    <row r="114" spans="1:12" x14ac:dyDescent="0.35">
      <c r="A114" s="35" t="s">
        <v>156</v>
      </c>
      <c r="B114" s="172" t="str">
        <f ca="1">IF(Meldung!$F114="M",IF(Meldung!$E114&gt;=37987,IF(Meldung!$E114&lt;38718,CELL("Inhalt",Meldung!B114),""),""),"")</f>
        <v/>
      </c>
      <c r="C114" s="172" t="str">
        <f ca="1">IF(Meldung!$F114="M",IF(Meldung!$E114&gt;=37987,IF(Meldung!$E114&lt;38718,CELL("Inhalt",Meldung!C114),""),""),"")</f>
        <v/>
      </c>
      <c r="D114" s="172" t="str">
        <f ca="1">IF(Meldung!$F114="M",IF(Meldung!$E114&gt;=37987,IF(Meldung!$E114&lt;38718,CELL("Inhalt",Meldung!D114),""),""),"")</f>
        <v/>
      </c>
      <c r="E114" s="171" t="str">
        <f ca="1">IF(Meldung!$F114="M",IF(Meldung!$E114&gt;=37987,IF(Meldung!$E114&lt;38718,CELL("Inhalt",Meldung!E114),""),""),"")</f>
        <v/>
      </c>
      <c r="F114" s="172" t="str">
        <f ca="1">IF(Meldung!$F114="M",IF(Meldung!$E114&gt;=37987,IF(Meldung!$E114&lt;38718,CELL("Inhalt",Meldung!F114),""),""),"")</f>
        <v/>
      </c>
      <c r="G114" s="172" t="str">
        <f ca="1">IF(Meldung!$F114="M",IF(Meldung!$E114&gt;=37987,IF(Meldung!$E114&lt;38718,CELL("Inhalt",Meldung!G114),""),""),"")</f>
        <v/>
      </c>
      <c r="H114" s="185" t="str">
        <f ca="1">IF(Meldung!$F114="M",IF(Meldung!$E114&gt;=37987,IF(Meldung!$E114&lt;38718,CELL("Inhalt",Meldung!H114),""),""),"")</f>
        <v/>
      </c>
      <c r="I114" s="172" t="str">
        <f ca="1">IF(Meldung!$F114="M",IF(Meldung!$E114&gt;=37987,IF(Meldung!$E114&lt;38718,CELL("Inhalt",Meldung!I114),""),""),"")</f>
        <v/>
      </c>
      <c r="J114" s="172" t="str">
        <f ca="1">IF(Meldung!$F114="M",IF(Meldung!$E114&gt;=37987,IF(Meldung!$E114&lt;38718,CELL("Inhalt",Meldung!J114),""),""),"")</f>
        <v/>
      </c>
      <c r="K114" s="172" t="str">
        <f ca="1">IF(Meldung!$F114="M",IF(Meldung!$E114&gt;=37987,IF(Meldung!$E114&lt;38718,CELL("Inhalt",Meldung!K114),""),""),"")</f>
        <v/>
      </c>
      <c r="L114" s="172" t="str">
        <f ca="1">IF(Meldung!$F114="M",IF(Meldung!$E114&gt;=37987,IF(Meldung!$E114&lt;38718,CELL("Inhalt",Meldung!L114),""),""),"")</f>
        <v/>
      </c>
    </row>
    <row r="115" spans="1:12" x14ac:dyDescent="0.35">
      <c r="A115" s="35" t="s">
        <v>157</v>
      </c>
      <c r="B115" s="172" t="str">
        <f ca="1">IF(Meldung!$F115="M",IF(Meldung!$E115&gt;=37987,IF(Meldung!$E115&lt;38718,CELL("Inhalt",Meldung!B115),""),""),"")</f>
        <v/>
      </c>
      <c r="C115" s="172" t="str">
        <f ca="1">IF(Meldung!$F115="M",IF(Meldung!$E115&gt;=37987,IF(Meldung!$E115&lt;38718,CELL("Inhalt",Meldung!C115),""),""),"")</f>
        <v/>
      </c>
      <c r="D115" s="172" t="str">
        <f ca="1">IF(Meldung!$F115="M",IF(Meldung!$E115&gt;=37987,IF(Meldung!$E115&lt;38718,CELL("Inhalt",Meldung!D115),""),""),"")</f>
        <v/>
      </c>
      <c r="E115" s="171" t="str">
        <f ca="1">IF(Meldung!$F115="M",IF(Meldung!$E115&gt;=37987,IF(Meldung!$E115&lt;38718,CELL("Inhalt",Meldung!E115),""),""),"")</f>
        <v/>
      </c>
      <c r="F115" s="172" t="str">
        <f ca="1">IF(Meldung!$F115="M",IF(Meldung!$E115&gt;=37987,IF(Meldung!$E115&lt;38718,CELL("Inhalt",Meldung!F115),""),""),"")</f>
        <v/>
      </c>
      <c r="G115" s="172" t="str">
        <f ca="1">IF(Meldung!$F115="M",IF(Meldung!$E115&gt;=37987,IF(Meldung!$E115&lt;38718,CELL("Inhalt",Meldung!G115),""),""),"")</f>
        <v/>
      </c>
      <c r="H115" s="185" t="str">
        <f ca="1">IF(Meldung!$F115="M",IF(Meldung!$E115&gt;=37987,IF(Meldung!$E115&lt;38718,CELL("Inhalt",Meldung!H115),""),""),"")</f>
        <v/>
      </c>
      <c r="I115" s="172" t="str">
        <f ca="1">IF(Meldung!$F115="M",IF(Meldung!$E115&gt;=37987,IF(Meldung!$E115&lt;38718,CELL("Inhalt",Meldung!I115),""),""),"")</f>
        <v/>
      </c>
      <c r="J115" s="172" t="str">
        <f ca="1">IF(Meldung!$F115="M",IF(Meldung!$E115&gt;=37987,IF(Meldung!$E115&lt;38718,CELL("Inhalt",Meldung!J115),""),""),"")</f>
        <v/>
      </c>
      <c r="K115" s="172" t="str">
        <f ca="1">IF(Meldung!$F115="M",IF(Meldung!$E115&gt;=37987,IF(Meldung!$E115&lt;38718,CELL("Inhalt",Meldung!K115),""),""),"")</f>
        <v/>
      </c>
      <c r="L115" s="172" t="str">
        <f ca="1">IF(Meldung!$F115="M",IF(Meldung!$E115&gt;=37987,IF(Meldung!$E115&lt;38718,CELL("Inhalt",Meldung!L115),""),""),"")</f>
        <v/>
      </c>
    </row>
    <row r="116" spans="1:12" x14ac:dyDescent="0.35">
      <c r="A116" s="35" t="s">
        <v>158</v>
      </c>
      <c r="B116" s="172" t="str">
        <f ca="1">IF(Meldung!$F116="M",IF(Meldung!$E116&gt;=37987,IF(Meldung!$E116&lt;38718,CELL("Inhalt",Meldung!B116),""),""),"")</f>
        <v/>
      </c>
      <c r="C116" s="172" t="str">
        <f ca="1">IF(Meldung!$F116="M",IF(Meldung!$E116&gt;=37987,IF(Meldung!$E116&lt;38718,CELL("Inhalt",Meldung!C116),""),""),"")</f>
        <v/>
      </c>
      <c r="D116" s="172" t="str">
        <f ca="1">IF(Meldung!$F116="M",IF(Meldung!$E116&gt;=37987,IF(Meldung!$E116&lt;38718,CELL("Inhalt",Meldung!D116),""),""),"")</f>
        <v/>
      </c>
      <c r="E116" s="171" t="str">
        <f ca="1">IF(Meldung!$F116="M",IF(Meldung!$E116&gt;=37987,IF(Meldung!$E116&lt;38718,CELL("Inhalt",Meldung!E116),""),""),"")</f>
        <v/>
      </c>
      <c r="F116" s="172" t="str">
        <f ca="1">IF(Meldung!$F116="M",IF(Meldung!$E116&gt;=37987,IF(Meldung!$E116&lt;38718,CELL("Inhalt",Meldung!F116),""),""),"")</f>
        <v/>
      </c>
      <c r="G116" s="172" t="str">
        <f ca="1">IF(Meldung!$F116="M",IF(Meldung!$E116&gt;=37987,IF(Meldung!$E116&lt;38718,CELL("Inhalt",Meldung!G116),""),""),"")</f>
        <v/>
      </c>
      <c r="H116" s="185" t="str">
        <f ca="1">IF(Meldung!$F116="M",IF(Meldung!$E116&gt;=37987,IF(Meldung!$E116&lt;38718,CELL("Inhalt",Meldung!H116),""),""),"")</f>
        <v/>
      </c>
      <c r="I116" s="172" t="str">
        <f ca="1">IF(Meldung!$F116="M",IF(Meldung!$E116&gt;=37987,IF(Meldung!$E116&lt;38718,CELL("Inhalt",Meldung!I116),""),""),"")</f>
        <v/>
      </c>
      <c r="J116" s="172" t="str">
        <f ca="1">IF(Meldung!$F116="M",IF(Meldung!$E116&gt;=37987,IF(Meldung!$E116&lt;38718,CELL("Inhalt",Meldung!J116),""),""),"")</f>
        <v/>
      </c>
      <c r="K116" s="172" t="str">
        <f ca="1">IF(Meldung!$F116="M",IF(Meldung!$E116&gt;=37987,IF(Meldung!$E116&lt;38718,CELL("Inhalt",Meldung!K116),""),""),"")</f>
        <v/>
      </c>
      <c r="L116" s="172" t="str">
        <f ca="1">IF(Meldung!$F116="M",IF(Meldung!$E116&gt;=37987,IF(Meldung!$E116&lt;38718,CELL("Inhalt",Meldung!L116),""),""),"")</f>
        <v/>
      </c>
    </row>
    <row r="117" spans="1:12" x14ac:dyDescent="0.35">
      <c r="A117" s="35" t="s">
        <v>159</v>
      </c>
      <c r="B117" s="172" t="str">
        <f ca="1">IF(Meldung!$F117="M",IF(Meldung!$E117&gt;=37987,IF(Meldung!$E117&lt;38718,CELL("Inhalt",Meldung!B117),""),""),"")</f>
        <v/>
      </c>
      <c r="C117" s="172" t="str">
        <f ca="1">IF(Meldung!$F117="M",IF(Meldung!$E117&gt;=37987,IF(Meldung!$E117&lt;38718,CELL("Inhalt",Meldung!C117),""),""),"")</f>
        <v/>
      </c>
      <c r="D117" s="172" t="str">
        <f ca="1">IF(Meldung!$F117="M",IF(Meldung!$E117&gt;=37987,IF(Meldung!$E117&lt;38718,CELL("Inhalt",Meldung!D117),""),""),"")</f>
        <v/>
      </c>
      <c r="E117" s="171" t="str">
        <f ca="1">IF(Meldung!$F117="M",IF(Meldung!$E117&gt;=37987,IF(Meldung!$E117&lt;38718,CELL("Inhalt",Meldung!E117),""),""),"")</f>
        <v/>
      </c>
      <c r="F117" s="172" t="str">
        <f ca="1">IF(Meldung!$F117="M",IF(Meldung!$E117&gt;=37987,IF(Meldung!$E117&lt;38718,CELL("Inhalt",Meldung!F117),""),""),"")</f>
        <v/>
      </c>
      <c r="G117" s="172" t="str">
        <f ca="1">IF(Meldung!$F117="M",IF(Meldung!$E117&gt;=37987,IF(Meldung!$E117&lt;38718,CELL("Inhalt",Meldung!G117),""),""),"")</f>
        <v/>
      </c>
      <c r="H117" s="185" t="str">
        <f ca="1">IF(Meldung!$F117="M",IF(Meldung!$E117&gt;=37987,IF(Meldung!$E117&lt;38718,CELL("Inhalt",Meldung!H117),""),""),"")</f>
        <v/>
      </c>
      <c r="I117" s="172" t="str">
        <f ca="1">IF(Meldung!$F117="M",IF(Meldung!$E117&gt;=37987,IF(Meldung!$E117&lt;38718,CELL("Inhalt",Meldung!I117),""),""),"")</f>
        <v/>
      </c>
      <c r="J117" s="172" t="str">
        <f ca="1">IF(Meldung!$F117="M",IF(Meldung!$E117&gt;=37987,IF(Meldung!$E117&lt;38718,CELL("Inhalt",Meldung!J117),""),""),"")</f>
        <v/>
      </c>
      <c r="K117" s="172" t="str">
        <f ca="1">IF(Meldung!$F117="M",IF(Meldung!$E117&gt;=37987,IF(Meldung!$E117&lt;38718,CELL("Inhalt",Meldung!K117),""),""),"")</f>
        <v/>
      </c>
      <c r="L117" s="172" t="str">
        <f ca="1">IF(Meldung!$F117="M",IF(Meldung!$E117&gt;=37987,IF(Meldung!$E117&lt;38718,CELL("Inhalt",Meldung!L117),""),""),"")</f>
        <v/>
      </c>
    </row>
    <row r="118" spans="1:12" x14ac:dyDescent="0.35">
      <c r="A118" s="35" t="s">
        <v>160</v>
      </c>
      <c r="B118" s="172" t="str">
        <f ca="1">IF(Meldung!$F118="M",IF(Meldung!$E118&gt;=37987,IF(Meldung!$E118&lt;38718,CELL("Inhalt",Meldung!B118),""),""),"")</f>
        <v/>
      </c>
      <c r="C118" s="172" t="str">
        <f ca="1">IF(Meldung!$F118="M",IF(Meldung!$E118&gt;=37987,IF(Meldung!$E118&lt;38718,CELL("Inhalt",Meldung!C118),""),""),"")</f>
        <v/>
      </c>
      <c r="D118" s="172" t="str">
        <f ca="1">IF(Meldung!$F118="M",IF(Meldung!$E118&gt;=37987,IF(Meldung!$E118&lt;38718,CELL("Inhalt",Meldung!D118),""),""),"")</f>
        <v/>
      </c>
      <c r="E118" s="171" t="str">
        <f ca="1">IF(Meldung!$F118="M",IF(Meldung!$E118&gt;=37987,IF(Meldung!$E118&lt;38718,CELL("Inhalt",Meldung!E118),""),""),"")</f>
        <v/>
      </c>
      <c r="F118" s="172" t="str">
        <f ca="1">IF(Meldung!$F118="M",IF(Meldung!$E118&gt;=37987,IF(Meldung!$E118&lt;38718,CELL("Inhalt",Meldung!F118),""),""),"")</f>
        <v/>
      </c>
      <c r="G118" s="172" t="str">
        <f ca="1">IF(Meldung!$F118="M",IF(Meldung!$E118&gt;=37987,IF(Meldung!$E118&lt;38718,CELL("Inhalt",Meldung!G118),""),""),"")</f>
        <v/>
      </c>
      <c r="H118" s="185" t="str">
        <f ca="1">IF(Meldung!$F118="M",IF(Meldung!$E118&gt;=37987,IF(Meldung!$E118&lt;38718,CELL("Inhalt",Meldung!H118),""),""),"")</f>
        <v/>
      </c>
      <c r="I118" s="172" t="str">
        <f ca="1">IF(Meldung!$F118="M",IF(Meldung!$E118&gt;=37987,IF(Meldung!$E118&lt;38718,CELL("Inhalt",Meldung!I118),""),""),"")</f>
        <v/>
      </c>
      <c r="J118" s="172" t="str">
        <f ca="1">IF(Meldung!$F118="M",IF(Meldung!$E118&gt;=37987,IF(Meldung!$E118&lt;38718,CELL("Inhalt",Meldung!J118),""),""),"")</f>
        <v/>
      </c>
      <c r="K118" s="172" t="str">
        <f ca="1">IF(Meldung!$F118="M",IF(Meldung!$E118&gt;=37987,IF(Meldung!$E118&lt;38718,CELL("Inhalt",Meldung!K118),""),""),"")</f>
        <v/>
      </c>
      <c r="L118" s="172" t="str">
        <f ca="1">IF(Meldung!$F118="M",IF(Meldung!$E118&gt;=37987,IF(Meldung!$E118&lt;38718,CELL("Inhalt",Meldung!L118),""),""),"")</f>
        <v/>
      </c>
    </row>
    <row r="119" spans="1:12" x14ac:dyDescent="0.35">
      <c r="A119" s="35" t="s">
        <v>161</v>
      </c>
      <c r="B119" s="172" t="str">
        <f ca="1">IF(Meldung!$F119="M",IF(Meldung!$E119&gt;=37987,IF(Meldung!$E119&lt;38718,CELL("Inhalt",Meldung!B119),""),""),"")</f>
        <v/>
      </c>
      <c r="C119" s="172" t="str">
        <f ca="1">IF(Meldung!$F119="M",IF(Meldung!$E119&gt;=37987,IF(Meldung!$E119&lt;38718,CELL("Inhalt",Meldung!C119),""),""),"")</f>
        <v/>
      </c>
      <c r="D119" s="172" t="str">
        <f ca="1">IF(Meldung!$F119="M",IF(Meldung!$E119&gt;=37987,IF(Meldung!$E119&lt;38718,CELL("Inhalt",Meldung!D119),""),""),"")</f>
        <v/>
      </c>
      <c r="E119" s="171" t="str">
        <f ca="1">IF(Meldung!$F119="M",IF(Meldung!$E119&gt;=37987,IF(Meldung!$E119&lt;38718,CELL("Inhalt",Meldung!E119),""),""),"")</f>
        <v/>
      </c>
      <c r="F119" s="172" t="str">
        <f ca="1">IF(Meldung!$F119="M",IF(Meldung!$E119&gt;=37987,IF(Meldung!$E119&lt;38718,CELL("Inhalt",Meldung!F119),""),""),"")</f>
        <v/>
      </c>
      <c r="G119" s="172" t="str">
        <f ca="1">IF(Meldung!$F119="M",IF(Meldung!$E119&gt;=37987,IF(Meldung!$E119&lt;38718,CELL("Inhalt",Meldung!G119),""),""),"")</f>
        <v/>
      </c>
      <c r="H119" s="185" t="str">
        <f ca="1">IF(Meldung!$F119="M",IF(Meldung!$E119&gt;=37987,IF(Meldung!$E119&lt;38718,CELL("Inhalt",Meldung!H119),""),""),"")</f>
        <v/>
      </c>
      <c r="I119" s="172" t="str">
        <f ca="1">IF(Meldung!$F119="M",IF(Meldung!$E119&gt;=37987,IF(Meldung!$E119&lt;38718,CELL("Inhalt",Meldung!I119),""),""),"")</f>
        <v/>
      </c>
      <c r="J119" s="172" t="str">
        <f ca="1">IF(Meldung!$F119="M",IF(Meldung!$E119&gt;=37987,IF(Meldung!$E119&lt;38718,CELL("Inhalt",Meldung!J119),""),""),"")</f>
        <v/>
      </c>
      <c r="K119" s="172" t="str">
        <f ca="1">IF(Meldung!$F119="M",IF(Meldung!$E119&gt;=37987,IF(Meldung!$E119&lt;38718,CELL("Inhalt",Meldung!K119),""),""),"")</f>
        <v/>
      </c>
      <c r="L119" s="172" t="str">
        <f ca="1">IF(Meldung!$F119="M",IF(Meldung!$E119&gt;=37987,IF(Meldung!$E119&lt;38718,CELL("Inhalt",Meldung!L119),""),""),"")</f>
        <v/>
      </c>
    </row>
    <row r="120" spans="1:12" x14ac:dyDescent="0.35">
      <c r="A120" s="35" t="s">
        <v>162</v>
      </c>
      <c r="B120" s="172" t="str">
        <f ca="1">IF(Meldung!$F120="M",IF(Meldung!$E120&gt;=37987,IF(Meldung!$E120&lt;38718,CELL("Inhalt",Meldung!B120),""),""),"")</f>
        <v/>
      </c>
      <c r="C120" s="172" t="str">
        <f ca="1">IF(Meldung!$F120="M",IF(Meldung!$E120&gt;=37987,IF(Meldung!$E120&lt;38718,CELL("Inhalt",Meldung!C120),""),""),"")</f>
        <v/>
      </c>
      <c r="D120" s="172" t="str">
        <f ca="1">IF(Meldung!$F120="M",IF(Meldung!$E120&gt;=37987,IF(Meldung!$E120&lt;38718,CELL("Inhalt",Meldung!D120),""),""),"")</f>
        <v/>
      </c>
      <c r="E120" s="171" t="str">
        <f ca="1">IF(Meldung!$F120="M",IF(Meldung!$E120&gt;=37987,IF(Meldung!$E120&lt;38718,CELL("Inhalt",Meldung!E120),""),""),"")</f>
        <v/>
      </c>
      <c r="F120" s="172" t="str">
        <f ca="1">IF(Meldung!$F120="M",IF(Meldung!$E120&gt;=37987,IF(Meldung!$E120&lt;38718,CELL("Inhalt",Meldung!F120),""),""),"")</f>
        <v/>
      </c>
      <c r="G120" s="172" t="str">
        <f ca="1">IF(Meldung!$F120="M",IF(Meldung!$E120&gt;=37987,IF(Meldung!$E120&lt;38718,CELL("Inhalt",Meldung!G120),""),""),"")</f>
        <v/>
      </c>
      <c r="H120" s="185" t="str">
        <f ca="1">IF(Meldung!$F120="M",IF(Meldung!$E120&gt;=37987,IF(Meldung!$E120&lt;38718,CELL("Inhalt",Meldung!H120),""),""),"")</f>
        <v/>
      </c>
      <c r="I120" s="172" t="str">
        <f ca="1">IF(Meldung!$F120="M",IF(Meldung!$E120&gt;=37987,IF(Meldung!$E120&lt;38718,CELL("Inhalt",Meldung!I120),""),""),"")</f>
        <v/>
      </c>
      <c r="J120" s="172" t="str">
        <f ca="1">IF(Meldung!$F120="M",IF(Meldung!$E120&gt;=37987,IF(Meldung!$E120&lt;38718,CELL("Inhalt",Meldung!J120),""),""),"")</f>
        <v/>
      </c>
      <c r="K120" s="172" t="str">
        <f ca="1">IF(Meldung!$F120="M",IF(Meldung!$E120&gt;=37987,IF(Meldung!$E120&lt;38718,CELL("Inhalt",Meldung!K120),""),""),"")</f>
        <v/>
      </c>
      <c r="L120" s="172" t="str">
        <f ca="1">IF(Meldung!$F120="M",IF(Meldung!$E120&gt;=37987,IF(Meldung!$E120&lt;38718,CELL("Inhalt",Meldung!L120),""),""),"")</f>
        <v/>
      </c>
    </row>
    <row r="121" spans="1:12" x14ac:dyDescent="0.35">
      <c r="A121" s="35" t="s">
        <v>163</v>
      </c>
      <c r="B121" s="172" t="str">
        <f ca="1">IF(Meldung!$F121="M",IF(Meldung!$E121&gt;=37987,IF(Meldung!$E121&lt;38718,CELL("Inhalt",Meldung!B121),""),""),"")</f>
        <v/>
      </c>
      <c r="C121" s="172" t="str">
        <f ca="1">IF(Meldung!$F121="M",IF(Meldung!$E121&gt;=37987,IF(Meldung!$E121&lt;38718,CELL("Inhalt",Meldung!C121),""),""),"")</f>
        <v/>
      </c>
      <c r="D121" s="172" t="str">
        <f ca="1">IF(Meldung!$F121="M",IF(Meldung!$E121&gt;=37987,IF(Meldung!$E121&lt;38718,CELL("Inhalt",Meldung!D121),""),""),"")</f>
        <v/>
      </c>
      <c r="E121" s="171" t="str">
        <f ca="1">IF(Meldung!$F121="M",IF(Meldung!$E121&gt;=37987,IF(Meldung!$E121&lt;38718,CELL("Inhalt",Meldung!E121),""),""),"")</f>
        <v/>
      </c>
      <c r="F121" s="172" t="str">
        <f ca="1">IF(Meldung!$F121="M",IF(Meldung!$E121&gt;=37987,IF(Meldung!$E121&lt;38718,CELL("Inhalt",Meldung!F121),""),""),"")</f>
        <v/>
      </c>
      <c r="G121" s="172" t="str">
        <f ca="1">IF(Meldung!$F121="M",IF(Meldung!$E121&gt;=37987,IF(Meldung!$E121&lt;38718,CELL("Inhalt",Meldung!G121),""),""),"")</f>
        <v/>
      </c>
      <c r="H121" s="185" t="str">
        <f ca="1">IF(Meldung!$F121="M",IF(Meldung!$E121&gt;=37987,IF(Meldung!$E121&lt;38718,CELL("Inhalt",Meldung!H121),""),""),"")</f>
        <v/>
      </c>
      <c r="I121" s="172" t="str">
        <f ca="1">IF(Meldung!$F121="M",IF(Meldung!$E121&gt;=37987,IF(Meldung!$E121&lt;38718,CELL("Inhalt",Meldung!I121),""),""),"")</f>
        <v/>
      </c>
      <c r="J121" s="172" t="str">
        <f ca="1">IF(Meldung!$F121="M",IF(Meldung!$E121&gt;=37987,IF(Meldung!$E121&lt;38718,CELL("Inhalt",Meldung!J121),""),""),"")</f>
        <v/>
      </c>
      <c r="K121" s="172" t="str">
        <f ca="1">IF(Meldung!$F121="M",IF(Meldung!$E121&gt;=37987,IF(Meldung!$E121&lt;38718,CELL("Inhalt",Meldung!K121),""),""),"")</f>
        <v/>
      </c>
      <c r="L121" s="172" t="str">
        <f ca="1">IF(Meldung!$F121="M",IF(Meldung!$E121&gt;=37987,IF(Meldung!$E121&lt;38718,CELL("Inhalt",Meldung!L121),""),""),"")</f>
        <v/>
      </c>
    </row>
    <row r="122" spans="1:12" x14ac:dyDescent="0.35">
      <c r="A122" s="35" t="s">
        <v>164</v>
      </c>
      <c r="B122" s="172" t="str">
        <f ca="1">IF(Meldung!$F122="M",IF(Meldung!$E122&gt;=37987,IF(Meldung!$E122&lt;38718,CELL("Inhalt",Meldung!B122),""),""),"")</f>
        <v/>
      </c>
      <c r="C122" s="172" t="str">
        <f ca="1">IF(Meldung!$F122="M",IF(Meldung!$E122&gt;=37987,IF(Meldung!$E122&lt;38718,CELL("Inhalt",Meldung!C122),""),""),"")</f>
        <v/>
      </c>
      <c r="D122" s="172" t="str">
        <f ca="1">IF(Meldung!$F122="M",IF(Meldung!$E122&gt;=37987,IF(Meldung!$E122&lt;38718,CELL("Inhalt",Meldung!D122),""),""),"")</f>
        <v/>
      </c>
      <c r="E122" s="171" t="str">
        <f ca="1">IF(Meldung!$F122="M",IF(Meldung!$E122&gt;=37987,IF(Meldung!$E122&lt;38718,CELL("Inhalt",Meldung!E122),""),""),"")</f>
        <v/>
      </c>
      <c r="F122" s="172" t="str">
        <f ca="1">IF(Meldung!$F122="M",IF(Meldung!$E122&gt;=37987,IF(Meldung!$E122&lt;38718,CELL("Inhalt",Meldung!F122),""),""),"")</f>
        <v/>
      </c>
      <c r="G122" s="172" t="str">
        <f ca="1">IF(Meldung!$F122="M",IF(Meldung!$E122&gt;=37987,IF(Meldung!$E122&lt;38718,CELL("Inhalt",Meldung!G122),""),""),"")</f>
        <v/>
      </c>
      <c r="H122" s="185" t="str">
        <f ca="1">IF(Meldung!$F122="M",IF(Meldung!$E122&gt;=37987,IF(Meldung!$E122&lt;38718,CELL("Inhalt",Meldung!H122),""),""),"")</f>
        <v/>
      </c>
      <c r="I122" s="172" t="str">
        <f ca="1">IF(Meldung!$F122="M",IF(Meldung!$E122&gt;=37987,IF(Meldung!$E122&lt;38718,CELL("Inhalt",Meldung!I122),""),""),"")</f>
        <v/>
      </c>
      <c r="J122" s="172" t="str">
        <f ca="1">IF(Meldung!$F122="M",IF(Meldung!$E122&gt;=37987,IF(Meldung!$E122&lt;38718,CELL("Inhalt",Meldung!J122),""),""),"")</f>
        <v/>
      </c>
      <c r="K122" s="172" t="str">
        <f ca="1">IF(Meldung!$F122="M",IF(Meldung!$E122&gt;=37987,IF(Meldung!$E122&lt;38718,CELL("Inhalt",Meldung!K122),""),""),"")</f>
        <v/>
      </c>
      <c r="L122" s="172" t="str">
        <f ca="1">IF(Meldung!$F122="M",IF(Meldung!$E122&gt;=37987,IF(Meldung!$E122&lt;38718,CELL("Inhalt",Meldung!L122),""),""),"")</f>
        <v/>
      </c>
    </row>
    <row r="123" spans="1:12" x14ac:dyDescent="0.35">
      <c r="A123" s="35" t="s">
        <v>165</v>
      </c>
      <c r="B123" s="172" t="str">
        <f ca="1">IF(Meldung!$F123="M",IF(Meldung!$E123&gt;=37987,IF(Meldung!$E123&lt;38718,CELL("Inhalt",Meldung!B123),""),""),"")</f>
        <v/>
      </c>
      <c r="C123" s="172" t="str">
        <f ca="1">IF(Meldung!$F123="M",IF(Meldung!$E123&gt;=37987,IF(Meldung!$E123&lt;38718,CELL("Inhalt",Meldung!C123),""),""),"")</f>
        <v/>
      </c>
      <c r="D123" s="172" t="str">
        <f ca="1">IF(Meldung!$F123="M",IF(Meldung!$E123&gt;=37987,IF(Meldung!$E123&lt;38718,CELL("Inhalt",Meldung!D123),""),""),"")</f>
        <v/>
      </c>
      <c r="E123" s="171" t="str">
        <f ca="1">IF(Meldung!$F123="M",IF(Meldung!$E123&gt;=37987,IF(Meldung!$E123&lt;38718,CELL("Inhalt",Meldung!E123),""),""),"")</f>
        <v/>
      </c>
      <c r="F123" s="172" t="str">
        <f ca="1">IF(Meldung!$F123="M",IF(Meldung!$E123&gt;=37987,IF(Meldung!$E123&lt;38718,CELL("Inhalt",Meldung!F123),""),""),"")</f>
        <v/>
      </c>
      <c r="G123" s="172" t="str">
        <f ca="1">IF(Meldung!$F123="M",IF(Meldung!$E123&gt;=37987,IF(Meldung!$E123&lt;38718,CELL("Inhalt",Meldung!G123),""),""),"")</f>
        <v/>
      </c>
      <c r="H123" s="185" t="str">
        <f ca="1">IF(Meldung!$F123="M",IF(Meldung!$E123&gt;=37987,IF(Meldung!$E123&lt;38718,CELL("Inhalt",Meldung!H123),""),""),"")</f>
        <v/>
      </c>
      <c r="I123" s="172" t="str">
        <f ca="1">IF(Meldung!$F123="M",IF(Meldung!$E123&gt;=37987,IF(Meldung!$E123&lt;38718,CELL("Inhalt",Meldung!I123),""),""),"")</f>
        <v/>
      </c>
      <c r="J123" s="172" t="str">
        <f ca="1">IF(Meldung!$F123="M",IF(Meldung!$E123&gt;=37987,IF(Meldung!$E123&lt;38718,CELL("Inhalt",Meldung!J123),""),""),"")</f>
        <v/>
      </c>
      <c r="K123" s="172" t="str">
        <f ca="1">IF(Meldung!$F123="M",IF(Meldung!$E123&gt;=37987,IF(Meldung!$E123&lt;38718,CELL("Inhalt",Meldung!K123),""),""),"")</f>
        <v/>
      </c>
      <c r="L123" s="172" t="str">
        <f ca="1">IF(Meldung!$F123="M",IF(Meldung!$E123&gt;=37987,IF(Meldung!$E123&lt;38718,CELL("Inhalt",Meldung!L123),""),""),"")</f>
        <v/>
      </c>
    </row>
    <row r="124" spans="1:12" x14ac:dyDescent="0.35">
      <c r="A124" s="35" t="s">
        <v>166</v>
      </c>
      <c r="B124" s="172" t="str">
        <f ca="1">IF(Meldung!$F124="M",IF(Meldung!$E124&gt;=37987,IF(Meldung!$E124&lt;38718,CELL("Inhalt",Meldung!B124),""),""),"")</f>
        <v/>
      </c>
      <c r="C124" s="172" t="str">
        <f ca="1">IF(Meldung!$F124="M",IF(Meldung!$E124&gt;=37987,IF(Meldung!$E124&lt;38718,CELL("Inhalt",Meldung!C124),""),""),"")</f>
        <v/>
      </c>
      <c r="D124" s="172" t="str">
        <f ca="1">IF(Meldung!$F124="M",IF(Meldung!$E124&gt;=37987,IF(Meldung!$E124&lt;38718,CELL("Inhalt",Meldung!D124),""),""),"")</f>
        <v/>
      </c>
      <c r="E124" s="171" t="str">
        <f ca="1">IF(Meldung!$F124="M",IF(Meldung!$E124&gt;=37987,IF(Meldung!$E124&lt;38718,CELL("Inhalt",Meldung!E124),""),""),"")</f>
        <v/>
      </c>
      <c r="F124" s="172" t="str">
        <f ca="1">IF(Meldung!$F124="M",IF(Meldung!$E124&gt;=37987,IF(Meldung!$E124&lt;38718,CELL("Inhalt",Meldung!F124),""),""),"")</f>
        <v/>
      </c>
      <c r="G124" s="172" t="str">
        <f ca="1">IF(Meldung!$F124="M",IF(Meldung!$E124&gt;=37987,IF(Meldung!$E124&lt;38718,CELL("Inhalt",Meldung!G124),""),""),"")</f>
        <v/>
      </c>
      <c r="H124" s="185" t="str">
        <f ca="1">IF(Meldung!$F124="M",IF(Meldung!$E124&gt;=37987,IF(Meldung!$E124&lt;38718,CELL("Inhalt",Meldung!H124),""),""),"")</f>
        <v/>
      </c>
      <c r="I124" s="172" t="str">
        <f ca="1">IF(Meldung!$F124="M",IF(Meldung!$E124&gt;=37987,IF(Meldung!$E124&lt;38718,CELL("Inhalt",Meldung!I124),""),""),"")</f>
        <v/>
      </c>
      <c r="J124" s="172" t="str">
        <f ca="1">IF(Meldung!$F124="M",IF(Meldung!$E124&gt;=37987,IF(Meldung!$E124&lt;38718,CELL("Inhalt",Meldung!J124),""),""),"")</f>
        <v/>
      </c>
      <c r="K124" s="172" t="str">
        <f ca="1">IF(Meldung!$F124="M",IF(Meldung!$E124&gt;=37987,IF(Meldung!$E124&lt;38718,CELL("Inhalt",Meldung!K124),""),""),"")</f>
        <v/>
      </c>
      <c r="L124" s="172" t="str">
        <f ca="1">IF(Meldung!$F124="M",IF(Meldung!$E124&gt;=37987,IF(Meldung!$E124&lt;38718,CELL("Inhalt",Meldung!L124),""),""),"")</f>
        <v/>
      </c>
    </row>
    <row r="125" spans="1:12" x14ac:dyDescent="0.35">
      <c r="A125" s="35" t="s">
        <v>167</v>
      </c>
      <c r="B125" s="172" t="str">
        <f ca="1">IF(Meldung!$F125="M",IF(Meldung!$E125&gt;=37987,IF(Meldung!$E125&lt;38718,CELL("Inhalt",Meldung!B125),""),""),"")</f>
        <v/>
      </c>
      <c r="C125" s="172" t="str">
        <f ca="1">IF(Meldung!$F125="M",IF(Meldung!$E125&gt;=37987,IF(Meldung!$E125&lt;38718,CELL("Inhalt",Meldung!C125),""),""),"")</f>
        <v/>
      </c>
      <c r="D125" s="172" t="str">
        <f ca="1">IF(Meldung!$F125="M",IF(Meldung!$E125&gt;=37987,IF(Meldung!$E125&lt;38718,CELL("Inhalt",Meldung!D125),""),""),"")</f>
        <v/>
      </c>
      <c r="E125" s="171" t="str">
        <f ca="1">IF(Meldung!$F125="M",IF(Meldung!$E125&gt;=37987,IF(Meldung!$E125&lt;38718,CELL("Inhalt",Meldung!E125),""),""),"")</f>
        <v/>
      </c>
      <c r="F125" s="172" t="str">
        <f ca="1">IF(Meldung!$F125="M",IF(Meldung!$E125&gt;=37987,IF(Meldung!$E125&lt;38718,CELL("Inhalt",Meldung!F125),""),""),"")</f>
        <v/>
      </c>
      <c r="G125" s="172" t="str">
        <f ca="1">IF(Meldung!$F125="M",IF(Meldung!$E125&gt;=37987,IF(Meldung!$E125&lt;38718,CELL("Inhalt",Meldung!G125),""),""),"")</f>
        <v/>
      </c>
      <c r="H125" s="185" t="str">
        <f ca="1">IF(Meldung!$F125="M",IF(Meldung!$E125&gt;=37987,IF(Meldung!$E125&lt;38718,CELL("Inhalt",Meldung!H125),""),""),"")</f>
        <v/>
      </c>
      <c r="I125" s="172" t="str">
        <f ca="1">IF(Meldung!$F125="M",IF(Meldung!$E125&gt;=37987,IF(Meldung!$E125&lt;38718,CELL("Inhalt",Meldung!I125),""),""),"")</f>
        <v/>
      </c>
      <c r="J125" s="172" t="str">
        <f ca="1">IF(Meldung!$F125="M",IF(Meldung!$E125&gt;=37987,IF(Meldung!$E125&lt;38718,CELL("Inhalt",Meldung!J125),""),""),"")</f>
        <v/>
      </c>
      <c r="K125" s="172" t="str">
        <f ca="1">IF(Meldung!$F125="M",IF(Meldung!$E125&gt;=37987,IF(Meldung!$E125&lt;38718,CELL("Inhalt",Meldung!K125),""),""),"")</f>
        <v/>
      </c>
      <c r="L125" s="172" t="str">
        <f ca="1">IF(Meldung!$F125="M",IF(Meldung!$E125&gt;=37987,IF(Meldung!$E125&lt;38718,CELL("Inhalt",Meldung!L125),""),""),"")</f>
        <v/>
      </c>
    </row>
    <row r="126" spans="1:12" x14ac:dyDescent="0.35">
      <c r="A126" s="35" t="s">
        <v>168</v>
      </c>
      <c r="B126" s="172" t="str">
        <f ca="1">IF(Meldung!$F126="M",IF(Meldung!$E126&gt;=37987,IF(Meldung!$E126&lt;38718,CELL("Inhalt",Meldung!B126),""),""),"")</f>
        <v/>
      </c>
      <c r="C126" s="172" t="str">
        <f ca="1">IF(Meldung!$F126="M",IF(Meldung!$E126&gt;=37987,IF(Meldung!$E126&lt;38718,CELL("Inhalt",Meldung!C126),""),""),"")</f>
        <v/>
      </c>
      <c r="D126" s="172" t="str">
        <f ca="1">IF(Meldung!$F126="M",IF(Meldung!$E126&gt;=37987,IF(Meldung!$E126&lt;38718,CELL("Inhalt",Meldung!D126),""),""),"")</f>
        <v/>
      </c>
      <c r="E126" s="171" t="str">
        <f ca="1">IF(Meldung!$F126="M",IF(Meldung!$E126&gt;=37987,IF(Meldung!$E126&lt;38718,CELL("Inhalt",Meldung!E126),""),""),"")</f>
        <v/>
      </c>
      <c r="F126" s="172" t="str">
        <f ca="1">IF(Meldung!$F126="M",IF(Meldung!$E126&gt;=37987,IF(Meldung!$E126&lt;38718,CELL("Inhalt",Meldung!F126),""),""),"")</f>
        <v/>
      </c>
      <c r="G126" s="172" t="str">
        <f ca="1">IF(Meldung!$F126="M",IF(Meldung!$E126&gt;=37987,IF(Meldung!$E126&lt;38718,CELL("Inhalt",Meldung!G126),""),""),"")</f>
        <v/>
      </c>
      <c r="H126" s="185" t="str">
        <f ca="1">IF(Meldung!$F126="M",IF(Meldung!$E126&gt;=37987,IF(Meldung!$E126&lt;38718,CELL("Inhalt",Meldung!H126),""),""),"")</f>
        <v/>
      </c>
      <c r="I126" s="172" t="str">
        <f ca="1">IF(Meldung!$F126="M",IF(Meldung!$E126&gt;=37987,IF(Meldung!$E126&lt;38718,CELL("Inhalt",Meldung!I126),""),""),"")</f>
        <v/>
      </c>
      <c r="J126" s="172" t="str">
        <f ca="1">IF(Meldung!$F126="M",IF(Meldung!$E126&gt;=37987,IF(Meldung!$E126&lt;38718,CELL("Inhalt",Meldung!J126),""),""),"")</f>
        <v/>
      </c>
      <c r="K126" s="172" t="str">
        <f ca="1">IF(Meldung!$F126="M",IF(Meldung!$E126&gt;=37987,IF(Meldung!$E126&lt;38718,CELL("Inhalt",Meldung!K126),""),""),"")</f>
        <v/>
      </c>
      <c r="L126" s="172" t="str">
        <f ca="1">IF(Meldung!$F126="M",IF(Meldung!$E126&gt;=37987,IF(Meldung!$E126&lt;38718,CELL("Inhalt",Meldung!L126),""),""),"")</f>
        <v/>
      </c>
    </row>
    <row r="127" spans="1:12" x14ac:dyDescent="0.35">
      <c r="A127" s="35" t="s">
        <v>169</v>
      </c>
      <c r="B127" s="172" t="str">
        <f ca="1">IF(Meldung!$F127="M",IF(Meldung!$E127&gt;=37987,IF(Meldung!$E127&lt;38718,CELL("Inhalt",Meldung!B127),""),""),"")</f>
        <v/>
      </c>
      <c r="C127" s="172" t="str">
        <f ca="1">IF(Meldung!$F127="M",IF(Meldung!$E127&gt;=37987,IF(Meldung!$E127&lt;38718,CELL("Inhalt",Meldung!C127),""),""),"")</f>
        <v/>
      </c>
      <c r="D127" s="172" t="str">
        <f ca="1">IF(Meldung!$F127="M",IF(Meldung!$E127&gt;=37987,IF(Meldung!$E127&lt;38718,CELL("Inhalt",Meldung!D127),""),""),"")</f>
        <v/>
      </c>
      <c r="E127" s="171" t="str">
        <f ca="1">IF(Meldung!$F127="M",IF(Meldung!$E127&gt;=37987,IF(Meldung!$E127&lt;38718,CELL("Inhalt",Meldung!E127),""),""),"")</f>
        <v/>
      </c>
      <c r="F127" s="172" t="str">
        <f ca="1">IF(Meldung!$F127="M",IF(Meldung!$E127&gt;=37987,IF(Meldung!$E127&lt;38718,CELL("Inhalt",Meldung!F127),""),""),"")</f>
        <v/>
      </c>
      <c r="G127" s="172" t="str">
        <f ca="1">IF(Meldung!$F127="M",IF(Meldung!$E127&gt;=37987,IF(Meldung!$E127&lt;38718,CELL("Inhalt",Meldung!G127),""),""),"")</f>
        <v/>
      </c>
      <c r="H127" s="185" t="str">
        <f ca="1">IF(Meldung!$F127="M",IF(Meldung!$E127&gt;=37987,IF(Meldung!$E127&lt;38718,CELL("Inhalt",Meldung!H127),""),""),"")</f>
        <v/>
      </c>
      <c r="I127" s="172" t="str">
        <f ca="1">IF(Meldung!$F127="M",IF(Meldung!$E127&gt;=37987,IF(Meldung!$E127&lt;38718,CELL("Inhalt",Meldung!I127),""),""),"")</f>
        <v/>
      </c>
      <c r="J127" s="172" t="str">
        <f ca="1">IF(Meldung!$F127="M",IF(Meldung!$E127&gt;=37987,IF(Meldung!$E127&lt;38718,CELL("Inhalt",Meldung!J127),""),""),"")</f>
        <v/>
      </c>
      <c r="K127" s="172" t="str">
        <f ca="1">IF(Meldung!$F127="M",IF(Meldung!$E127&gt;=37987,IF(Meldung!$E127&lt;38718,CELL("Inhalt",Meldung!K127),""),""),"")</f>
        <v/>
      </c>
      <c r="L127" s="172" t="str">
        <f ca="1">IF(Meldung!$F127="M",IF(Meldung!$E127&gt;=37987,IF(Meldung!$E127&lt;38718,CELL("Inhalt",Meldung!L127),""),""),"")</f>
        <v/>
      </c>
    </row>
    <row r="128" spans="1:12" x14ac:dyDescent="0.35">
      <c r="A128" s="35" t="s">
        <v>170</v>
      </c>
      <c r="B128" s="172" t="str">
        <f ca="1">IF(Meldung!$F128="M",IF(Meldung!$E128&gt;=37987,IF(Meldung!$E128&lt;38718,CELL("Inhalt",Meldung!B128),""),""),"")</f>
        <v/>
      </c>
      <c r="C128" s="172" t="str">
        <f ca="1">IF(Meldung!$F128="M",IF(Meldung!$E128&gt;=37987,IF(Meldung!$E128&lt;38718,CELL("Inhalt",Meldung!C128),""),""),"")</f>
        <v/>
      </c>
      <c r="D128" s="172" t="str">
        <f ca="1">IF(Meldung!$F128="M",IF(Meldung!$E128&gt;=37987,IF(Meldung!$E128&lt;38718,CELL("Inhalt",Meldung!D128),""),""),"")</f>
        <v/>
      </c>
      <c r="E128" s="171" t="str">
        <f ca="1">IF(Meldung!$F128="M",IF(Meldung!$E128&gt;=37987,IF(Meldung!$E128&lt;38718,CELL("Inhalt",Meldung!E128),""),""),"")</f>
        <v/>
      </c>
      <c r="F128" s="172" t="str">
        <f ca="1">IF(Meldung!$F128="M",IF(Meldung!$E128&gt;=37987,IF(Meldung!$E128&lt;38718,CELL("Inhalt",Meldung!F128),""),""),"")</f>
        <v/>
      </c>
      <c r="G128" s="172" t="str">
        <f ca="1">IF(Meldung!$F128="M",IF(Meldung!$E128&gt;=37987,IF(Meldung!$E128&lt;38718,CELL("Inhalt",Meldung!G128),""),""),"")</f>
        <v/>
      </c>
      <c r="H128" s="185" t="str">
        <f ca="1">IF(Meldung!$F128="M",IF(Meldung!$E128&gt;=37987,IF(Meldung!$E128&lt;38718,CELL("Inhalt",Meldung!H128),""),""),"")</f>
        <v/>
      </c>
      <c r="I128" s="172" t="str">
        <f ca="1">IF(Meldung!$F128="M",IF(Meldung!$E128&gt;=37987,IF(Meldung!$E128&lt;38718,CELL("Inhalt",Meldung!I128),""),""),"")</f>
        <v/>
      </c>
      <c r="J128" s="172" t="str">
        <f ca="1">IF(Meldung!$F128="M",IF(Meldung!$E128&gt;=37987,IF(Meldung!$E128&lt;38718,CELL("Inhalt",Meldung!J128),""),""),"")</f>
        <v/>
      </c>
      <c r="K128" s="172" t="str">
        <f ca="1">IF(Meldung!$F128="M",IF(Meldung!$E128&gt;=37987,IF(Meldung!$E128&lt;38718,CELL("Inhalt",Meldung!K128),""),""),"")</f>
        <v/>
      </c>
      <c r="L128" s="172" t="str">
        <f ca="1">IF(Meldung!$F128="M",IF(Meldung!$E128&gt;=37987,IF(Meldung!$E128&lt;38718,CELL("Inhalt",Meldung!L128),""),""),"")</f>
        <v/>
      </c>
    </row>
    <row r="129" spans="1:12" x14ac:dyDescent="0.35">
      <c r="A129" s="35" t="s">
        <v>171</v>
      </c>
      <c r="B129" s="172" t="str">
        <f ca="1">IF(Meldung!$F129="M",IF(Meldung!$E129&gt;=37987,IF(Meldung!$E129&lt;38718,CELL("Inhalt",Meldung!B129),""),""),"")</f>
        <v/>
      </c>
      <c r="C129" s="172" t="str">
        <f ca="1">IF(Meldung!$F129="M",IF(Meldung!$E129&gt;=37987,IF(Meldung!$E129&lt;38718,CELL("Inhalt",Meldung!C129),""),""),"")</f>
        <v/>
      </c>
      <c r="D129" s="172" t="str">
        <f ca="1">IF(Meldung!$F129="M",IF(Meldung!$E129&gt;=37987,IF(Meldung!$E129&lt;38718,CELL("Inhalt",Meldung!D129),""),""),"")</f>
        <v/>
      </c>
      <c r="E129" s="171" t="str">
        <f ca="1">IF(Meldung!$F129="M",IF(Meldung!$E129&gt;=37987,IF(Meldung!$E129&lt;38718,CELL("Inhalt",Meldung!E129),""),""),"")</f>
        <v/>
      </c>
      <c r="F129" s="172" t="str">
        <f ca="1">IF(Meldung!$F129="M",IF(Meldung!$E129&gt;=37987,IF(Meldung!$E129&lt;38718,CELL("Inhalt",Meldung!F129),""),""),"")</f>
        <v/>
      </c>
      <c r="G129" s="172" t="str">
        <f ca="1">IF(Meldung!$F129="M",IF(Meldung!$E129&gt;=37987,IF(Meldung!$E129&lt;38718,CELL("Inhalt",Meldung!G129),""),""),"")</f>
        <v/>
      </c>
      <c r="H129" s="185" t="str">
        <f ca="1">IF(Meldung!$F129="M",IF(Meldung!$E129&gt;=37987,IF(Meldung!$E129&lt;38718,CELL("Inhalt",Meldung!H129),""),""),"")</f>
        <v/>
      </c>
      <c r="I129" s="172" t="str">
        <f ca="1">IF(Meldung!$F129="M",IF(Meldung!$E129&gt;=37987,IF(Meldung!$E129&lt;38718,CELL("Inhalt",Meldung!I129),""),""),"")</f>
        <v/>
      </c>
      <c r="J129" s="172" t="str">
        <f ca="1">IF(Meldung!$F129="M",IF(Meldung!$E129&gt;=37987,IF(Meldung!$E129&lt;38718,CELL("Inhalt",Meldung!J129),""),""),"")</f>
        <v/>
      </c>
      <c r="K129" s="172" t="str">
        <f ca="1">IF(Meldung!$F129="M",IF(Meldung!$E129&gt;=37987,IF(Meldung!$E129&lt;38718,CELL("Inhalt",Meldung!K129),""),""),"")</f>
        <v/>
      </c>
      <c r="L129" s="172" t="str">
        <f ca="1">IF(Meldung!$F129="M",IF(Meldung!$E129&gt;=37987,IF(Meldung!$E129&lt;38718,CELL("Inhalt",Meldung!L129),""),""),"")</f>
        <v/>
      </c>
    </row>
    <row r="130" spans="1:12" x14ac:dyDescent="0.35">
      <c r="A130" s="35" t="s">
        <v>172</v>
      </c>
      <c r="B130" s="172" t="str">
        <f ca="1">IF(Meldung!$F130="M",IF(Meldung!$E130&gt;=37987,IF(Meldung!$E130&lt;38718,CELL("Inhalt",Meldung!B130),""),""),"")</f>
        <v/>
      </c>
      <c r="C130" s="172" t="str">
        <f ca="1">IF(Meldung!$F130="M",IF(Meldung!$E130&gt;=37987,IF(Meldung!$E130&lt;38718,CELL("Inhalt",Meldung!C130),""),""),"")</f>
        <v/>
      </c>
      <c r="D130" s="172" t="str">
        <f ca="1">IF(Meldung!$F130="M",IF(Meldung!$E130&gt;=37987,IF(Meldung!$E130&lt;38718,CELL("Inhalt",Meldung!D130),""),""),"")</f>
        <v/>
      </c>
      <c r="E130" s="171" t="str">
        <f ca="1">IF(Meldung!$F130="M",IF(Meldung!$E130&gt;=37987,IF(Meldung!$E130&lt;38718,CELL("Inhalt",Meldung!E130),""),""),"")</f>
        <v/>
      </c>
      <c r="F130" s="172" t="str">
        <f ca="1">IF(Meldung!$F130="M",IF(Meldung!$E130&gt;=37987,IF(Meldung!$E130&lt;38718,CELL("Inhalt",Meldung!F130),""),""),"")</f>
        <v/>
      </c>
      <c r="G130" s="172" t="str">
        <f ca="1">IF(Meldung!$F130="M",IF(Meldung!$E130&gt;=37987,IF(Meldung!$E130&lt;38718,CELL("Inhalt",Meldung!G130),""),""),"")</f>
        <v/>
      </c>
      <c r="H130" s="185" t="str">
        <f ca="1">IF(Meldung!$F130="M",IF(Meldung!$E130&gt;=37987,IF(Meldung!$E130&lt;38718,CELL("Inhalt",Meldung!H130),""),""),"")</f>
        <v/>
      </c>
      <c r="I130" s="172" t="str">
        <f ca="1">IF(Meldung!$F130="M",IF(Meldung!$E130&gt;=37987,IF(Meldung!$E130&lt;38718,CELL("Inhalt",Meldung!I130),""),""),"")</f>
        <v/>
      </c>
      <c r="J130" s="172" t="str">
        <f ca="1">IF(Meldung!$F130="M",IF(Meldung!$E130&gt;=37987,IF(Meldung!$E130&lt;38718,CELL("Inhalt",Meldung!J130),""),""),"")</f>
        <v/>
      </c>
      <c r="K130" s="172" t="str">
        <f ca="1">IF(Meldung!$F130="M",IF(Meldung!$E130&gt;=37987,IF(Meldung!$E130&lt;38718,CELL("Inhalt",Meldung!K130),""),""),"")</f>
        <v/>
      </c>
      <c r="L130" s="172" t="str">
        <f ca="1">IF(Meldung!$F130="M",IF(Meldung!$E130&gt;=37987,IF(Meldung!$E130&lt;38718,CELL("Inhalt",Meldung!L130),""),""),"")</f>
        <v/>
      </c>
    </row>
    <row r="131" spans="1:12" x14ac:dyDescent="0.35">
      <c r="A131" s="35" t="s">
        <v>173</v>
      </c>
      <c r="B131" s="172" t="str">
        <f ca="1">IF(Meldung!$F131="M",IF(Meldung!$E131&gt;=37987,IF(Meldung!$E131&lt;38718,CELL("Inhalt",Meldung!B131),""),""),"")</f>
        <v/>
      </c>
      <c r="C131" s="172" t="str">
        <f ca="1">IF(Meldung!$F131="M",IF(Meldung!$E131&gt;=37987,IF(Meldung!$E131&lt;38718,CELL("Inhalt",Meldung!C131),""),""),"")</f>
        <v/>
      </c>
      <c r="D131" s="172" t="str">
        <f ca="1">IF(Meldung!$F131="M",IF(Meldung!$E131&gt;=37987,IF(Meldung!$E131&lt;38718,CELL("Inhalt",Meldung!D131),""),""),"")</f>
        <v/>
      </c>
      <c r="E131" s="171" t="str">
        <f ca="1">IF(Meldung!$F131="M",IF(Meldung!$E131&gt;=37987,IF(Meldung!$E131&lt;38718,CELL("Inhalt",Meldung!E131),""),""),"")</f>
        <v/>
      </c>
      <c r="F131" s="172" t="str">
        <f ca="1">IF(Meldung!$F131="M",IF(Meldung!$E131&gt;=37987,IF(Meldung!$E131&lt;38718,CELL("Inhalt",Meldung!F131),""),""),"")</f>
        <v/>
      </c>
      <c r="G131" s="172" t="str">
        <f ca="1">IF(Meldung!$F131="M",IF(Meldung!$E131&gt;=37987,IF(Meldung!$E131&lt;38718,CELL("Inhalt",Meldung!G131),""),""),"")</f>
        <v/>
      </c>
      <c r="H131" s="185" t="str">
        <f ca="1">IF(Meldung!$F131="M",IF(Meldung!$E131&gt;=37987,IF(Meldung!$E131&lt;38718,CELL("Inhalt",Meldung!H131),""),""),"")</f>
        <v/>
      </c>
      <c r="I131" s="172" t="str">
        <f ca="1">IF(Meldung!$F131="M",IF(Meldung!$E131&gt;=37987,IF(Meldung!$E131&lt;38718,CELL("Inhalt",Meldung!I131),""),""),"")</f>
        <v/>
      </c>
      <c r="J131" s="172" t="str">
        <f ca="1">IF(Meldung!$F131="M",IF(Meldung!$E131&gt;=37987,IF(Meldung!$E131&lt;38718,CELL("Inhalt",Meldung!J131),""),""),"")</f>
        <v/>
      </c>
      <c r="K131" s="172" t="str">
        <f ca="1">IF(Meldung!$F131="M",IF(Meldung!$E131&gt;=37987,IF(Meldung!$E131&lt;38718,CELL("Inhalt",Meldung!K131),""),""),"")</f>
        <v/>
      </c>
      <c r="L131" s="172" t="str">
        <f ca="1">IF(Meldung!$F131="M",IF(Meldung!$E131&gt;=37987,IF(Meldung!$E131&lt;38718,CELL("Inhalt",Meldung!L131),""),""),"")</f>
        <v/>
      </c>
    </row>
    <row r="132" spans="1:12" x14ac:dyDescent="0.35">
      <c r="A132" s="35" t="s">
        <v>174</v>
      </c>
      <c r="B132" s="172" t="str">
        <f ca="1">IF(Meldung!$F132="M",IF(Meldung!$E132&gt;=37987,IF(Meldung!$E132&lt;38718,CELL("Inhalt",Meldung!B132),""),""),"")</f>
        <v/>
      </c>
      <c r="C132" s="172" t="str">
        <f ca="1">IF(Meldung!$F132="M",IF(Meldung!$E132&gt;=37987,IF(Meldung!$E132&lt;38718,CELL("Inhalt",Meldung!C132),""),""),"")</f>
        <v/>
      </c>
      <c r="D132" s="172" t="str">
        <f ca="1">IF(Meldung!$F132="M",IF(Meldung!$E132&gt;=37987,IF(Meldung!$E132&lt;38718,CELL("Inhalt",Meldung!D132),""),""),"")</f>
        <v/>
      </c>
      <c r="E132" s="171" t="str">
        <f ca="1">IF(Meldung!$F132="M",IF(Meldung!$E132&gt;=37987,IF(Meldung!$E132&lt;38718,CELL("Inhalt",Meldung!E132),""),""),"")</f>
        <v/>
      </c>
      <c r="F132" s="172" t="str">
        <f ca="1">IF(Meldung!$F132="M",IF(Meldung!$E132&gt;=37987,IF(Meldung!$E132&lt;38718,CELL("Inhalt",Meldung!F132),""),""),"")</f>
        <v/>
      </c>
      <c r="G132" s="172" t="str">
        <f ca="1">IF(Meldung!$F132="M",IF(Meldung!$E132&gt;=37987,IF(Meldung!$E132&lt;38718,CELL("Inhalt",Meldung!G132),""),""),"")</f>
        <v/>
      </c>
      <c r="H132" s="185" t="str">
        <f ca="1">IF(Meldung!$F132="M",IF(Meldung!$E132&gt;=37987,IF(Meldung!$E132&lt;38718,CELL("Inhalt",Meldung!H132),""),""),"")</f>
        <v/>
      </c>
      <c r="I132" s="172" t="str">
        <f ca="1">IF(Meldung!$F132="M",IF(Meldung!$E132&gt;=37987,IF(Meldung!$E132&lt;38718,CELL("Inhalt",Meldung!I132),""),""),"")</f>
        <v/>
      </c>
      <c r="J132" s="172" t="str">
        <f ca="1">IF(Meldung!$F132="M",IF(Meldung!$E132&gt;=37987,IF(Meldung!$E132&lt;38718,CELL("Inhalt",Meldung!J132),""),""),"")</f>
        <v/>
      </c>
      <c r="K132" s="172" t="str">
        <f ca="1">IF(Meldung!$F132="M",IF(Meldung!$E132&gt;=37987,IF(Meldung!$E132&lt;38718,CELL("Inhalt",Meldung!K132),""),""),"")</f>
        <v/>
      </c>
      <c r="L132" s="172" t="str">
        <f ca="1">IF(Meldung!$F132="M",IF(Meldung!$E132&gt;=37987,IF(Meldung!$E132&lt;38718,CELL("Inhalt",Meldung!L132),""),""),"")</f>
        <v/>
      </c>
    </row>
    <row r="133" spans="1:12" x14ac:dyDescent="0.35">
      <c r="A133" s="35" t="s">
        <v>175</v>
      </c>
      <c r="B133" s="172" t="str">
        <f ca="1">IF(Meldung!$F133="M",IF(Meldung!$E133&gt;=37987,IF(Meldung!$E133&lt;38718,CELL("Inhalt",Meldung!B133),""),""),"")</f>
        <v/>
      </c>
      <c r="C133" s="172" t="str">
        <f ca="1">IF(Meldung!$F133="M",IF(Meldung!$E133&gt;=37987,IF(Meldung!$E133&lt;38718,CELL("Inhalt",Meldung!C133),""),""),"")</f>
        <v/>
      </c>
      <c r="D133" s="172" t="str">
        <f ca="1">IF(Meldung!$F133="M",IF(Meldung!$E133&gt;=37987,IF(Meldung!$E133&lt;38718,CELL("Inhalt",Meldung!D133),""),""),"")</f>
        <v/>
      </c>
      <c r="E133" s="171" t="str">
        <f ca="1">IF(Meldung!$F133="M",IF(Meldung!$E133&gt;=37987,IF(Meldung!$E133&lt;38718,CELL("Inhalt",Meldung!E133),""),""),"")</f>
        <v/>
      </c>
      <c r="F133" s="172" t="str">
        <f ca="1">IF(Meldung!$F133="M",IF(Meldung!$E133&gt;=37987,IF(Meldung!$E133&lt;38718,CELL("Inhalt",Meldung!F133),""),""),"")</f>
        <v/>
      </c>
      <c r="G133" s="172" t="str">
        <f ca="1">IF(Meldung!$F133="M",IF(Meldung!$E133&gt;=37987,IF(Meldung!$E133&lt;38718,CELL("Inhalt",Meldung!G133),""),""),"")</f>
        <v/>
      </c>
      <c r="H133" s="185" t="str">
        <f ca="1">IF(Meldung!$F133="M",IF(Meldung!$E133&gt;=37987,IF(Meldung!$E133&lt;38718,CELL("Inhalt",Meldung!H133),""),""),"")</f>
        <v/>
      </c>
      <c r="I133" s="172" t="str">
        <f ca="1">IF(Meldung!$F133="M",IF(Meldung!$E133&gt;=37987,IF(Meldung!$E133&lt;38718,CELL("Inhalt",Meldung!I133),""),""),"")</f>
        <v/>
      </c>
      <c r="J133" s="172" t="str">
        <f ca="1">IF(Meldung!$F133="M",IF(Meldung!$E133&gt;=37987,IF(Meldung!$E133&lt;38718,CELL("Inhalt",Meldung!J133),""),""),"")</f>
        <v/>
      </c>
      <c r="K133" s="172" t="str">
        <f ca="1">IF(Meldung!$F133="M",IF(Meldung!$E133&gt;=37987,IF(Meldung!$E133&lt;38718,CELL("Inhalt",Meldung!K133),""),""),"")</f>
        <v/>
      </c>
      <c r="L133" s="172" t="str">
        <f ca="1">IF(Meldung!$F133="M",IF(Meldung!$E133&gt;=37987,IF(Meldung!$E133&lt;38718,CELL("Inhalt",Meldung!L133),""),""),"")</f>
        <v/>
      </c>
    </row>
    <row r="134" spans="1:12" x14ac:dyDescent="0.35">
      <c r="A134" s="35" t="s">
        <v>176</v>
      </c>
      <c r="B134" s="172" t="str">
        <f ca="1">IF(Meldung!$F134="M",IF(Meldung!$E134&gt;=37987,IF(Meldung!$E134&lt;38718,CELL("Inhalt",Meldung!B134),""),""),"")</f>
        <v/>
      </c>
      <c r="C134" s="172" t="str">
        <f ca="1">IF(Meldung!$F134="M",IF(Meldung!$E134&gt;=37987,IF(Meldung!$E134&lt;38718,CELL("Inhalt",Meldung!C134),""),""),"")</f>
        <v/>
      </c>
      <c r="D134" s="172" t="str">
        <f ca="1">IF(Meldung!$F134="M",IF(Meldung!$E134&gt;=37987,IF(Meldung!$E134&lt;38718,CELL("Inhalt",Meldung!D134),""),""),"")</f>
        <v/>
      </c>
      <c r="E134" s="171" t="str">
        <f ca="1">IF(Meldung!$F134="M",IF(Meldung!$E134&gt;=37987,IF(Meldung!$E134&lt;38718,CELL("Inhalt",Meldung!E134),""),""),"")</f>
        <v/>
      </c>
      <c r="F134" s="172" t="str">
        <f ca="1">IF(Meldung!$F134="M",IF(Meldung!$E134&gt;=37987,IF(Meldung!$E134&lt;38718,CELL("Inhalt",Meldung!F134),""),""),"")</f>
        <v/>
      </c>
      <c r="G134" s="172" t="str">
        <f ca="1">IF(Meldung!$F134="M",IF(Meldung!$E134&gt;=37987,IF(Meldung!$E134&lt;38718,CELL("Inhalt",Meldung!G134),""),""),"")</f>
        <v/>
      </c>
      <c r="H134" s="185" t="str">
        <f ca="1">IF(Meldung!$F134="M",IF(Meldung!$E134&gt;=37987,IF(Meldung!$E134&lt;38718,CELL("Inhalt",Meldung!H134),""),""),"")</f>
        <v/>
      </c>
      <c r="I134" s="172" t="str">
        <f ca="1">IF(Meldung!$F134="M",IF(Meldung!$E134&gt;=37987,IF(Meldung!$E134&lt;38718,CELL("Inhalt",Meldung!I134),""),""),"")</f>
        <v/>
      </c>
      <c r="J134" s="172" t="str">
        <f ca="1">IF(Meldung!$F134="M",IF(Meldung!$E134&gt;=37987,IF(Meldung!$E134&lt;38718,CELL("Inhalt",Meldung!J134),""),""),"")</f>
        <v/>
      </c>
      <c r="K134" s="172" t="str">
        <f ca="1">IF(Meldung!$F134="M",IF(Meldung!$E134&gt;=37987,IF(Meldung!$E134&lt;38718,CELL("Inhalt",Meldung!K134),""),""),"")</f>
        <v/>
      </c>
      <c r="L134" s="172" t="str">
        <f ca="1">IF(Meldung!$F134="M",IF(Meldung!$E134&gt;=37987,IF(Meldung!$E134&lt;38718,CELL("Inhalt",Meldung!L134),""),""),"")</f>
        <v/>
      </c>
    </row>
    <row r="135" spans="1:12" x14ac:dyDescent="0.35">
      <c r="A135" s="35" t="s">
        <v>177</v>
      </c>
      <c r="B135" s="172" t="str">
        <f ca="1">IF(Meldung!$F135="M",IF(Meldung!$E135&gt;=37987,IF(Meldung!$E135&lt;38718,CELL("Inhalt",Meldung!B135),""),""),"")</f>
        <v/>
      </c>
      <c r="C135" s="172" t="str">
        <f ca="1">IF(Meldung!$F135="M",IF(Meldung!$E135&gt;=37987,IF(Meldung!$E135&lt;38718,CELL("Inhalt",Meldung!C135),""),""),"")</f>
        <v/>
      </c>
      <c r="D135" s="172" t="str">
        <f ca="1">IF(Meldung!$F135="M",IF(Meldung!$E135&gt;=37987,IF(Meldung!$E135&lt;38718,CELL("Inhalt",Meldung!D135),""),""),"")</f>
        <v/>
      </c>
      <c r="E135" s="171" t="str">
        <f ca="1">IF(Meldung!$F135="M",IF(Meldung!$E135&gt;=37987,IF(Meldung!$E135&lt;38718,CELL("Inhalt",Meldung!E135),""),""),"")</f>
        <v/>
      </c>
      <c r="F135" s="172" t="str">
        <f ca="1">IF(Meldung!$F135="M",IF(Meldung!$E135&gt;=37987,IF(Meldung!$E135&lt;38718,CELL("Inhalt",Meldung!F135),""),""),"")</f>
        <v/>
      </c>
      <c r="G135" s="172" t="str">
        <f ca="1">IF(Meldung!$F135="M",IF(Meldung!$E135&gt;=37987,IF(Meldung!$E135&lt;38718,CELL("Inhalt",Meldung!G135),""),""),"")</f>
        <v/>
      </c>
      <c r="H135" s="185" t="str">
        <f ca="1">IF(Meldung!$F135="M",IF(Meldung!$E135&gt;=37987,IF(Meldung!$E135&lt;38718,CELL("Inhalt",Meldung!H135),""),""),"")</f>
        <v/>
      </c>
      <c r="I135" s="172" t="str">
        <f ca="1">IF(Meldung!$F135="M",IF(Meldung!$E135&gt;=37987,IF(Meldung!$E135&lt;38718,CELL("Inhalt",Meldung!I135),""),""),"")</f>
        <v/>
      </c>
      <c r="J135" s="172" t="str">
        <f ca="1">IF(Meldung!$F135="M",IF(Meldung!$E135&gt;=37987,IF(Meldung!$E135&lt;38718,CELL("Inhalt",Meldung!J135),""),""),"")</f>
        <v/>
      </c>
      <c r="K135" s="172" t="str">
        <f ca="1">IF(Meldung!$F135="M",IF(Meldung!$E135&gt;=37987,IF(Meldung!$E135&lt;38718,CELL("Inhalt",Meldung!K135),""),""),"")</f>
        <v/>
      </c>
      <c r="L135" s="172" t="str">
        <f ca="1">IF(Meldung!$F135="M",IF(Meldung!$E135&gt;=37987,IF(Meldung!$E135&lt;38718,CELL("Inhalt",Meldung!L135),""),""),"")</f>
        <v/>
      </c>
    </row>
    <row r="136" spans="1:12" x14ac:dyDescent="0.35">
      <c r="A136" s="35" t="s">
        <v>178</v>
      </c>
      <c r="B136" s="172" t="str">
        <f ca="1">IF(Meldung!$F136="M",IF(Meldung!$E136&gt;=37987,IF(Meldung!$E136&lt;38718,CELL("Inhalt",Meldung!B136),""),""),"")</f>
        <v/>
      </c>
      <c r="C136" s="172" t="str">
        <f ca="1">IF(Meldung!$F136="M",IF(Meldung!$E136&gt;=37987,IF(Meldung!$E136&lt;38718,CELL("Inhalt",Meldung!C136),""),""),"")</f>
        <v/>
      </c>
      <c r="D136" s="172" t="str">
        <f ca="1">IF(Meldung!$F136="M",IF(Meldung!$E136&gt;=37987,IF(Meldung!$E136&lt;38718,CELL("Inhalt",Meldung!D136),""),""),"")</f>
        <v/>
      </c>
      <c r="E136" s="171" t="str">
        <f ca="1">IF(Meldung!$F136="M",IF(Meldung!$E136&gt;=37987,IF(Meldung!$E136&lt;38718,CELL("Inhalt",Meldung!E136),""),""),"")</f>
        <v/>
      </c>
      <c r="F136" s="172" t="str">
        <f ca="1">IF(Meldung!$F136="M",IF(Meldung!$E136&gt;=37987,IF(Meldung!$E136&lt;38718,CELL("Inhalt",Meldung!F136),""),""),"")</f>
        <v/>
      </c>
      <c r="G136" s="172" t="str">
        <f ca="1">IF(Meldung!$F136="M",IF(Meldung!$E136&gt;=37987,IF(Meldung!$E136&lt;38718,CELL("Inhalt",Meldung!G136),""),""),"")</f>
        <v/>
      </c>
      <c r="H136" s="185" t="str">
        <f ca="1">IF(Meldung!$F136="M",IF(Meldung!$E136&gt;=37987,IF(Meldung!$E136&lt;38718,CELL("Inhalt",Meldung!H136),""),""),"")</f>
        <v/>
      </c>
      <c r="I136" s="172" t="str">
        <f ca="1">IF(Meldung!$F136="M",IF(Meldung!$E136&gt;=37987,IF(Meldung!$E136&lt;38718,CELL("Inhalt",Meldung!I136),""),""),"")</f>
        <v/>
      </c>
      <c r="J136" s="172" t="str">
        <f ca="1">IF(Meldung!$F136="M",IF(Meldung!$E136&gt;=37987,IF(Meldung!$E136&lt;38718,CELL("Inhalt",Meldung!J136),""),""),"")</f>
        <v/>
      </c>
      <c r="K136" s="172" t="str">
        <f ca="1">IF(Meldung!$F136="M",IF(Meldung!$E136&gt;=37987,IF(Meldung!$E136&lt;38718,CELL("Inhalt",Meldung!K136),""),""),"")</f>
        <v/>
      </c>
      <c r="L136" s="172" t="str">
        <f ca="1">IF(Meldung!$F136="M",IF(Meldung!$E136&gt;=37987,IF(Meldung!$E136&lt;38718,CELL("Inhalt",Meldung!L136),""),""),"")</f>
        <v/>
      </c>
    </row>
    <row r="137" spans="1:12" x14ac:dyDescent="0.35">
      <c r="A137" s="35" t="s">
        <v>179</v>
      </c>
      <c r="B137" s="172" t="str">
        <f ca="1">IF(Meldung!$F137="M",IF(Meldung!$E137&gt;=37987,IF(Meldung!$E137&lt;38718,CELL("Inhalt",Meldung!B137),""),""),"")</f>
        <v/>
      </c>
      <c r="C137" s="172" t="str">
        <f ca="1">IF(Meldung!$F137="M",IF(Meldung!$E137&gt;=37987,IF(Meldung!$E137&lt;38718,CELL("Inhalt",Meldung!C137),""),""),"")</f>
        <v/>
      </c>
      <c r="D137" s="172" t="str">
        <f ca="1">IF(Meldung!$F137="M",IF(Meldung!$E137&gt;=37987,IF(Meldung!$E137&lt;38718,CELL("Inhalt",Meldung!D137),""),""),"")</f>
        <v/>
      </c>
      <c r="E137" s="171" t="str">
        <f ca="1">IF(Meldung!$F137="M",IF(Meldung!$E137&gt;=37987,IF(Meldung!$E137&lt;38718,CELL("Inhalt",Meldung!E137),""),""),"")</f>
        <v/>
      </c>
      <c r="F137" s="172" t="str">
        <f ca="1">IF(Meldung!$F137="M",IF(Meldung!$E137&gt;=37987,IF(Meldung!$E137&lt;38718,CELL("Inhalt",Meldung!F137),""),""),"")</f>
        <v/>
      </c>
      <c r="G137" s="172" t="str">
        <f ca="1">IF(Meldung!$F137="M",IF(Meldung!$E137&gt;=37987,IF(Meldung!$E137&lt;38718,CELL("Inhalt",Meldung!G137),""),""),"")</f>
        <v/>
      </c>
      <c r="H137" s="185" t="str">
        <f ca="1">IF(Meldung!$F137="M",IF(Meldung!$E137&gt;=37987,IF(Meldung!$E137&lt;38718,CELL("Inhalt",Meldung!H137),""),""),"")</f>
        <v/>
      </c>
      <c r="I137" s="172" t="str">
        <f ca="1">IF(Meldung!$F137="M",IF(Meldung!$E137&gt;=37987,IF(Meldung!$E137&lt;38718,CELL("Inhalt",Meldung!I137),""),""),"")</f>
        <v/>
      </c>
      <c r="J137" s="172" t="str">
        <f ca="1">IF(Meldung!$F137="M",IF(Meldung!$E137&gt;=37987,IF(Meldung!$E137&lt;38718,CELL("Inhalt",Meldung!J137),""),""),"")</f>
        <v/>
      </c>
      <c r="K137" s="172" t="str">
        <f ca="1">IF(Meldung!$F137="M",IF(Meldung!$E137&gt;=37987,IF(Meldung!$E137&lt;38718,CELL("Inhalt",Meldung!K137),""),""),"")</f>
        <v/>
      </c>
      <c r="L137" s="172" t="str">
        <f ca="1">IF(Meldung!$F137="M",IF(Meldung!$E137&gt;=37987,IF(Meldung!$E137&lt;38718,CELL("Inhalt",Meldung!L137),""),""),"")</f>
        <v/>
      </c>
    </row>
    <row r="138" spans="1:12" x14ac:dyDescent="0.35">
      <c r="A138" s="35" t="s">
        <v>180</v>
      </c>
      <c r="B138" s="172" t="str">
        <f ca="1">IF(Meldung!$F138="M",IF(Meldung!$E138&gt;=37987,IF(Meldung!$E138&lt;38718,CELL("Inhalt",Meldung!B138),""),""),"")</f>
        <v/>
      </c>
      <c r="C138" s="172" t="str">
        <f ca="1">IF(Meldung!$F138="M",IF(Meldung!$E138&gt;=37987,IF(Meldung!$E138&lt;38718,CELL("Inhalt",Meldung!C138),""),""),"")</f>
        <v/>
      </c>
      <c r="D138" s="172" t="str">
        <f ca="1">IF(Meldung!$F138="M",IF(Meldung!$E138&gt;=37987,IF(Meldung!$E138&lt;38718,CELL("Inhalt",Meldung!D138),""),""),"")</f>
        <v/>
      </c>
      <c r="E138" s="171" t="str">
        <f ca="1">IF(Meldung!$F138="M",IF(Meldung!$E138&gt;=37987,IF(Meldung!$E138&lt;38718,CELL("Inhalt",Meldung!E138),""),""),"")</f>
        <v/>
      </c>
      <c r="F138" s="172" t="str">
        <f ca="1">IF(Meldung!$F138="M",IF(Meldung!$E138&gt;=37987,IF(Meldung!$E138&lt;38718,CELL("Inhalt",Meldung!F138),""),""),"")</f>
        <v/>
      </c>
      <c r="G138" s="172" t="str">
        <f ca="1">IF(Meldung!$F138="M",IF(Meldung!$E138&gt;=37987,IF(Meldung!$E138&lt;38718,CELL("Inhalt",Meldung!G138),""),""),"")</f>
        <v/>
      </c>
      <c r="H138" s="185" t="str">
        <f ca="1">IF(Meldung!$F138="M",IF(Meldung!$E138&gt;=37987,IF(Meldung!$E138&lt;38718,CELL("Inhalt",Meldung!H138),""),""),"")</f>
        <v/>
      </c>
      <c r="I138" s="172" t="str">
        <f ca="1">IF(Meldung!$F138="M",IF(Meldung!$E138&gt;=37987,IF(Meldung!$E138&lt;38718,CELL("Inhalt",Meldung!I138),""),""),"")</f>
        <v/>
      </c>
      <c r="J138" s="172" t="str">
        <f ca="1">IF(Meldung!$F138="M",IF(Meldung!$E138&gt;=37987,IF(Meldung!$E138&lt;38718,CELL("Inhalt",Meldung!J138),""),""),"")</f>
        <v/>
      </c>
      <c r="K138" s="172" t="str">
        <f ca="1">IF(Meldung!$F138="M",IF(Meldung!$E138&gt;=37987,IF(Meldung!$E138&lt;38718,CELL("Inhalt",Meldung!K138),""),""),"")</f>
        <v/>
      </c>
      <c r="L138" s="172" t="str">
        <f ca="1">IF(Meldung!$F138="M",IF(Meldung!$E138&gt;=37987,IF(Meldung!$E138&lt;38718,CELL("Inhalt",Meldung!L138),""),""),"")</f>
        <v/>
      </c>
    </row>
    <row r="139" spans="1:12" x14ac:dyDescent="0.35">
      <c r="A139" s="35" t="s">
        <v>181</v>
      </c>
      <c r="B139" s="172" t="str">
        <f ca="1">IF(Meldung!$F139="M",IF(Meldung!$E139&gt;=37987,IF(Meldung!$E139&lt;38718,CELL("Inhalt",Meldung!B139),""),""),"")</f>
        <v/>
      </c>
      <c r="C139" s="172" t="str">
        <f ca="1">IF(Meldung!$F139="M",IF(Meldung!$E139&gt;=37987,IF(Meldung!$E139&lt;38718,CELL("Inhalt",Meldung!C139),""),""),"")</f>
        <v/>
      </c>
      <c r="D139" s="172" t="str">
        <f ca="1">IF(Meldung!$F139="M",IF(Meldung!$E139&gt;=37987,IF(Meldung!$E139&lt;38718,CELL("Inhalt",Meldung!D139),""),""),"")</f>
        <v/>
      </c>
      <c r="E139" s="171" t="str">
        <f ca="1">IF(Meldung!$F139="M",IF(Meldung!$E139&gt;=37987,IF(Meldung!$E139&lt;38718,CELL("Inhalt",Meldung!E139),""),""),"")</f>
        <v/>
      </c>
      <c r="F139" s="172" t="str">
        <f ca="1">IF(Meldung!$F139="M",IF(Meldung!$E139&gt;=37987,IF(Meldung!$E139&lt;38718,CELL("Inhalt",Meldung!F139),""),""),"")</f>
        <v/>
      </c>
      <c r="G139" s="172" t="str">
        <f ca="1">IF(Meldung!$F139="M",IF(Meldung!$E139&gt;=37987,IF(Meldung!$E139&lt;38718,CELL("Inhalt",Meldung!G139),""),""),"")</f>
        <v/>
      </c>
      <c r="H139" s="185" t="str">
        <f ca="1">IF(Meldung!$F139="M",IF(Meldung!$E139&gt;=37987,IF(Meldung!$E139&lt;38718,CELL("Inhalt",Meldung!H139),""),""),"")</f>
        <v/>
      </c>
      <c r="I139" s="172" t="str">
        <f ca="1">IF(Meldung!$F139="M",IF(Meldung!$E139&gt;=37987,IF(Meldung!$E139&lt;38718,CELL("Inhalt",Meldung!I139),""),""),"")</f>
        <v/>
      </c>
      <c r="J139" s="172" t="str">
        <f ca="1">IF(Meldung!$F139="M",IF(Meldung!$E139&gt;=37987,IF(Meldung!$E139&lt;38718,CELL("Inhalt",Meldung!J139),""),""),"")</f>
        <v/>
      </c>
      <c r="K139" s="172" t="str">
        <f ca="1">IF(Meldung!$F139="M",IF(Meldung!$E139&gt;=37987,IF(Meldung!$E139&lt;38718,CELL("Inhalt",Meldung!K139),""),""),"")</f>
        <v/>
      </c>
      <c r="L139" s="172" t="str">
        <f ca="1">IF(Meldung!$F139="M",IF(Meldung!$E139&gt;=37987,IF(Meldung!$E139&lt;38718,CELL("Inhalt",Meldung!L139),""),""),"")</f>
        <v/>
      </c>
    </row>
    <row r="140" spans="1:12" x14ac:dyDescent="0.35">
      <c r="A140" s="35" t="s">
        <v>182</v>
      </c>
      <c r="B140" s="172" t="str">
        <f ca="1">IF(Meldung!$F140="M",IF(Meldung!$E140&gt;=37987,IF(Meldung!$E140&lt;38718,CELL("Inhalt",Meldung!B140),""),""),"")</f>
        <v/>
      </c>
      <c r="C140" s="172" t="str">
        <f ca="1">IF(Meldung!$F140="M",IF(Meldung!$E140&gt;=37987,IF(Meldung!$E140&lt;38718,CELL("Inhalt",Meldung!C140),""),""),"")</f>
        <v/>
      </c>
      <c r="D140" s="172" t="str">
        <f ca="1">IF(Meldung!$F140="M",IF(Meldung!$E140&gt;=37987,IF(Meldung!$E140&lt;38718,CELL("Inhalt",Meldung!D140),""),""),"")</f>
        <v/>
      </c>
      <c r="E140" s="171" t="str">
        <f ca="1">IF(Meldung!$F140="M",IF(Meldung!$E140&gt;=37987,IF(Meldung!$E140&lt;38718,CELL("Inhalt",Meldung!E140),""),""),"")</f>
        <v/>
      </c>
      <c r="F140" s="172" t="str">
        <f ca="1">IF(Meldung!$F140="M",IF(Meldung!$E140&gt;=37987,IF(Meldung!$E140&lt;38718,CELL("Inhalt",Meldung!F140),""),""),"")</f>
        <v/>
      </c>
      <c r="G140" s="172" t="str">
        <f ca="1">IF(Meldung!$F140="M",IF(Meldung!$E140&gt;=37987,IF(Meldung!$E140&lt;38718,CELL("Inhalt",Meldung!G140),""),""),"")</f>
        <v/>
      </c>
      <c r="H140" s="185" t="str">
        <f ca="1">IF(Meldung!$F140="M",IF(Meldung!$E140&gt;=37987,IF(Meldung!$E140&lt;38718,CELL("Inhalt",Meldung!H140),""),""),"")</f>
        <v/>
      </c>
      <c r="I140" s="172" t="str">
        <f ca="1">IF(Meldung!$F140="M",IF(Meldung!$E140&gt;=37987,IF(Meldung!$E140&lt;38718,CELL("Inhalt",Meldung!I140),""),""),"")</f>
        <v/>
      </c>
      <c r="J140" s="172" t="str">
        <f ca="1">IF(Meldung!$F140="M",IF(Meldung!$E140&gt;=37987,IF(Meldung!$E140&lt;38718,CELL("Inhalt",Meldung!J140),""),""),"")</f>
        <v/>
      </c>
      <c r="K140" s="172" t="str">
        <f ca="1">IF(Meldung!$F140="M",IF(Meldung!$E140&gt;=37987,IF(Meldung!$E140&lt;38718,CELL("Inhalt",Meldung!K140),""),""),"")</f>
        <v/>
      </c>
      <c r="L140" s="172" t="str">
        <f ca="1">IF(Meldung!$F140="M",IF(Meldung!$E140&gt;=37987,IF(Meldung!$E140&lt;38718,CELL("Inhalt",Meldung!L140),""),""),"")</f>
        <v/>
      </c>
    </row>
    <row r="141" spans="1:12" x14ac:dyDescent="0.35">
      <c r="A141" s="35" t="s">
        <v>183</v>
      </c>
      <c r="B141" s="172" t="str">
        <f ca="1">IF(Meldung!$F141="M",IF(Meldung!$E141&gt;=37987,IF(Meldung!$E141&lt;38718,CELL("Inhalt",Meldung!B141),""),""),"")</f>
        <v/>
      </c>
      <c r="C141" s="172" t="str">
        <f ca="1">IF(Meldung!$F141="M",IF(Meldung!$E141&gt;=37987,IF(Meldung!$E141&lt;38718,CELL("Inhalt",Meldung!C141),""),""),"")</f>
        <v/>
      </c>
      <c r="D141" s="172" t="str">
        <f ca="1">IF(Meldung!$F141="M",IF(Meldung!$E141&gt;=37987,IF(Meldung!$E141&lt;38718,CELL("Inhalt",Meldung!D141),""),""),"")</f>
        <v/>
      </c>
      <c r="E141" s="171" t="str">
        <f ca="1">IF(Meldung!$F141="M",IF(Meldung!$E141&gt;=37987,IF(Meldung!$E141&lt;38718,CELL("Inhalt",Meldung!E141),""),""),"")</f>
        <v/>
      </c>
      <c r="F141" s="172" t="str">
        <f ca="1">IF(Meldung!$F141="M",IF(Meldung!$E141&gt;=37987,IF(Meldung!$E141&lt;38718,CELL("Inhalt",Meldung!F141),""),""),"")</f>
        <v/>
      </c>
      <c r="G141" s="172" t="str">
        <f ca="1">IF(Meldung!$F141="M",IF(Meldung!$E141&gt;=37987,IF(Meldung!$E141&lt;38718,CELL("Inhalt",Meldung!G141),""),""),"")</f>
        <v/>
      </c>
      <c r="H141" s="185" t="str">
        <f ca="1">IF(Meldung!$F141="M",IF(Meldung!$E141&gt;=37987,IF(Meldung!$E141&lt;38718,CELL("Inhalt",Meldung!H141),""),""),"")</f>
        <v/>
      </c>
      <c r="I141" s="172" t="str">
        <f ca="1">IF(Meldung!$F141="M",IF(Meldung!$E141&gt;=37987,IF(Meldung!$E141&lt;38718,CELL("Inhalt",Meldung!I141),""),""),"")</f>
        <v/>
      </c>
      <c r="J141" s="172" t="str">
        <f ca="1">IF(Meldung!$F141="M",IF(Meldung!$E141&gt;=37987,IF(Meldung!$E141&lt;38718,CELL("Inhalt",Meldung!J141),""),""),"")</f>
        <v/>
      </c>
      <c r="K141" s="172" t="str">
        <f ca="1">IF(Meldung!$F141="M",IF(Meldung!$E141&gt;=37987,IF(Meldung!$E141&lt;38718,CELL("Inhalt",Meldung!K141),""),""),"")</f>
        <v/>
      </c>
      <c r="L141" s="172" t="str">
        <f ca="1">IF(Meldung!$F141="M",IF(Meldung!$E141&gt;=37987,IF(Meldung!$E141&lt;38718,CELL("Inhalt",Meldung!L141),""),""),"")</f>
        <v/>
      </c>
    </row>
    <row r="142" spans="1:12" x14ac:dyDescent="0.35">
      <c r="A142" s="35" t="s">
        <v>184</v>
      </c>
      <c r="B142" s="172" t="str">
        <f ca="1">IF(Meldung!$F142="M",IF(Meldung!$E142&gt;=37987,IF(Meldung!$E142&lt;38718,CELL("Inhalt",Meldung!B142),""),""),"")</f>
        <v/>
      </c>
      <c r="C142" s="172" t="str">
        <f ca="1">IF(Meldung!$F142="M",IF(Meldung!$E142&gt;=37987,IF(Meldung!$E142&lt;38718,CELL("Inhalt",Meldung!C142),""),""),"")</f>
        <v/>
      </c>
      <c r="D142" s="172" t="str">
        <f ca="1">IF(Meldung!$F142="M",IF(Meldung!$E142&gt;=37987,IF(Meldung!$E142&lt;38718,CELL("Inhalt",Meldung!D142),""),""),"")</f>
        <v/>
      </c>
      <c r="E142" s="171" t="str">
        <f ca="1">IF(Meldung!$F142="M",IF(Meldung!$E142&gt;=37987,IF(Meldung!$E142&lt;38718,CELL("Inhalt",Meldung!E142),""),""),"")</f>
        <v/>
      </c>
      <c r="F142" s="172" t="str">
        <f ca="1">IF(Meldung!$F142="M",IF(Meldung!$E142&gt;=37987,IF(Meldung!$E142&lt;38718,CELL("Inhalt",Meldung!F142),""),""),"")</f>
        <v/>
      </c>
      <c r="G142" s="172" t="str">
        <f ca="1">IF(Meldung!$F142="M",IF(Meldung!$E142&gt;=37987,IF(Meldung!$E142&lt;38718,CELL("Inhalt",Meldung!G142),""),""),"")</f>
        <v/>
      </c>
      <c r="H142" s="185" t="str">
        <f ca="1">IF(Meldung!$F142="M",IF(Meldung!$E142&gt;=37987,IF(Meldung!$E142&lt;38718,CELL("Inhalt",Meldung!H142),""),""),"")</f>
        <v/>
      </c>
      <c r="I142" s="172" t="str">
        <f ca="1">IF(Meldung!$F142="M",IF(Meldung!$E142&gt;=37987,IF(Meldung!$E142&lt;38718,CELL("Inhalt",Meldung!I142),""),""),"")</f>
        <v/>
      </c>
      <c r="J142" s="172" t="str">
        <f ca="1">IF(Meldung!$F142="M",IF(Meldung!$E142&gt;=37987,IF(Meldung!$E142&lt;38718,CELL("Inhalt",Meldung!J142),""),""),"")</f>
        <v/>
      </c>
      <c r="K142" s="172" t="str">
        <f ca="1">IF(Meldung!$F142="M",IF(Meldung!$E142&gt;=37987,IF(Meldung!$E142&lt;38718,CELL("Inhalt",Meldung!K142),""),""),"")</f>
        <v/>
      </c>
      <c r="L142" s="172" t="str">
        <f ca="1">IF(Meldung!$F142="M",IF(Meldung!$E142&gt;=37987,IF(Meldung!$E142&lt;38718,CELL("Inhalt",Meldung!L142),""),""),"")</f>
        <v/>
      </c>
    </row>
    <row r="143" spans="1:12" x14ac:dyDescent="0.35">
      <c r="A143" s="35" t="s">
        <v>185</v>
      </c>
      <c r="B143" s="172" t="str">
        <f ca="1">IF(Meldung!$F143="M",IF(Meldung!$E143&gt;=37987,IF(Meldung!$E143&lt;38718,CELL("Inhalt",Meldung!B143),""),""),"")</f>
        <v/>
      </c>
      <c r="C143" s="172" t="str">
        <f ca="1">IF(Meldung!$F143="M",IF(Meldung!$E143&gt;=37987,IF(Meldung!$E143&lt;38718,CELL("Inhalt",Meldung!C143),""),""),"")</f>
        <v/>
      </c>
      <c r="D143" s="172" t="str">
        <f ca="1">IF(Meldung!$F143="M",IF(Meldung!$E143&gt;=37987,IF(Meldung!$E143&lt;38718,CELL("Inhalt",Meldung!D143),""),""),"")</f>
        <v/>
      </c>
      <c r="E143" s="171" t="str">
        <f ca="1">IF(Meldung!$F143="M",IF(Meldung!$E143&gt;=37987,IF(Meldung!$E143&lt;38718,CELL("Inhalt",Meldung!E143),""),""),"")</f>
        <v/>
      </c>
      <c r="F143" s="172" t="str">
        <f ca="1">IF(Meldung!$F143="M",IF(Meldung!$E143&gt;=37987,IF(Meldung!$E143&lt;38718,CELL("Inhalt",Meldung!F143),""),""),"")</f>
        <v/>
      </c>
      <c r="G143" s="172" t="str">
        <f ca="1">IF(Meldung!$F143="M",IF(Meldung!$E143&gt;=37987,IF(Meldung!$E143&lt;38718,CELL("Inhalt",Meldung!G143),""),""),"")</f>
        <v/>
      </c>
      <c r="H143" s="185" t="str">
        <f ca="1">IF(Meldung!$F143="M",IF(Meldung!$E143&gt;=37987,IF(Meldung!$E143&lt;38718,CELL("Inhalt",Meldung!H143),""),""),"")</f>
        <v/>
      </c>
      <c r="I143" s="172" t="str">
        <f ca="1">IF(Meldung!$F143="M",IF(Meldung!$E143&gt;=37987,IF(Meldung!$E143&lt;38718,CELL("Inhalt",Meldung!I143),""),""),"")</f>
        <v/>
      </c>
      <c r="J143" s="172" t="str">
        <f ca="1">IF(Meldung!$F143="M",IF(Meldung!$E143&gt;=37987,IF(Meldung!$E143&lt;38718,CELL("Inhalt",Meldung!J143),""),""),"")</f>
        <v/>
      </c>
      <c r="K143" s="172" t="str">
        <f ca="1">IF(Meldung!$F143="M",IF(Meldung!$E143&gt;=37987,IF(Meldung!$E143&lt;38718,CELL("Inhalt",Meldung!K143),""),""),"")</f>
        <v/>
      </c>
      <c r="L143" s="172" t="str">
        <f ca="1">IF(Meldung!$F143="M",IF(Meldung!$E143&gt;=37987,IF(Meldung!$E143&lt;38718,CELL("Inhalt",Meldung!L143),""),""),"")</f>
        <v/>
      </c>
    </row>
    <row r="144" spans="1:12" x14ac:dyDescent="0.35">
      <c r="A144" s="35" t="s">
        <v>186</v>
      </c>
      <c r="B144" s="172" t="str">
        <f ca="1">IF(Meldung!$F144="M",IF(Meldung!$E144&gt;=37987,IF(Meldung!$E144&lt;38718,CELL("Inhalt",Meldung!B144),""),""),"")</f>
        <v/>
      </c>
      <c r="C144" s="172" t="str">
        <f ca="1">IF(Meldung!$F144="M",IF(Meldung!$E144&gt;=37987,IF(Meldung!$E144&lt;38718,CELL("Inhalt",Meldung!C144),""),""),"")</f>
        <v/>
      </c>
      <c r="D144" s="172" t="str">
        <f ca="1">IF(Meldung!$F144="M",IF(Meldung!$E144&gt;=37987,IF(Meldung!$E144&lt;38718,CELL("Inhalt",Meldung!D144),""),""),"")</f>
        <v/>
      </c>
      <c r="E144" s="171" t="str">
        <f ca="1">IF(Meldung!$F144="M",IF(Meldung!$E144&gt;=37987,IF(Meldung!$E144&lt;38718,CELL("Inhalt",Meldung!E144),""),""),"")</f>
        <v/>
      </c>
      <c r="F144" s="172" t="str">
        <f ca="1">IF(Meldung!$F144="M",IF(Meldung!$E144&gt;=37987,IF(Meldung!$E144&lt;38718,CELL("Inhalt",Meldung!F144),""),""),"")</f>
        <v/>
      </c>
      <c r="G144" s="172" t="str">
        <f ca="1">IF(Meldung!$F144="M",IF(Meldung!$E144&gt;=37987,IF(Meldung!$E144&lt;38718,CELL("Inhalt",Meldung!G144),""),""),"")</f>
        <v/>
      </c>
      <c r="H144" s="185" t="str">
        <f ca="1">IF(Meldung!$F144="M",IF(Meldung!$E144&gt;=37987,IF(Meldung!$E144&lt;38718,CELL("Inhalt",Meldung!H144),""),""),"")</f>
        <v/>
      </c>
      <c r="I144" s="172" t="str">
        <f ca="1">IF(Meldung!$F144="M",IF(Meldung!$E144&gt;=37987,IF(Meldung!$E144&lt;38718,CELL("Inhalt",Meldung!I144),""),""),"")</f>
        <v/>
      </c>
      <c r="J144" s="172" t="str">
        <f ca="1">IF(Meldung!$F144="M",IF(Meldung!$E144&gt;=37987,IF(Meldung!$E144&lt;38718,CELL("Inhalt",Meldung!J144),""),""),"")</f>
        <v/>
      </c>
      <c r="K144" s="172" t="str">
        <f ca="1">IF(Meldung!$F144="M",IF(Meldung!$E144&gt;=37987,IF(Meldung!$E144&lt;38718,CELL("Inhalt",Meldung!K144),""),""),"")</f>
        <v/>
      </c>
      <c r="L144" s="172" t="str">
        <f ca="1">IF(Meldung!$F144="M",IF(Meldung!$E144&gt;=37987,IF(Meldung!$E144&lt;38718,CELL("Inhalt",Meldung!L144),""),""),"")</f>
        <v/>
      </c>
    </row>
    <row r="145" spans="1:12" x14ac:dyDescent="0.35">
      <c r="A145" s="35" t="s">
        <v>187</v>
      </c>
      <c r="B145" s="172" t="str">
        <f ca="1">IF(Meldung!$F145="M",IF(Meldung!$E145&gt;=37987,IF(Meldung!$E145&lt;38718,CELL("Inhalt",Meldung!B145),""),""),"")</f>
        <v/>
      </c>
      <c r="C145" s="172" t="str">
        <f ca="1">IF(Meldung!$F145="M",IF(Meldung!$E145&gt;=37987,IF(Meldung!$E145&lt;38718,CELL("Inhalt",Meldung!C145),""),""),"")</f>
        <v/>
      </c>
      <c r="D145" s="172" t="str">
        <f ca="1">IF(Meldung!$F145="M",IF(Meldung!$E145&gt;=37987,IF(Meldung!$E145&lt;38718,CELL("Inhalt",Meldung!D145),""),""),"")</f>
        <v/>
      </c>
      <c r="E145" s="171" t="str">
        <f ca="1">IF(Meldung!$F145="M",IF(Meldung!$E145&gt;=37987,IF(Meldung!$E145&lt;38718,CELL("Inhalt",Meldung!E145),""),""),"")</f>
        <v/>
      </c>
      <c r="F145" s="172" t="str">
        <f ca="1">IF(Meldung!$F145="M",IF(Meldung!$E145&gt;=37987,IF(Meldung!$E145&lt;38718,CELL("Inhalt",Meldung!F145),""),""),"")</f>
        <v/>
      </c>
      <c r="G145" s="172" t="str">
        <f ca="1">IF(Meldung!$F145="M",IF(Meldung!$E145&gt;=37987,IF(Meldung!$E145&lt;38718,CELL("Inhalt",Meldung!G145),""),""),"")</f>
        <v/>
      </c>
      <c r="H145" s="185" t="str">
        <f ca="1">IF(Meldung!$F145="M",IF(Meldung!$E145&gt;=37987,IF(Meldung!$E145&lt;38718,CELL("Inhalt",Meldung!H145),""),""),"")</f>
        <v/>
      </c>
      <c r="I145" s="172" t="str">
        <f ca="1">IF(Meldung!$F145="M",IF(Meldung!$E145&gt;=37987,IF(Meldung!$E145&lt;38718,CELL("Inhalt",Meldung!I145),""),""),"")</f>
        <v/>
      </c>
      <c r="J145" s="172" t="str">
        <f ca="1">IF(Meldung!$F145="M",IF(Meldung!$E145&gt;=37987,IF(Meldung!$E145&lt;38718,CELL("Inhalt",Meldung!J145),""),""),"")</f>
        <v/>
      </c>
      <c r="K145" s="172" t="str">
        <f ca="1">IF(Meldung!$F145="M",IF(Meldung!$E145&gt;=37987,IF(Meldung!$E145&lt;38718,CELL("Inhalt",Meldung!K145),""),""),"")</f>
        <v/>
      </c>
      <c r="L145" s="172" t="str">
        <f ca="1">IF(Meldung!$F145="M",IF(Meldung!$E145&gt;=37987,IF(Meldung!$E145&lt;38718,CELL("Inhalt",Meldung!L145),""),""),"")</f>
        <v/>
      </c>
    </row>
    <row r="146" spans="1:12" x14ac:dyDescent="0.35">
      <c r="A146" s="35" t="s">
        <v>188</v>
      </c>
      <c r="B146" s="172" t="str">
        <f ca="1">IF(Meldung!$F146="M",IF(Meldung!$E146&gt;=37987,IF(Meldung!$E146&lt;38718,CELL("Inhalt",Meldung!B146),""),""),"")</f>
        <v/>
      </c>
      <c r="C146" s="172" t="str">
        <f ca="1">IF(Meldung!$F146="M",IF(Meldung!$E146&gt;=37987,IF(Meldung!$E146&lt;38718,CELL("Inhalt",Meldung!C146),""),""),"")</f>
        <v/>
      </c>
      <c r="D146" s="172" t="str">
        <f ca="1">IF(Meldung!$F146="M",IF(Meldung!$E146&gt;=37987,IF(Meldung!$E146&lt;38718,CELL("Inhalt",Meldung!D146),""),""),"")</f>
        <v/>
      </c>
      <c r="E146" s="171" t="str">
        <f ca="1">IF(Meldung!$F146="M",IF(Meldung!$E146&gt;=37987,IF(Meldung!$E146&lt;38718,CELL("Inhalt",Meldung!E146),""),""),"")</f>
        <v/>
      </c>
      <c r="F146" s="172" t="str">
        <f ca="1">IF(Meldung!$F146="M",IF(Meldung!$E146&gt;=37987,IF(Meldung!$E146&lt;38718,CELL("Inhalt",Meldung!F146),""),""),"")</f>
        <v/>
      </c>
      <c r="G146" s="172" t="str">
        <f ca="1">IF(Meldung!$F146="M",IF(Meldung!$E146&gt;=37987,IF(Meldung!$E146&lt;38718,CELL("Inhalt",Meldung!G146),""),""),"")</f>
        <v/>
      </c>
      <c r="H146" s="185" t="str">
        <f ca="1">IF(Meldung!$F146="M",IF(Meldung!$E146&gt;=37987,IF(Meldung!$E146&lt;38718,CELL("Inhalt",Meldung!H146),""),""),"")</f>
        <v/>
      </c>
      <c r="I146" s="172" t="str">
        <f ca="1">IF(Meldung!$F146="M",IF(Meldung!$E146&gt;=37987,IF(Meldung!$E146&lt;38718,CELL("Inhalt",Meldung!I146),""),""),"")</f>
        <v/>
      </c>
      <c r="J146" s="172" t="str">
        <f ca="1">IF(Meldung!$F146="M",IF(Meldung!$E146&gt;=37987,IF(Meldung!$E146&lt;38718,CELL("Inhalt",Meldung!J146),""),""),"")</f>
        <v/>
      </c>
      <c r="K146" s="172" t="str">
        <f ca="1">IF(Meldung!$F146="M",IF(Meldung!$E146&gt;=37987,IF(Meldung!$E146&lt;38718,CELL("Inhalt",Meldung!K146),""),""),"")</f>
        <v/>
      </c>
      <c r="L146" s="172" t="str">
        <f ca="1">IF(Meldung!$F146="M",IF(Meldung!$E146&gt;=37987,IF(Meldung!$E146&lt;38718,CELL("Inhalt",Meldung!L146),""),""),"")</f>
        <v/>
      </c>
    </row>
    <row r="147" spans="1:12" x14ac:dyDescent="0.35">
      <c r="A147" s="35" t="s">
        <v>189</v>
      </c>
      <c r="B147" s="172" t="str">
        <f ca="1">IF(Meldung!$F147="M",IF(Meldung!$E147&gt;=37987,IF(Meldung!$E147&lt;38718,CELL("Inhalt",Meldung!B147),""),""),"")</f>
        <v/>
      </c>
      <c r="C147" s="172" t="str">
        <f ca="1">IF(Meldung!$F147="M",IF(Meldung!$E147&gt;=37987,IF(Meldung!$E147&lt;38718,CELL("Inhalt",Meldung!C147),""),""),"")</f>
        <v/>
      </c>
      <c r="D147" s="172" t="str">
        <f ca="1">IF(Meldung!$F147="M",IF(Meldung!$E147&gt;=37987,IF(Meldung!$E147&lt;38718,CELL("Inhalt",Meldung!D147),""),""),"")</f>
        <v/>
      </c>
      <c r="E147" s="171" t="str">
        <f ca="1">IF(Meldung!$F147="M",IF(Meldung!$E147&gt;=37987,IF(Meldung!$E147&lt;38718,CELL("Inhalt",Meldung!E147),""),""),"")</f>
        <v/>
      </c>
      <c r="F147" s="172" t="str">
        <f ca="1">IF(Meldung!$F147="M",IF(Meldung!$E147&gt;=37987,IF(Meldung!$E147&lt;38718,CELL("Inhalt",Meldung!F147),""),""),"")</f>
        <v/>
      </c>
      <c r="G147" s="172" t="str">
        <f ca="1">IF(Meldung!$F147="M",IF(Meldung!$E147&gt;=37987,IF(Meldung!$E147&lt;38718,CELL("Inhalt",Meldung!G147),""),""),"")</f>
        <v/>
      </c>
      <c r="H147" s="185" t="str">
        <f ca="1">IF(Meldung!$F147="M",IF(Meldung!$E147&gt;=37987,IF(Meldung!$E147&lt;38718,CELL("Inhalt",Meldung!H147),""),""),"")</f>
        <v/>
      </c>
      <c r="I147" s="172" t="str">
        <f ca="1">IF(Meldung!$F147="M",IF(Meldung!$E147&gt;=37987,IF(Meldung!$E147&lt;38718,CELL("Inhalt",Meldung!I147),""),""),"")</f>
        <v/>
      </c>
      <c r="J147" s="172" t="str">
        <f ca="1">IF(Meldung!$F147="M",IF(Meldung!$E147&gt;=37987,IF(Meldung!$E147&lt;38718,CELL("Inhalt",Meldung!J147),""),""),"")</f>
        <v/>
      </c>
      <c r="K147" s="172" t="str">
        <f ca="1">IF(Meldung!$F147="M",IF(Meldung!$E147&gt;=37987,IF(Meldung!$E147&lt;38718,CELL("Inhalt",Meldung!K147),""),""),"")</f>
        <v/>
      </c>
      <c r="L147" s="172" t="str">
        <f ca="1">IF(Meldung!$F147="M",IF(Meldung!$E147&gt;=37987,IF(Meldung!$E147&lt;38718,CELL("Inhalt",Meldung!L147),""),""),"")</f>
        <v/>
      </c>
    </row>
    <row r="148" spans="1:12" x14ac:dyDescent="0.35">
      <c r="A148" s="35" t="s">
        <v>190</v>
      </c>
      <c r="B148" s="172" t="str">
        <f ca="1">IF(Meldung!$F148="M",IF(Meldung!$E148&gt;=37987,IF(Meldung!$E148&lt;38718,CELL("Inhalt",Meldung!B148),""),""),"")</f>
        <v/>
      </c>
      <c r="C148" s="172" t="str">
        <f ca="1">IF(Meldung!$F148="M",IF(Meldung!$E148&gt;=37987,IF(Meldung!$E148&lt;38718,CELL("Inhalt",Meldung!C148),""),""),"")</f>
        <v/>
      </c>
      <c r="D148" s="172" t="str">
        <f ca="1">IF(Meldung!$F148="M",IF(Meldung!$E148&gt;=37987,IF(Meldung!$E148&lt;38718,CELL("Inhalt",Meldung!D148),""),""),"")</f>
        <v/>
      </c>
      <c r="E148" s="171" t="str">
        <f ca="1">IF(Meldung!$F148="M",IF(Meldung!$E148&gt;=37987,IF(Meldung!$E148&lt;38718,CELL("Inhalt",Meldung!E148),""),""),"")</f>
        <v/>
      </c>
      <c r="F148" s="172" t="str">
        <f ca="1">IF(Meldung!$F148="M",IF(Meldung!$E148&gt;=37987,IF(Meldung!$E148&lt;38718,CELL("Inhalt",Meldung!F148),""),""),"")</f>
        <v/>
      </c>
      <c r="G148" s="172" t="str">
        <f ca="1">IF(Meldung!$F148="M",IF(Meldung!$E148&gt;=37987,IF(Meldung!$E148&lt;38718,CELL("Inhalt",Meldung!G148),""),""),"")</f>
        <v/>
      </c>
      <c r="H148" s="185" t="str">
        <f ca="1">IF(Meldung!$F148="M",IF(Meldung!$E148&gt;=37987,IF(Meldung!$E148&lt;38718,CELL("Inhalt",Meldung!H148),""),""),"")</f>
        <v/>
      </c>
      <c r="I148" s="172" t="str">
        <f ca="1">IF(Meldung!$F148="M",IF(Meldung!$E148&gt;=37987,IF(Meldung!$E148&lt;38718,CELL("Inhalt",Meldung!I148),""),""),"")</f>
        <v/>
      </c>
      <c r="J148" s="172" t="str">
        <f ca="1">IF(Meldung!$F148="M",IF(Meldung!$E148&gt;=37987,IF(Meldung!$E148&lt;38718,CELL("Inhalt",Meldung!J148),""),""),"")</f>
        <v/>
      </c>
      <c r="K148" s="172" t="str">
        <f ca="1">IF(Meldung!$F148="M",IF(Meldung!$E148&gt;=37987,IF(Meldung!$E148&lt;38718,CELL("Inhalt",Meldung!K148),""),""),"")</f>
        <v/>
      </c>
      <c r="L148" s="172" t="str">
        <f ca="1">IF(Meldung!$F148="M",IF(Meldung!$E148&gt;=37987,IF(Meldung!$E148&lt;38718,CELL("Inhalt",Meldung!L148),""),""),"")</f>
        <v/>
      </c>
    </row>
    <row r="149" spans="1:12" x14ac:dyDescent="0.35">
      <c r="A149" s="35" t="s">
        <v>191</v>
      </c>
      <c r="B149" s="172" t="str">
        <f ca="1">IF(Meldung!$F149="M",IF(Meldung!$E149&gt;=37987,IF(Meldung!$E149&lt;38718,CELL("Inhalt",Meldung!B149),""),""),"")</f>
        <v/>
      </c>
      <c r="C149" s="172" t="str">
        <f ca="1">IF(Meldung!$F149="M",IF(Meldung!$E149&gt;=37987,IF(Meldung!$E149&lt;38718,CELL("Inhalt",Meldung!C149),""),""),"")</f>
        <v/>
      </c>
      <c r="D149" s="172" t="str">
        <f ca="1">IF(Meldung!$F149="M",IF(Meldung!$E149&gt;=37987,IF(Meldung!$E149&lt;38718,CELL("Inhalt",Meldung!D149),""),""),"")</f>
        <v/>
      </c>
      <c r="E149" s="171" t="str">
        <f ca="1">IF(Meldung!$F149="M",IF(Meldung!$E149&gt;=37987,IF(Meldung!$E149&lt;38718,CELL("Inhalt",Meldung!E149),""),""),"")</f>
        <v/>
      </c>
      <c r="F149" s="172" t="str">
        <f ca="1">IF(Meldung!$F149="M",IF(Meldung!$E149&gt;=37987,IF(Meldung!$E149&lt;38718,CELL("Inhalt",Meldung!F149),""),""),"")</f>
        <v/>
      </c>
      <c r="G149" s="172" t="str">
        <f ca="1">IF(Meldung!$F149="M",IF(Meldung!$E149&gt;=37987,IF(Meldung!$E149&lt;38718,CELL("Inhalt",Meldung!G149),""),""),"")</f>
        <v/>
      </c>
      <c r="H149" s="185" t="str">
        <f ca="1">IF(Meldung!$F149="M",IF(Meldung!$E149&gt;=37987,IF(Meldung!$E149&lt;38718,CELL("Inhalt",Meldung!H149),""),""),"")</f>
        <v/>
      </c>
      <c r="I149" s="172" t="str">
        <f ca="1">IF(Meldung!$F149="M",IF(Meldung!$E149&gt;=37987,IF(Meldung!$E149&lt;38718,CELL("Inhalt",Meldung!I149),""),""),"")</f>
        <v/>
      </c>
      <c r="J149" s="172" t="str">
        <f ca="1">IF(Meldung!$F149="M",IF(Meldung!$E149&gt;=37987,IF(Meldung!$E149&lt;38718,CELL("Inhalt",Meldung!J149),""),""),"")</f>
        <v/>
      </c>
      <c r="K149" s="172" t="str">
        <f ca="1">IF(Meldung!$F149="M",IF(Meldung!$E149&gt;=37987,IF(Meldung!$E149&lt;38718,CELL("Inhalt",Meldung!K149),""),""),"")</f>
        <v/>
      </c>
      <c r="L149" s="172" t="str">
        <f ca="1">IF(Meldung!$F149="M",IF(Meldung!$E149&gt;=37987,IF(Meldung!$E149&lt;38718,CELL("Inhalt",Meldung!L149),""),""),"")</f>
        <v/>
      </c>
    </row>
    <row r="150" spans="1:12" x14ac:dyDescent="0.35">
      <c r="A150" s="35" t="s">
        <v>192</v>
      </c>
      <c r="B150" s="172" t="str">
        <f ca="1">IF(Meldung!$F150="M",IF(Meldung!$E150&gt;=37987,IF(Meldung!$E150&lt;38718,CELL("Inhalt",Meldung!B150),""),""),"")</f>
        <v/>
      </c>
      <c r="C150" s="172" t="str">
        <f ca="1">IF(Meldung!$F150="M",IF(Meldung!$E150&gt;=37987,IF(Meldung!$E150&lt;38718,CELL("Inhalt",Meldung!C150),""),""),"")</f>
        <v/>
      </c>
      <c r="D150" s="172" t="str">
        <f ca="1">IF(Meldung!$F150="M",IF(Meldung!$E150&gt;=37987,IF(Meldung!$E150&lt;38718,CELL("Inhalt",Meldung!D150),""),""),"")</f>
        <v/>
      </c>
      <c r="E150" s="171" t="str">
        <f ca="1">IF(Meldung!$F150="M",IF(Meldung!$E150&gt;=37987,IF(Meldung!$E150&lt;38718,CELL("Inhalt",Meldung!E150),""),""),"")</f>
        <v/>
      </c>
      <c r="F150" s="172" t="str">
        <f ca="1">IF(Meldung!$F150="M",IF(Meldung!$E150&gt;=37987,IF(Meldung!$E150&lt;38718,CELL("Inhalt",Meldung!F150),""),""),"")</f>
        <v/>
      </c>
      <c r="G150" s="172" t="str">
        <f ca="1">IF(Meldung!$F150="M",IF(Meldung!$E150&gt;=37987,IF(Meldung!$E150&lt;38718,CELL("Inhalt",Meldung!G150),""),""),"")</f>
        <v/>
      </c>
      <c r="H150" s="185" t="str">
        <f ca="1">IF(Meldung!$F150="M",IF(Meldung!$E150&gt;=37987,IF(Meldung!$E150&lt;38718,CELL("Inhalt",Meldung!H150),""),""),"")</f>
        <v/>
      </c>
      <c r="I150" s="172" t="str">
        <f ca="1">IF(Meldung!$F150="M",IF(Meldung!$E150&gt;=37987,IF(Meldung!$E150&lt;38718,CELL("Inhalt",Meldung!I150),""),""),"")</f>
        <v/>
      </c>
      <c r="J150" s="172" t="str">
        <f ca="1">IF(Meldung!$F150="M",IF(Meldung!$E150&gt;=37987,IF(Meldung!$E150&lt;38718,CELL("Inhalt",Meldung!J150),""),""),"")</f>
        <v/>
      </c>
      <c r="K150" s="172" t="str">
        <f ca="1">IF(Meldung!$F150="M",IF(Meldung!$E150&gt;=37987,IF(Meldung!$E150&lt;38718,CELL("Inhalt",Meldung!K150),""),""),"")</f>
        <v/>
      </c>
      <c r="L150" s="172" t="str">
        <f ca="1">IF(Meldung!$F150="M",IF(Meldung!$E150&gt;=37987,IF(Meldung!$E150&lt;38718,CELL("Inhalt",Meldung!L150),""),""),"")</f>
        <v/>
      </c>
    </row>
    <row r="151" spans="1:12" x14ac:dyDescent="0.35">
      <c r="A151" s="35" t="s">
        <v>193</v>
      </c>
      <c r="B151" s="172" t="str">
        <f ca="1">IF(Meldung!$F151="M",IF(Meldung!$E151&gt;=37987,IF(Meldung!$E151&lt;38718,CELL("Inhalt",Meldung!B151),""),""),"")</f>
        <v/>
      </c>
      <c r="C151" s="172" t="str">
        <f ca="1">IF(Meldung!$F151="M",IF(Meldung!$E151&gt;=37987,IF(Meldung!$E151&lt;38718,CELL("Inhalt",Meldung!C151),""),""),"")</f>
        <v/>
      </c>
      <c r="D151" s="172" t="str">
        <f ca="1">IF(Meldung!$F151="M",IF(Meldung!$E151&gt;=37987,IF(Meldung!$E151&lt;38718,CELL("Inhalt",Meldung!D151),""),""),"")</f>
        <v/>
      </c>
      <c r="E151" s="171" t="str">
        <f ca="1">IF(Meldung!$F151="M",IF(Meldung!$E151&gt;=37987,IF(Meldung!$E151&lt;38718,CELL("Inhalt",Meldung!E151),""),""),"")</f>
        <v/>
      </c>
      <c r="F151" s="172" t="str">
        <f ca="1">IF(Meldung!$F151="M",IF(Meldung!$E151&gt;=37987,IF(Meldung!$E151&lt;38718,CELL("Inhalt",Meldung!F151),""),""),"")</f>
        <v/>
      </c>
      <c r="G151" s="172" t="str">
        <f ca="1">IF(Meldung!$F151="M",IF(Meldung!$E151&gt;=37987,IF(Meldung!$E151&lt;38718,CELL("Inhalt",Meldung!G151),""),""),"")</f>
        <v/>
      </c>
      <c r="H151" s="185" t="str">
        <f ca="1">IF(Meldung!$F151="M",IF(Meldung!$E151&gt;=37987,IF(Meldung!$E151&lt;38718,CELL("Inhalt",Meldung!H151),""),""),"")</f>
        <v/>
      </c>
      <c r="I151" s="172" t="str">
        <f ca="1">IF(Meldung!$F151="M",IF(Meldung!$E151&gt;=37987,IF(Meldung!$E151&lt;38718,CELL("Inhalt",Meldung!I151),""),""),"")</f>
        <v/>
      </c>
      <c r="J151" s="172" t="str">
        <f ca="1">IF(Meldung!$F151="M",IF(Meldung!$E151&gt;=37987,IF(Meldung!$E151&lt;38718,CELL("Inhalt",Meldung!J151),""),""),"")</f>
        <v/>
      </c>
      <c r="K151" s="172" t="str">
        <f ca="1">IF(Meldung!$F151="M",IF(Meldung!$E151&gt;=37987,IF(Meldung!$E151&lt;38718,CELL("Inhalt",Meldung!K151),""),""),"")</f>
        <v/>
      </c>
      <c r="L151" s="172" t="str">
        <f ca="1">IF(Meldung!$F151="M",IF(Meldung!$E151&gt;=37987,IF(Meldung!$E151&lt;38718,CELL("Inhalt",Meldung!L151),""),""),"")</f>
        <v/>
      </c>
    </row>
    <row r="152" spans="1:12" x14ac:dyDescent="0.35">
      <c r="A152" s="35" t="s">
        <v>194</v>
      </c>
      <c r="B152" s="172" t="str">
        <f ca="1">IF(Meldung!$F152="M",IF(Meldung!$E152&gt;=37987,IF(Meldung!$E152&lt;38718,CELL("Inhalt",Meldung!B152),""),""),"")</f>
        <v/>
      </c>
      <c r="C152" s="172" t="str">
        <f ca="1">IF(Meldung!$F152="M",IF(Meldung!$E152&gt;=37987,IF(Meldung!$E152&lt;38718,CELL("Inhalt",Meldung!C152),""),""),"")</f>
        <v/>
      </c>
      <c r="D152" s="172" t="str">
        <f ca="1">IF(Meldung!$F152="M",IF(Meldung!$E152&gt;=37987,IF(Meldung!$E152&lt;38718,CELL("Inhalt",Meldung!D152),""),""),"")</f>
        <v/>
      </c>
      <c r="E152" s="171" t="str">
        <f ca="1">IF(Meldung!$F152="M",IF(Meldung!$E152&gt;=37987,IF(Meldung!$E152&lt;38718,CELL("Inhalt",Meldung!E152),""),""),"")</f>
        <v/>
      </c>
      <c r="F152" s="172" t="str">
        <f ca="1">IF(Meldung!$F152="M",IF(Meldung!$E152&gt;=37987,IF(Meldung!$E152&lt;38718,CELL("Inhalt",Meldung!F152),""),""),"")</f>
        <v/>
      </c>
      <c r="G152" s="172" t="str">
        <f ca="1">IF(Meldung!$F152="M",IF(Meldung!$E152&gt;=37987,IF(Meldung!$E152&lt;38718,CELL("Inhalt",Meldung!G152),""),""),"")</f>
        <v/>
      </c>
      <c r="H152" s="185" t="str">
        <f ca="1">IF(Meldung!$F152="M",IF(Meldung!$E152&gt;=37987,IF(Meldung!$E152&lt;38718,CELL("Inhalt",Meldung!H152),""),""),"")</f>
        <v/>
      </c>
      <c r="I152" s="172" t="str">
        <f ca="1">IF(Meldung!$F152="M",IF(Meldung!$E152&gt;=37987,IF(Meldung!$E152&lt;38718,CELL("Inhalt",Meldung!I152),""),""),"")</f>
        <v/>
      </c>
      <c r="J152" s="172" t="str">
        <f ca="1">IF(Meldung!$F152="M",IF(Meldung!$E152&gt;=37987,IF(Meldung!$E152&lt;38718,CELL("Inhalt",Meldung!J152),""),""),"")</f>
        <v/>
      </c>
      <c r="K152" s="172" t="str">
        <f ca="1">IF(Meldung!$F152="M",IF(Meldung!$E152&gt;=37987,IF(Meldung!$E152&lt;38718,CELL("Inhalt",Meldung!K152),""),""),"")</f>
        <v/>
      </c>
      <c r="L152" s="172" t="str">
        <f ca="1">IF(Meldung!$F152="M",IF(Meldung!$E152&gt;=37987,IF(Meldung!$E152&lt;38718,CELL("Inhalt",Meldung!L152),""),""),"")</f>
        <v/>
      </c>
    </row>
    <row r="153" spans="1:12" x14ac:dyDescent="0.35">
      <c r="A153" s="35" t="s">
        <v>195</v>
      </c>
      <c r="B153" s="172" t="str">
        <f ca="1">IF(Meldung!$F153="M",IF(Meldung!$E153&gt;=37987,IF(Meldung!$E153&lt;38718,CELL("Inhalt",Meldung!B153),""),""),"")</f>
        <v/>
      </c>
      <c r="C153" s="172" t="str">
        <f ca="1">IF(Meldung!$F153="M",IF(Meldung!$E153&gt;=37987,IF(Meldung!$E153&lt;38718,CELL("Inhalt",Meldung!C153),""),""),"")</f>
        <v/>
      </c>
      <c r="D153" s="172" t="str">
        <f ca="1">IF(Meldung!$F153="M",IF(Meldung!$E153&gt;=37987,IF(Meldung!$E153&lt;38718,CELL("Inhalt",Meldung!D153),""),""),"")</f>
        <v/>
      </c>
      <c r="E153" s="171" t="str">
        <f ca="1">IF(Meldung!$F153="M",IF(Meldung!$E153&gt;=37987,IF(Meldung!$E153&lt;38718,CELL("Inhalt",Meldung!E153),""),""),"")</f>
        <v/>
      </c>
      <c r="F153" s="172" t="str">
        <f ca="1">IF(Meldung!$F153="M",IF(Meldung!$E153&gt;=37987,IF(Meldung!$E153&lt;38718,CELL("Inhalt",Meldung!F153),""),""),"")</f>
        <v/>
      </c>
      <c r="G153" s="172" t="str">
        <f ca="1">IF(Meldung!$F153="M",IF(Meldung!$E153&gt;=37987,IF(Meldung!$E153&lt;38718,CELL("Inhalt",Meldung!G153),""),""),"")</f>
        <v/>
      </c>
      <c r="H153" s="185" t="str">
        <f ca="1">IF(Meldung!$F153="M",IF(Meldung!$E153&gt;=37987,IF(Meldung!$E153&lt;38718,CELL("Inhalt",Meldung!H153),""),""),"")</f>
        <v/>
      </c>
      <c r="I153" s="172" t="str">
        <f ca="1">IF(Meldung!$F153="M",IF(Meldung!$E153&gt;=37987,IF(Meldung!$E153&lt;38718,CELL("Inhalt",Meldung!I153),""),""),"")</f>
        <v/>
      </c>
      <c r="J153" s="172" t="str">
        <f ca="1">IF(Meldung!$F153="M",IF(Meldung!$E153&gt;=37987,IF(Meldung!$E153&lt;38718,CELL("Inhalt",Meldung!J153),""),""),"")</f>
        <v/>
      </c>
      <c r="K153" s="172" t="str">
        <f ca="1">IF(Meldung!$F153="M",IF(Meldung!$E153&gt;=37987,IF(Meldung!$E153&lt;38718,CELL("Inhalt",Meldung!K153),""),""),"")</f>
        <v/>
      </c>
      <c r="L153" s="172" t="str">
        <f ca="1">IF(Meldung!$F153="M",IF(Meldung!$E153&gt;=37987,IF(Meldung!$E153&lt;38718,CELL("Inhalt",Meldung!L153),""),""),"")</f>
        <v/>
      </c>
    </row>
    <row r="154" spans="1:12" x14ac:dyDescent="0.35">
      <c r="A154" s="35" t="s">
        <v>196</v>
      </c>
      <c r="B154" s="172" t="str">
        <f ca="1">IF(Meldung!$F154="M",IF(Meldung!$E154&gt;=37987,IF(Meldung!$E154&lt;38718,CELL("Inhalt",Meldung!B154),""),""),"")</f>
        <v/>
      </c>
      <c r="C154" s="172" t="str">
        <f ca="1">IF(Meldung!$F154="M",IF(Meldung!$E154&gt;=37987,IF(Meldung!$E154&lt;38718,CELL("Inhalt",Meldung!C154),""),""),"")</f>
        <v/>
      </c>
      <c r="D154" s="172" t="str">
        <f ca="1">IF(Meldung!$F154="M",IF(Meldung!$E154&gt;=37987,IF(Meldung!$E154&lt;38718,CELL("Inhalt",Meldung!D154),""),""),"")</f>
        <v/>
      </c>
      <c r="E154" s="171" t="str">
        <f ca="1">IF(Meldung!$F154="M",IF(Meldung!$E154&gt;=37987,IF(Meldung!$E154&lt;38718,CELL("Inhalt",Meldung!E154),""),""),"")</f>
        <v/>
      </c>
      <c r="F154" s="172" t="str">
        <f ca="1">IF(Meldung!$F154="M",IF(Meldung!$E154&gt;=37987,IF(Meldung!$E154&lt;38718,CELL("Inhalt",Meldung!F154),""),""),"")</f>
        <v/>
      </c>
      <c r="G154" s="172" t="str">
        <f ca="1">IF(Meldung!$F154="M",IF(Meldung!$E154&gt;=37987,IF(Meldung!$E154&lt;38718,CELL("Inhalt",Meldung!G154),""),""),"")</f>
        <v/>
      </c>
      <c r="H154" s="185" t="str">
        <f ca="1">IF(Meldung!$F154="M",IF(Meldung!$E154&gt;=37987,IF(Meldung!$E154&lt;38718,CELL("Inhalt",Meldung!H154),""),""),"")</f>
        <v/>
      </c>
      <c r="I154" s="172" t="str">
        <f ca="1">IF(Meldung!$F154="M",IF(Meldung!$E154&gt;=37987,IF(Meldung!$E154&lt;38718,CELL("Inhalt",Meldung!I154),""),""),"")</f>
        <v/>
      </c>
      <c r="J154" s="172" t="str">
        <f ca="1">IF(Meldung!$F154="M",IF(Meldung!$E154&gt;=37987,IF(Meldung!$E154&lt;38718,CELL("Inhalt",Meldung!J154),""),""),"")</f>
        <v/>
      </c>
      <c r="K154" s="172" t="str">
        <f ca="1">IF(Meldung!$F154="M",IF(Meldung!$E154&gt;=37987,IF(Meldung!$E154&lt;38718,CELL("Inhalt",Meldung!K154),""),""),"")</f>
        <v/>
      </c>
      <c r="L154" s="172" t="str">
        <f ca="1">IF(Meldung!$F154="M",IF(Meldung!$E154&gt;=37987,IF(Meldung!$E154&lt;38718,CELL("Inhalt",Meldung!L154),""),""),"")</f>
        <v/>
      </c>
    </row>
    <row r="155" spans="1:12" x14ac:dyDescent="0.35">
      <c r="A155" s="35" t="s">
        <v>197</v>
      </c>
      <c r="B155" s="172" t="str">
        <f ca="1">IF(Meldung!$F155="M",IF(Meldung!$E155&gt;=37987,IF(Meldung!$E155&lt;38718,CELL("Inhalt",Meldung!B155),""),""),"")</f>
        <v/>
      </c>
      <c r="C155" s="172" t="str">
        <f ca="1">IF(Meldung!$F155="M",IF(Meldung!$E155&gt;=37987,IF(Meldung!$E155&lt;38718,CELL("Inhalt",Meldung!C155),""),""),"")</f>
        <v/>
      </c>
      <c r="D155" s="172" t="str">
        <f ca="1">IF(Meldung!$F155="M",IF(Meldung!$E155&gt;=37987,IF(Meldung!$E155&lt;38718,CELL("Inhalt",Meldung!D155),""),""),"")</f>
        <v/>
      </c>
      <c r="E155" s="171" t="str">
        <f ca="1">IF(Meldung!$F155="M",IF(Meldung!$E155&gt;=37987,IF(Meldung!$E155&lt;38718,CELL("Inhalt",Meldung!E155),""),""),"")</f>
        <v/>
      </c>
      <c r="F155" s="172" t="str">
        <f ca="1">IF(Meldung!$F155="M",IF(Meldung!$E155&gt;=37987,IF(Meldung!$E155&lt;38718,CELL("Inhalt",Meldung!F155),""),""),"")</f>
        <v/>
      </c>
      <c r="G155" s="172" t="str">
        <f ca="1">IF(Meldung!$F155="M",IF(Meldung!$E155&gt;=37987,IF(Meldung!$E155&lt;38718,CELL("Inhalt",Meldung!G155),""),""),"")</f>
        <v/>
      </c>
      <c r="H155" s="185" t="str">
        <f ca="1">IF(Meldung!$F155="M",IF(Meldung!$E155&gt;=37987,IF(Meldung!$E155&lt;38718,CELL("Inhalt",Meldung!H155),""),""),"")</f>
        <v/>
      </c>
      <c r="I155" s="172" t="str">
        <f ca="1">IF(Meldung!$F155="M",IF(Meldung!$E155&gt;=37987,IF(Meldung!$E155&lt;38718,CELL("Inhalt",Meldung!I155),""),""),"")</f>
        <v/>
      </c>
      <c r="J155" s="172" t="str">
        <f ca="1">IF(Meldung!$F155="M",IF(Meldung!$E155&gt;=37987,IF(Meldung!$E155&lt;38718,CELL("Inhalt",Meldung!J155),""),""),"")</f>
        <v/>
      </c>
      <c r="K155" s="172" t="str">
        <f ca="1">IF(Meldung!$F155="M",IF(Meldung!$E155&gt;=37987,IF(Meldung!$E155&lt;38718,CELL("Inhalt",Meldung!K155),""),""),"")</f>
        <v/>
      </c>
      <c r="L155" s="172" t="str">
        <f ca="1">IF(Meldung!$F155="M",IF(Meldung!$E155&gt;=37987,IF(Meldung!$E155&lt;38718,CELL("Inhalt",Meldung!L155),""),""),"")</f>
        <v/>
      </c>
    </row>
    <row r="156" spans="1:12" x14ac:dyDescent="0.35">
      <c r="A156" s="35" t="s">
        <v>198</v>
      </c>
      <c r="B156" s="172" t="str">
        <f ca="1">IF(Meldung!$F156="M",IF(Meldung!$E156&gt;=37987,IF(Meldung!$E156&lt;38718,CELL("Inhalt",Meldung!B156),""),""),"")</f>
        <v/>
      </c>
      <c r="C156" s="172" t="str">
        <f ca="1">IF(Meldung!$F156="M",IF(Meldung!$E156&gt;=37987,IF(Meldung!$E156&lt;38718,CELL("Inhalt",Meldung!C156),""),""),"")</f>
        <v/>
      </c>
      <c r="D156" s="172" t="str">
        <f ca="1">IF(Meldung!$F156="M",IF(Meldung!$E156&gt;=37987,IF(Meldung!$E156&lt;38718,CELL("Inhalt",Meldung!D156),""),""),"")</f>
        <v/>
      </c>
      <c r="E156" s="171" t="str">
        <f ca="1">IF(Meldung!$F156="M",IF(Meldung!$E156&gt;=37987,IF(Meldung!$E156&lt;38718,CELL("Inhalt",Meldung!E156),""),""),"")</f>
        <v/>
      </c>
      <c r="F156" s="172" t="str">
        <f ca="1">IF(Meldung!$F156="M",IF(Meldung!$E156&gt;=37987,IF(Meldung!$E156&lt;38718,CELL("Inhalt",Meldung!F156),""),""),"")</f>
        <v/>
      </c>
      <c r="G156" s="172" t="str">
        <f ca="1">IF(Meldung!$F156="M",IF(Meldung!$E156&gt;=37987,IF(Meldung!$E156&lt;38718,CELL("Inhalt",Meldung!G156),""),""),"")</f>
        <v/>
      </c>
      <c r="H156" s="185" t="str">
        <f ca="1">IF(Meldung!$F156="M",IF(Meldung!$E156&gt;=37987,IF(Meldung!$E156&lt;38718,CELL("Inhalt",Meldung!H156),""),""),"")</f>
        <v/>
      </c>
      <c r="I156" s="172" t="str">
        <f ca="1">IF(Meldung!$F156="M",IF(Meldung!$E156&gt;=37987,IF(Meldung!$E156&lt;38718,CELL("Inhalt",Meldung!I156),""),""),"")</f>
        <v/>
      </c>
      <c r="J156" s="172" t="str">
        <f ca="1">IF(Meldung!$F156="M",IF(Meldung!$E156&gt;=37987,IF(Meldung!$E156&lt;38718,CELL("Inhalt",Meldung!J156),""),""),"")</f>
        <v/>
      </c>
      <c r="K156" s="172" t="str">
        <f ca="1">IF(Meldung!$F156="M",IF(Meldung!$E156&gt;=37987,IF(Meldung!$E156&lt;38718,CELL("Inhalt",Meldung!K156),""),""),"")</f>
        <v/>
      </c>
      <c r="L156" s="172" t="str">
        <f ca="1">IF(Meldung!$F156="M",IF(Meldung!$E156&gt;=37987,IF(Meldung!$E156&lt;38718,CELL("Inhalt",Meldung!L156),""),""),"")</f>
        <v/>
      </c>
    </row>
    <row r="157" spans="1:12" x14ac:dyDescent="0.35">
      <c r="A157" s="35" t="s">
        <v>199</v>
      </c>
      <c r="B157" s="172" t="str">
        <f ca="1">IF(Meldung!$F157="M",IF(Meldung!$E157&gt;=37987,IF(Meldung!$E157&lt;38718,CELL("Inhalt",Meldung!B157),""),""),"")</f>
        <v/>
      </c>
      <c r="C157" s="172" t="str">
        <f ca="1">IF(Meldung!$F157="M",IF(Meldung!$E157&gt;=37987,IF(Meldung!$E157&lt;38718,CELL("Inhalt",Meldung!C157),""),""),"")</f>
        <v/>
      </c>
      <c r="D157" s="172" t="str">
        <f ca="1">IF(Meldung!$F157="M",IF(Meldung!$E157&gt;=37987,IF(Meldung!$E157&lt;38718,CELL("Inhalt",Meldung!D157),""),""),"")</f>
        <v/>
      </c>
      <c r="E157" s="171" t="str">
        <f ca="1">IF(Meldung!$F157="M",IF(Meldung!$E157&gt;=37987,IF(Meldung!$E157&lt;38718,CELL("Inhalt",Meldung!E157),""),""),"")</f>
        <v/>
      </c>
      <c r="F157" s="172" t="str">
        <f ca="1">IF(Meldung!$F157="M",IF(Meldung!$E157&gt;=37987,IF(Meldung!$E157&lt;38718,CELL("Inhalt",Meldung!F157),""),""),"")</f>
        <v/>
      </c>
      <c r="G157" s="172" t="str">
        <f ca="1">IF(Meldung!$F157="M",IF(Meldung!$E157&gt;=37987,IF(Meldung!$E157&lt;38718,CELL("Inhalt",Meldung!G157),""),""),"")</f>
        <v/>
      </c>
      <c r="H157" s="185" t="str">
        <f ca="1">IF(Meldung!$F157="M",IF(Meldung!$E157&gt;=37987,IF(Meldung!$E157&lt;38718,CELL("Inhalt",Meldung!H157),""),""),"")</f>
        <v/>
      </c>
      <c r="I157" s="172" t="str">
        <f ca="1">IF(Meldung!$F157="M",IF(Meldung!$E157&gt;=37987,IF(Meldung!$E157&lt;38718,CELL("Inhalt",Meldung!I157),""),""),"")</f>
        <v/>
      </c>
      <c r="J157" s="172" t="str">
        <f ca="1">IF(Meldung!$F157="M",IF(Meldung!$E157&gt;=37987,IF(Meldung!$E157&lt;38718,CELL("Inhalt",Meldung!J157),""),""),"")</f>
        <v/>
      </c>
      <c r="K157" s="172" t="str">
        <f ca="1">IF(Meldung!$F157="M",IF(Meldung!$E157&gt;=37987,IF(Meldung!$E157&lt;38718,CELL("Inhalt",Meldung!K157),""),""),"")</f>
        <v/>
      </c>
      <c r="L157" s="172" t="str">
        <f ca="1">IF(Meldung!$F157="M",IF(Meldung!$E157&gt;=37987,IF(Meldung!$E157&lt;38718,CELL("Inhalt",Meldung!L157),""),""),"")</f>
        <v/>
      </c>
    </row>
    <row r="158" spans="1:12" x14ac:dyDescent="0.35">
      <c r="A158" s="35" t="s">
        <v>200</v>
      </c>
      <c r="B158" s="172" t="str">
        <f ca="1">IF(Meldung!$F158="M",IF(Meldung!$E158&gt;=37987,IF(Meldung!$E158&lt;38718,CELL("Inhalt",Meldung!B158),""),""),"")</f>
        <v/>
      </c>
      <c r="C158" s="172" t="str">
        <f ca="1">IF(Meldung!$F158="M",IF(Meldung!$E158&gt;=37987,IF(Meldung!$E158&lt;38718,CELL("Inhalt",Meldung!C158),""),""),"")</f>
        <v/>
      </c>
      <c r="D158" s="172" t="str">
        <f ca="1">IF(Meldung!$F158="M",IF(Meldung!$E158&gt;=37987,IF(Meldung!$E158&lt;38718,CELL("Inhalt",Meldung!D158),""),""),"")</f>
        <v/>
      </c>
      <c r="E158" s="171" t="str">
        <f ca="1">IF(Meldung!$F158="M",IF(Meldung!$E158&gt;=37987,IF(Meldung!$E158&lt;38718,CELL("Inhalt",Meldung!E158),""),""),"")</f>
        <v/>
      </c>
      <c r="F158" s="172" t="str">
        <f ca="1">IF(Meldung!$F158="M",IF(Meldung!$E158&gt;=37987,IF(Meldung!$E158&lt;38718,CELL("Inhalt",Meldung!F158),""),""),"")</f>
        <v/>
      </c>
      <c r="G158" s="172" t="str">
        <f ca="1">IF(Meldung!$F158="M",IF(Meldung!$E158&gt;=37987,IF(Meldung!$E158&lt;38718,CELL("Inhalt",Meldung!G158),""),""),"")</f>
        <v/>
      </c>
      <c r="H158" s="185" t="str">
        <f ca="1">IF(Meldung!$F158="M",IF(Meldung!$E158&gt;=37987,IF(Meldung!$E158&lt;38718,CELL("Inhalt",Meldung!H158),""),""),"")</f>
        <v/>
      </c>
      <c r="I158" s="172" t="str">
        <f ca="1">IF(Meldung!$F158="M",IF(Meldung!$E158&gt;=37987,IF(Meldung!$E158&lt;38718,CELL("Inhalt",Meldung!I158),""),""),"")</f>
        <v/>
      </c>
      <c r="J158" s="172" t="str">
        <f ca="1">IF(Meldung!$F158="M",IF(Meldung!$E158&gt;=37987,IF(Meldung!$E158&lt;38718,CELL("Inhalt",Meldung!J158),""),""),"")</f>
        <v/>
      </c>
      <c r="K158" s="172" t="str">
        <f ca="1">IF(Meldung!$F158="M",IF(Meldung!$E158&gt;=37987,IF(Meldung!$E158&lt;38718,CELL("Inhalt",Meldung!K158),""),""),"")</f>
        <v/>
      </c>
      <c r="L158" s="172" t="str">
        <f ca="1">IF(Meldung!$F158="M",IF(Meldung!$E158&gt;=37987,IF(Meldung!$E158&lt;38718,CELL("Inhalt",Meldung!L158),""),""),"")</f>
        <v/>
      </c>
    </row>
    <row r="159" spans="1:12" x14ac:dyDescent="0.35">
      <c r="A159" s="35" t="s">
        <v>201</v>
      </c>
      <c r="B159" s="172" t="str">
        <f ca="1">IF(Meldung!$F159="M",IF(Meldung!$E159&gt;=37987,IF(Meldung!$E159&lt;38718,CELL("Inhalt",Meldung!B159),""),""),"")</f>
        <v/>
      </c>
      <c r="C159" s="172" t="str">
        <f ca="1">IF(Meldung!$F159="M",IF(Meldung!$E159&gt;=37987,IF(Meldung!$E159&lt;38718,CELL("Inhalt",Meldung!C159),""),""),"")</f>
        <v/>
      </c>
      <c r="D159" s="172" t="str">
        <f ca="1">IF(Meldung!$F159="M",IF(Meldung!$E159&gt;=37987,IF(Meldung!$E159&lt;38718,CELL("Inhalt",Meldung!D159),""),""),"")</f>
        <v/>
      </c>
      <c r="E159" s="171" t="str">
        <f ca="1">IF(Meldung!$F159="M",IF(Meldung!$E159&gt;=37987,IF(Meldung!$E159&lt;38718,CELL("Inhalt",Meldung!E159),""),""),"")</f>
        <v/>
      </c>
      <c r="F159" s="172" t="str">
        <f ca="1">IF(Meldung!$F159="M",IF(Meldung!$E159&gt;=37987,IF(Meldung!$E159&lt;38718,CELL("Inhalt",Meldung!F159),""),""),"")</f>
        <v/>
      </c>
      <c r="G159" s="172" t="str">
        <f ca="1">IF(Meldung!$F159="M",IF(Meldung!$E159&gt;=37987,IF(Meldung!$E159&lt;38718,CELL("Inhalt",Meldung!G159),""),""),"")</f>
        <v/>
      </c>
      <c r="H159" s="185" t="str">
        <f ca="1">IF(Meldung!$F159="M",IF(Meldung!$E159&gt;=37987,IF(Meldung!$E159&lt;38718,CELL("Inhalt",Meldung!H159),""),""),"")</f>
        <v/>
      </c>
      <c r="I159" s="172" t="str">
        <f ca="1">IF(Meldung!$F159="M",IF(Meldung!$E159&gt;=37987,IF(Meldung!$E159&lt;38718,CELL("Inhalt",Meldung!I159),""),""),"")</f>
        <v/>
      </c>
      <c r="J159" s="172" t="str">
        <f ca="1">IF(Meldung!$F159="M",IF(Meldung!$E159&gt;=37987,IF(Meldung!$E159&lt;38718,CELL("Inhalt",Meldung!J159),""),""),"")</f>
        <v/>
      </c>
      <c r="K159" s="172" t="str">
        <f ca="1">IF(Meldung!$F159="M",IF(Meldung!$E159&gt;=37987,IF(Meldung!$E159&lt;38718,CELL("Inhalt",Meldung!K159),""),""),"")</f>
        <v/>
      </c>
      <c r="L159" s="172" t="str">
        <f ca="1">IF(Meldung!$F159="M",IF(Meldung!$E159&gt;=37987,IF(Meldung!$E159&lt;38718,CELL("Inhalt",Meldung!L159),""),""),"")</f>
        <v/>
      </c>
    </row>
    <row r="160" spans="1:12" x14ac:dyDescent="0.35">
      <c r="A160" s="35" t="s">
        <v>202</v>
      </c>
      <c r="B160" s="172" t="str">
        <f ca="1">IF(Meldung!$F160="M",IF(Meldung!$E160&gt;=37987,IF(Meldung!$E160&lt;38718,CELL("Inhalt",Meldung!B160),""),""),"")</f>
        <v/>
      </c>
      <c r="C160" s="172" t="str">
        <f ca="1">IF(Meldung!$F160="M",IF(Meldung!$E160&gt;=37987,IF(Meldung!$E160&lt;38718,CELL("Inhalt",Meldung!C160),""),""),"")</f>
        <v/>
      </c>
      <c r="D160" s="172" t="str">
        <f ca="1">IF(Meldung!$F160="M",IF(Meldung!$E160&gt;=37987,IF(Meldung!$E160&lt;38718,CELL("Inhalt",Meldung!D160),""),""),"")</f>
        <v/>
      </c>
      <c r="E160" s="171" t="str">
        <f ca="1">IF(Meldung!$F160="M",IF(Meldung!$E160&gt;=37987,IF(Meldung!$E160&lt;38718,CELL("Inhalt",Meldung!E160),""),""),"")</f>
        <v/>
      </c>
      <c r="F160" s="172" t="str">
        <f ca="1">IF(Meldung!$F160="M",IF(Meldung!$E160&gt;=37987,IF(Meldung!$E160&lt;38718,CELL("Inhalt",Meldung!F160),""),""),"")</f>
        <v/>
      </c>
      <c r="G160" s="172" t="str">
        <f ca="1">IF(Meldung!$F160="M",IF(Meldung!$E160&gt;=37987,IF(Meldung!$E160&lt;38718,CELL("Inhalt",Meldung!G160),""),""),"")</f>
        <v/>
      </c>
      <c r="H160" s="185" t="str">
        <f ca="1">IF(Meldung!$F160="M",IF(Meldung!$E160&gt;=37987,IF(Meldung!$E160&lt;38718,CELL("Inhalt",Meldung!H160),""),""),"")</f>
        <v/>
      </c>
      <c r="I160" s="172" t="str">
        <f ca="1">IF(Meldung!$F160="M",IF(Meldung!$E160&gt;=37987,IF(Meldung!$E160&lt;38718,CELL("Inhalt",Meldung!I160),""),""),"")</f>
        <v/>
      </c>
      <c r="J160" s="172" t="str">
        <f ca="1">IF(Meldung!$F160="M",IF(Meldung!$E160&gt;=37987,IF(Meldung!$E160&lt;38718,CELL("Inhalt",Meldung!J160),""),""),"")</f>
        <v/>
      </c>
      <c r="K160" s="172" t="str">
        <f ca="1">IF(Meldung!$F160="M",IF(Meldung!$E160&gt;=37987,IF(Meldung!$E160&lt;38718,CELL("Inhalt",Meldung!K160),""),""),"")</f>
        <v/>
      </c>
      <c r="L160" s="172" t="str">
        <f ca="1">IF(Meldung!$F160="M",IF(Meldung!$E160&gt;=37987,IF(Meldung!$E160&lt;38718,CELL("Inhalt",Meldung!L160),""),""),"")</f>
        <v/>
      </c>
    </row>
    <row r="161" spans="1:12" x14ac:dyDescent="0.35">
      <c r="A161" s="35" t="s">
        <v>203</v>
      </c>
      <c r="B161" s="172" t="str">
        <f ca="1">IF(Meldung!$F161="M",IF(Meldung!$E161&gt;=37987,IF(Meldung!$E161&lt;38718,CELL("Inhalt",Meldung!B161),""),""),"")</f>
        <v/>
      </c>
      <c r="C161" s="172" t="str">
        <f ca="1">IF(Meldung!$F161="M",IF(Meldung!$E161&gt;=37987,IF(Meldung!$E161&lt;38718,CELL("Inhalt",Meldung!C161),""),""),"")</f>
        <v/>
      </c>
      <c r="D161" s="172" t="str">
        <f ca="1">IF(Meldung!$F161="M",IF(Meldung!$E161&gt;=37987,IF(Meldung!$E161&lt;38718,CELL("Inhalt",Meldung!D161),""),""),"")</f>
        <v/>
      </c>
      <c r="E161" s="171" t="str">
        <f ca="1">IF(Meldung!$F161="M",IF(Meldung!$E161&gt;=37987,IF(Meldung!$E161&lt;38718,CELL("Inhalt",Meldung!E161),""),""),"")</f>
        <v/>
      </c>
      <c r="F161" s="172" t="str">
        <f ca="1">IF(Meldung!$F161="M",IF(Meldung!$E161&gt;=37987,IF(Meldung!$E161&lt;38718,CELL("Inhalt",Meldung!F161),""),""),"")</f>
        <v/>
      </c>
      <c r="G161" s="172" t="str">
        <f ca="1">IF(Meldung!$F161="M",IF(Meldung!$E161&gt;=37987,IF(Meldung!$E161&lt;38718,CELL("Inhalt",Meldung!G161),""),""),"")</f>
        <v/>
      </c>
      <c r="H161" s="185" t="str">
        <f ca="1">IF(Meldung!$F161="M",IF(Meldung!$E161&gt;=37987,IF(Meldung!$E161&lt;38718,CELL("Inhalt",Meldung!H161),""),""),"")</f>
        <v/>
      </c>
      <c r="I161" s="172" t="str">
        <f ca="1">IF(Meldung!$F161="M",IF(Meldung!$E161&gt;=37987,IF(Meldung!$E161&lt;38718,CELL("Inhalt",Meldung!I161),""),""),"")</f>
        <v/>
      </c>
      <c r="J161" s="172" t="str">
        <f ca="1">IF(Meldung!$F161="M",IF(Meldung!$E161&gt;=37987,IF(Meldung!$E161&lt;38718,CELL("Inhalt",Meldung!J161),""),""),"")</f>
        <v/>
      </c>
      <c r="K161" s="172" t="str">
        <f ca="1">IF(Meldung!$F161="M",IF(Meldung!$E161&gt;=37987,IF(Meldung!$E161&lt;38718,CELL("Inhalt",Meldung!K161),""),""),"")</f>
        <v/>
      </c>
      <c r="L161" s="172" t="str">
        <f ca="1">IF(Meldung!$F161="M",IF(Meldung!$E161&gt;=37987,IF(Meldung!$E161&lt;38718,CELL("Inhalt",Meldung!L161),""),""),"")</f>
        <v/>
      </c>
    </row>
    <row r="162" spans="1:12" x14ac:dyDescent="0.35">
      <c r="A162" s="35" t="s">
        <v>204</v>
      </c>
      <c r="B162" s="172" t="str">
        <f ca="1">IF(Meldung!$F162="M",IF(Meldung!$E162&gt;=37987,IF(Meldung!$E162&lt;38718,CELL("Inhalt",Meldung!B162),""),""),"")</f>
        <v/>
      </c>
      <c r="C162" s="172" t="str">
        <f ca="1">IF(Meldung!$F162="M",IF(Meldung!$E162&gt;=37987,IF(Meldung!$E162&lt;38718,CELL("Inhalt",Meldung!C162),""),""),"")</f>
        <v/>
      </c>
      <c r="D162" s="172" t="str">
        <f ca="1">IF(Meldung!$F162="M",IF(Meldung!$E162&gt;=37987,IF(Meldung!$E162&lt;38718,CELL("Inhalt",Meldung!D162),""),""),"")</f>
        <v/>
      </c>
      <c r="E162" s="171" t="str">
        <f ca="1">IF(Meldung!$F162="M",IF(Meldung!$E162&gt;=37987,IF(Meldung!$E162&lt;38718,CELL("Inhalt",Meldung!E162),""),""),"")</f>
        <v/>
      </c>
      <c r="F162" s="172" t="str">
        <f ca="1">IF(Meldung!$F162="M",IF(Meldung!$E162&gt;=37987,IF(Meldung!$E162&lt;38718,CELL("Inhalt",Meldung!F162),""),""),"")</f>
        <v/>
      </c>
      <c r="G162" s="172" t="str">
        <f ca="1">IF(Meldung!$F162="M",IF(Meldung!$E162&gt;=37987,IF(Meldung!$E162&lt;38718,CELL("Inhalt",Meldung!G162),""),""),"")</f>
        <v/>
      </c>
      <c r="H162" s="185" t="str">
        <f ca="1">IF(Meldung!$F162="M",IF(Meldung!$E162&gt;=37987,IF(Meldung!$E162&lt;38718,CELL("Inhalt",Meldung!H162),""),""),"")</f>
        <v/>
      </c>
      <c r="I162" s="172" t="str">
        <f ca="1">IF(Meldung!$F162="M",IF(Meldung!$E162&gt;=37987,IF(Meldung!$E162&lt;38718,CELL("Inhalt",Meldung!I162),""),""),"")</f>
        <v/>
      </c>
      <c r="J162" s="172" t="str">
        <f ca="1">IF(Meldung!$F162="M",IF(Meldung!$E162&gt;=37987,IF(Meldung!$E162&lt;38718,CELL("Inhalt",Meldung!J162),""),""),"")</f>
        <v/>
      </c>
      <c r="K162" s="172" t="str">
        <f ca="1">IF(Meldung!$F162="M",IF(Meldung!$E162&gt;=37987,IF(Meldung!$E162&lt;38718,CELL("Inhalt",Meldung!K162),""),""),"")</f>
        <v/>
      </c>
      <c r="L162" s="172" t="str">
        <f ca="1">IF(Meldung!$F162="M",IF(Meldung!$E162&gt;=37987,IF(Meldung!$E162&lt;38718,CELL("Inhalt",Meldung!L162),""),""),"")</f>
        <v/>
      </c>
    </row>
    <row r="163" spans="1:12" x14ac:dyDescent="0.35">
      <c r="A163" s="35" t="s">
        <v>205</v>
      </c>
      <c r="B163" s="172" t="str">
        <f ca="1">IF(Meldung!$F163="M",IF(Meldung!$E163&gt;=37987,IF(Meldung!$E163&lt;38718,CELL("Inhalt",Meldung!B163),""),""),"")</f>
        <v/>
      </c>
      <c r="C163" s="172" t="str">
        <f ca="1">IF(Meldung!$F163="M",IF(Meldung!$E163&gt;=37987,IF(Meldung!$E163&lt;38718,CELL("Inhalt",Meldung!C163),""),""),"")</f>
        <v/>
      </c>
      <c r="D163" s="172" t="str">
        <f ca="1">IF(Meldung!$F163="M",IF(Meldung!$E163&gt;=37987,IF(Meldung!$E163&lt;38718,CELL("Inhalt",Meldung!D163),""),""),"")</f>
        <v/>
      </c>
      <c r="E163" s="171" t="str">
        <f ca="1">IF(Meldung!$F163="M",IF(Meldung!$E163&gt;=37987,IF(Meldung!$E163&lt;38718,CELL("Inhalt",Meldung!E163),""),""),"")</f>
        <v/>
      </c>
      <c r="F163" s="172" t="str">
        <f ca="1">IF(Meldung!$F163="M",IF(Meldung!$E163&gt;=37987,IF(Meldung!$E163&lt;38718,CELL("Inhalt",Meldung!F163),""),""),"")</f>
        <v/>
      </c>
      <c r="G163" s="172" t="str">
        <f ca="1">IF(Meldung!$F163="M",IF(Meldung!$E163&gt;=37987,IF(Meldung!$E163&lt;38718,CELL("Inhalt",Meldung!G163),""),""),"")</f>
        <v/>
      </c>
      <c r="H163" s="185" t="str">
        <f ca="1">IF(Meldung!$F163="M",IF(Meldung!$E163&gt;=37987,IF(Meldung!$E163&lt;38718,CELL("Inhalt",Meldung!H163),""),""),"")</f>
        <v/>
      </c>
      <c r="I163" s="172" t="str">
        <f ca="1">IF(Meldung!$F163="M",IF(Meldung!$E163&gt;=37987,IF(Meldung!$E163&lt;38718,CELL("Inhalt",Meldung!I163),""),""),"")</f>
        <v/>
      </c>
      <c r="J163" s="172" t="str">
        <f ca="1">IF(Meldung!$F163="M",IF(Meldung!$E163&gt;=37987,IF(Meldung!$E163&lt;38718,CELL("Inhalt",Meldung!J163),""),""),"")</f>
        <v/>
      </c>
      <c r="K163" s="172" t="str">
        <f ca="1">IF(Meldung!$F163="M",IF(Meldung!$E163&gt;=37987,IF(Meldung!$E163&lt;38718,CELL("Inhalt",Meldung!K163),""),""),"")</f>
        <v/>
      </c>
      <c r="L163" s="172" t="str">
        <f ca="1">IF(Meldung!$F163="M",IF(Meldung!$E163&gt;=37987,IF(Meldung!$E163&lt;38718,CELL("Inhalt",Meldung!L163),""),""),"")</f>
        <v/>
      </c>
    </row>
    <row r="164" spans="1:12" x14ac:dyDescent="0.35">
      <c r="A164" s="35" t="s">
        <v>206</v>
      </c>
      <c r="B164" s="172" t="str">
        <f ca="1">IF(Meldung!$F164="M",IF(Meldung!$E164&gt;=37987,IF(Meldung!$E164&lt;38718,CELL("Inhalt",Meldung!B164),""),""),"")</f>
        <v/>
      </c>
      <c r="C164" s="172" t="str">
        <f ca="1">IF(Meldung!$F164="M",IF(Meldung!$E164&gt;=37987,IF(Meldung!$E164&lt;38718,CELL("Inhalt",Meldung!C164),""),""),"")</f>
        <v/>
      </c>
      <c r="D164" s="172" t="str">
        <f ca="1">IF(Meldung!$F164="M",IF(Meldung!$E164&gt;=37987,IF(Meldung!$E164&lt;38718,CELL("Inhalt",Meldung!D164),""),""),"")</f>
        <v/>
      </c>
      <c r="E164" s="171" t="str">
        <f ca="1">IF(Meldung!$F164="M",IF(Meldung!$E164&gt;=37987,IF(Meldung!$E164&lt;38718,CELL("Inhalt",Meldung!E164),""),""),"")</f>
        <v/>
      </c>
      <c r="F164" s="172" t="str">
        <f ca="1">IF(Meldung!$F164="M",IF(Meldung!$E164&gt;=37987,IF(Meldung!$E164&lt;38718,CELL("Inhalt",Meldung!F164),""),""),"")</f>
        <v/>
      </c>
      <c r="G164" s="172" t="str">
        <f ca="1">IF(Meldung!$F164="M",IF(Meldung!$E164&gt;=37987,IF(Meldung!$E164&lt;38718,CELL("Inhalt",Meldung!G164),""),""),"")</f>
        <v/>
      </c>
      <c r="H164" s="185" t="str">
        <f ca="1">IF(Meldung!$F164="M",IF(Meldung!$E164&gt;=37987,IF(Meldung!$E164&lt;38718,CELL("Inhalt",Meldung!H164),""),""),"")</f>
        <v/>
      </c>
      <c r="I164" s="172" t="str">
        <f ca="1">IF(Meldung!$F164="M",IF(Meldung!$E164&gt;=37987,IF(Meldung!$E164&lt;38718,CELL("Inhalt",Meldung!I164),""),""),"")</f>
        <v/>
      </c>
      <c r="J164" s="172" t="str">
        <f ca="1">IF(Meldung!$F164="M",IF(Meldung!$E164&gt;=37987,IF(Meldung!$E164&lt;38718,CELL("Inhalt",Meldung!J164),""),""),"")</f>
        <v/>
      </c>
      <c r="K164" s="172" t="str">
        <f ca="1">IF(Meldung!$F164="M",IF(Meldung!$E164&gt;=37987,IF(Meldung!$E164&lt;38718,CELL("Inhalt",Meldung!K164),""),""),"")</f>
        <v/>
      </c>
      <c r="L164" s="172" t="str">
        <f ca="1">IF(Meldung!$F164="M",IF(Meldung!$E164&gt;=37987,IF(Meldung!$E164&lt;38718,CELL("Inhalt",Meldung!L164),""),""),"")</f>
        <v/>
      </c>
    </row>
    <row r="165" spans="1:12" x14ac:dyDescent="0.35">
      <c r="A165" s="35" t="s">
        <v>207</v>
      </c>
      <c r="B165" s="172" t="str">
        <f ca="1">IF(Meldung!$F165="M",IF(Meldung!$E165&gt;=37987,IF(Meldung!$E165&lt;38718,CELL("Inhalt",Meldung!B165),""),""),"")</f>
        <v/>
      </c>
      <c r="C165" s="172" t="str">
        <f ca="1">IF(Meldung!$F165="M",IF(Meldung!$E165&gt;=37987,IF(Meldung!$E165&lt;38718,CELL("Inhalt",Meldung!C165),""),""),"")</f>
        <v/>
      </c>
      <c r="D165" s="172" t="str">
        <f ca="1">IF(Meldung!$F165="M",IF(Meldung!$E165&gt;=37987,IF(Meldung!$E165&lt;38718,CELL("Inhalt",Meldung!D165),""),""),"")</f>
        <v/>
      </c>
      <c r="E165" s="171" t="str">
        <f ca="1">IF(Meldung!$F165="M",IF(Meldung!$E165&gt;=37987,IF(Meldung!$E165&lt;38718,CELL("Inhalt",Meldung!E165),""),""),"")</f>
        <v/>
      </c>
      <c r="F165" s="172" t="str">
        <f ca="1">IF(Meldung!$F165="M",IF(Meldung!$E165&gt;=37987,IF(Meldung!$E165&lt;38718,CELL("Inhalt",Meldung!F165),""),""),"")</f>
        <v/>
      </c>
      <c r="G165" s="172" t="str">
        <f ca="1">IF(Meldung!$F165="M",IF(Meldung!$E165&gt;=37987,IF(Meldung!$E165&lt;38718,CELL("Inhalt",Meldung!G165),""),""),"")</f>
        <v/>
      </c>
      <c r="H165" s="185" t="str">
        <f ca="1">IF(Meldung!$F165="M",IF(Meldung!$E165&gt;=37987,IF(Meldung!$E165&lt;38718,CELL("Inhalt",Meldung!H165),""),""),"")</f>
        <v/>
      </c>
      <c r="I165" s="172" t="str">
        <f ca="1">IF(Meldung!$F165="M",IF(Meldung!$E165&gt;=37987,IF(Meldung!$E165&lt;38718,CELL("Inhalt",Meldung!I165),""),""),"")</f>
        <v/>
      </c>
      <c r="J165" s="172" t="str">
        <f ca="1">IF(Meldung!$F165="M",IF(Meldung!$E165&gt;=37987,IF(Meldung!$E165&lt;38718,CELL("Inhalt",Meldung!J165),""),""),"")</f>
        <v/>
      </c>
      <c r="K165" s="172" t="str">
        <f ca="1">IF(Meldung!$F165="M",IF(Meldung!$E165&gt;=37987,IF(Meldung!$E165&lt;38718,CELL("Inhalt",Meldung!K165),""),""),"")</f>
        <v/>
      </c>
      <c r="L165" s="172" t="str">
        <f ca="1">IF(Meldung!$F165="M",IF(Meldung!$E165&gt;=37987,IF(Meldung!$E165&lt;38718,CELL("Inhalt",Meldung!L165),""),""),"")</f>
        <v/>
      </c>
    </row>
    <row r="166" spans="1:12" x14ac:dyDescent="0.35">
      <c r="A166" s="35" t="s">
        <v>208</v>
      </c>
      <c r="B166" s="172" t="str">
        <f ca="1">IF(Meldung!$F166="M",IF(Meldung!$E166&gt;=37987,IF(Meldung!$E166&lt;38718,CELL("Inhalt",Meldung!B166),""),""),"")</f>
        <v/>
      </c>
      <c r="C166" s="172" t="str">
        <f ca="1">IF(Meldung!$F166="M",IF(Meldung!$E166&gt;=37987,IF(Meldung!$E166&lt;38718,CELL("Inhalt",Meldung!C166),""),""),"")</f>
        <v/>
      </c>
      <c r="D166" s="172" t="str">
        <f ca="1">IF(Meldung!$F166="M",IF(Meldung!$E166&gt;=37987,IF(Meldung!$E166&lt;38718,CELL("Inhalt",Meldung!D166),""),""),"")</f>
        <v/>
      </c>
      <c r="E166" s="171" t="str">
        <f ca="1">IF(Meldung!$F166="M",IF(Meldung!$E166&gt;=37987,IF(Meldung!$E166&lt;38718,CELL("Inhalt",Meldung!E166),""),""),"")</f>
        <v/>
      </c>
      <c r="F166" s="172" t="str">
        <f ca="1">IF(Meldung!$F166="M",IF(Meldung!$E166&gt;=37987,IF(Meldung!$E166&lt;38718,CELL("Inhalt",Meldung!F166),""),""),"")</f>
        <v/>
      </c>
      <c r="G166" s="172" t="str">
        <f ca="1">IF(Meldung!$F166="M",IF(Meldung!$E166&gt;=37987,IF(Meldung!$E166&lt;38718,CELL("Inhalt",Meldung!G166),""),""),"")</f>
        <v/>
      </c>
      <c r="H166" s="185" t="str">
        <f ca="1">IF(Meldung!$F166="M",IF(Meldung!$E166&gt;=37987,IF(Meldung!$E166&lt;38718,CELL("Inhalt",Meldung!H166),""),""),"")</f>
        <v/>
      </c>
      <c r="I166" s="172" t="str">
        <f ca="1">IF(Meldung!$F166="M",IF(Meldung!$E166&gt;=37987,IF(Meldung!$E166&lt;38718,CELL("Inhalt",Meldung!I166),""),""),"")</f>
        <v/>
      </c>
      <c r="J166" s="172" t="str">
        <f ca="1">IF(Meldung!$F166="M",IF(Meldung!$E166&gt;=37987,IF(Meldung!$E166&lt;38718,CELL("Inhalt",Meldung!J166),""),""),"")</f>
        <v/>
      </c>
      <c r="K166" s="172" t="str">
        <f ca="1">IF(Meldung!$F166="M",IF(Meldung!$E166&gt;=37987,IF(Meldung!$E166&lt;38718,CELL("Inhalt",Meldung!K166),""),""),"")</f>
        <v/>
      </c>
      <c r="L166" s="172" t="str">
        <f ca="1">IF(Meldung!$F166="M",IF(Meldung!$E166&gt;=37987,IF(Meldung!$E166&lt;38718,CELL("Inhalt",Meldung!L166),""),""),"")</f>
        <v/>
      </c>
    </row>
    <row r="167" spans="1:12" x14ac:dyDescent="0.35">
      <c r="A167" s="35" t="s">
        <v>209</v>
      </c>
      <c r="B167" s="172" t="str">
        <f ca="1">IF(Meldung!$F167="M",IF(Meldung!$E167&gt;=37987,IF(Meldung!$E167&lt;38718,CELL("Inhalt",Meldung!B167),""),""),"")</f>
        <v/>
      </c>
      <c r="C167" s="172" t="str">
        <f ca="1">IF(Meldung!$F167="M",IF(Meldung!$E167&gt;=37987,IF(Meldung!$E167&lt;38718,CELL("Inhalt",Meldung!C167),""),""),"")</f>
        <v/>
      </c>
      <c r="D167" s="172" t="str">
        <f ca="1">IF(Meldung!$F167="M",IF(Meldung!$E167&gt;=37987,IF(Meldung!$E167&lt;38718,CELL("Inhalt",Meldung!D167),""),""),"")</f>
        <v/>
      </c>
      <c r="E167" s="171" t="str">
        <f ca="1">IF(Meldung!$F167="M",IF(Meldung!$E167&gt;=37987,IF(Meldung!$E167&lt;38718,CELL("Inhalt",Meldung!E167),""),""),"")</f>
        <v/>
      </c>
      <c r="F167" s="172" t="str">
        <f ca="1">IF(Meldung!$F167="M",IF(Meldung!$E167&gt;=37987,IF(Meldung!$E167&lt;38718,CELL("Inhalt",Meldung!F167),""),""),"")</f>
        <v/>
      </c>
      <c r="G167" s="172" t="str">
        <f ca="1">IF(Meldung!$F167="M",IF(Meldung!$E167&gt;=37987,IF(Meldung!$E167&lt;38718,CELL("Inhalt",Meldung!G167),""),""),"")</f>
        <v/>
      </c>
      <c r="H167" s="185" t="str">
        <f ca="1">IF(Meldung!$F167="M",IF(Meldung!$E167&gt;=37987,IF(Meldung!$E167&lt;38718,CELL("Inhalt",Meldung!H167),""),""),"")</f>
        <v/>
      </c>
      <c r="I167" s="172" t="str">
        <f ca="1">IF(Meldung!$F167="M",IF(Meldung!$E167&gt;=37987,IF(Meldung!$E167&lt;38718,CELL("Inhalt",Meldung!I167),""),""),"")</f>
        <v/>
      </c>
      <c r="J167" s="172" t="str">
        <f ca="1">IF(Meldung!$F167="M",IF(Meldung!$E167&gt;=37987,IF(Meldung!$E167&lt;38718,CELL("Inhalt",Meldung!J167),""),""),"")</f>
        <v/>
      </c>
      <c r="K167" s="172" t="str">
        <f ca="1">IF(Meldung!$F167="M",IF(Meldung!$E167&gt;=37987,IF(Meldung!$E167&lt;38718,CELL("Inhalt",Meldung!K167),""),""),"")</f>
        <v/>
      </c>
      <c r="L167" s="172" t="str">
        <f ca="1">IF(Meldung!$F167="M",IF(Meldung!$E167&gt;=37987,IF(Meldung!$E167&lt;38718,CELL("Inhalt",Meldung!L167),""),""),"")</f>
        <v/>
      </c>
    </row>
    <row r="168" spans="1:12" x14ac:dyDescent="0.35">
      <c r="A168" s="35" t="s">
        <v>210</v>
      </c>
      <c r="B168" s="172" t="str">
        <f ca="1">IF(Meldung!$F168="M",IF(Meldung!$E168&gt;=37987,IF(Meldung!$E168&lt;38718,CELL("Inhalt",Meldung!B168),""),""),"")</f>
        <v/>
      </c>
      <c r="C168" s="172" t="str">
        <f ca="1">IF(Meldung!$F168="M",IF(Meldung!$E168&gt;=37987,IF(Meldung!$E168&lt;38718,CELL("Inhalt",Meldung!C168),""),""),"")</f>
        <v/>
      </c>
      <c r="D168" s="172" t="str">
        <f ca="1">IF(Meldung!$F168="M",IF(Meldung!$E168&gt;=37987,IF(Meldung!$E168&lt;38718,CELL("Inhalt",Meldung!D168),""),""),"")</f>
        <v/>
      </c>
      <c r="E168" s="171" t="str">
        <f ca="1">IF(Meldung!$F168="M",IF(Meldung!$E168&gt;=37987,IF(Meldung!$E168&lt;38718,CELL("Inhalt",Meldung!E168),""),""),"")</f>
        <v/>
      </c>
      <c r="F168" s="172" t="str">
        <f ca="1">IF(Meldung!$F168="M",IF(Meldung!$E168&gt;=37987,IF(Meldung!$E168&lt;38718,CELL("Inhalt",Meldung!F168),""),""),"")</f>
        <v/>
      </c>
      <c r="G168" s="172" t="str">
        <f ca="1">IF(Meldung!$F168="M",IF(Meldung!$E168&gt;=37987,IF(Meldung!$E168&lt;38718,CELL("Inhalt",Meldung!G168),""),""),"")</f>
        <v/>
      </c>
      <c r="H168" s="185" t="str">
        <f ca="1">IF(Meldung!$F168="M",IF(Meldung!$E168&gt;=37987,IF(Meldung!$E168&lt;38718,CELL("Inhalt",Meldung!H168),""),""),"")</f>
        <v/>
      </c>
      <c r="I168" s="172" t="str">
        <f ca="1">IF(Meldung!$F168="M",IF(Meldung!$E168&gt;=37987,IF(Meldung!$E168&lt;38718,CELL("Inhalt",Meldung!I168),""),""),"")</f>
        <v/>
      </c>
      <c r="J168" s="172" t="str">
        <f ca="1">IF(Meldung!$F168="M",IF(Meldung!$E168&gt;=37987,IF(Meldung!$E168&lt;38718,CELL("Inhalt",Meldung!J168),""),""),"")</f>
        <v/>
      </c>
      <c r="K168" s="172" t="str">
        <f ca="1">IF(Meldung!$F168="M",IF(Meldung!$E168&gt;=37987,IF(Meldung!$E168&lt;38718,CELL("Inhalt",Meldung!K168),""),""),"")</f>
        <v/>
      </c>
      <c r="L168" s="172" t="str">
        <f ca="1">IF(Meldung!$F168="M",IF(Meldung!$E168&gt;=37987,IF(Meldung!$E168&lt;38718,CELL("Inhalt",Meldung!L168),""),""),"")</f>
        <v/>
      </c>
    </row>
    <row r="169" spans="1:12" x14ac:dyDescent="0.35">
      <c r="A169" s="35" t="s">
        <v>211</v>
      </c>
      <c r="B169" s="172" t="str">
        <f ca="1">IF(Meldung!$F169="M",IF(Meldung!$E169&gt;=37987,IF(Meldung!$E169&lt;38718,CELL("Inhalt",Meldung!B169),""),""),"")</f>
        <v/>
      </c>
      <c r="C169" s="172" t="str">
        <f ca="1">IF(Meldung!$F169="M",IF(Meldung!$E169&gt;=37987,IF(Meldung!$E169&lt;38718,CELL("Inhalt",Meldung!C169),""),""),"")</f>
        <v/>
      </c>
      <c r="D169" s="172" t="str">
        <f ca="1">IF(Meldung!$F169="M",IF(Meldung!$E169&gt;=37987,IF(Meldung!$E169&lt;38718,CELL("Inhalt",Meldung!D169),""),""),"")</f>
        <v/>
      </c>
      <c r="E169" s="171" t="str">
        <f ca="1">IF(Meldung!$F169="M",IF(Meldung!$E169&gt;=37987,IF(Meldung!$E169&lt;38718,CELL("Inhalt",Meldung!E169),""),""),"")</f>
        <v/>
      </c>
      <c r="F169" s="172" t="str">
        <f ca="1">IF(Meldung!$F169="M",IF(Meldung!$E169&gt;=37987,IF(Meldung!$E169&lt;38718,CELL("Inhalt",Meldung!F169),""),""),"")</f>
        <v/>
      </c>
      <c r="G169" s="172" t="str">
        <f ca="1">IF(Meldung!$F169="M",IF(Meldung!$E169&gt;=37987,IF(Meldung!$E169&lt;38718,CELL("Inhalt",Meldung!G169),""),""),"")</f>
        <v/>
      </c>
      <c r="H169" s="185" t="str">
        <f ca="1">IF(Meldung!$F169="M",IF(Meldung!$E169&gt;=37987,IF(Meldung!$E169&lt;38718,CELL("Inhalt",Meldung!H169),""),""),"")</f>
        <v/>
      </c>
      <c r="I169" s="172" t="str">
        <f ca="1">IF(Meldung!$F169="M",IF(Meldung!$E169&gt;=37987,IF(Meldung!$E169&lt;38718,CELL("Inhalt",Meldung!I169),""),""),"")</f>
        <v/>
      </c>
      <c r="J169" s="172" t="str">
        <f ca="1">IF(Meldung!$F169="M",IF(Meldung!$E169&gt;=37987,IF(Meldung!$E169&lt;38718,CELL("Inhalt",Meldung!J169),""),""),"")</f>
        <v/>
      </c>
      <c r="K169" s="172" t="str">
        <f ca="1">IF(Meldung!$F169="M",IF(Meldung!$E169&gt;=37987,IF(Meldung!$E169&lt;38718,CELL("Inhalt",Meldung!K169),""),""),"")</f>
        <v/>
      </c>
      <c r="L169" s="172" t="str">
        <f ca="1">IF(Meldung!$F169="M",IF(Meldung!$E169&gt;=37987,IF(Meldung!$E169&lt;38718,CELL("Inhalt",Meldung!L169),""),""),"")</f>
        <v/>
      </c>
    </row>
    <row r="170" spans="1:12" x14ac:dyDescent="0.35">
      <c r="A170" s="35" t="s">
        <v>212</v>
      </c>
      <c r="B170" s="172" t="str">
        <f ca="1">IF(Meldung!$F170="M",IF(Meldung!$E170&gt;=37987,IF(Meldung!$E170&lt;38718,CELL("Inhalt",Meldung!B170),""),""),"")</f>
        <v/>
      </c>
      <c r="C170" s="172" t="str">
        <f ca="1">IF(Meldung!$F170="M",IF(Meldung!$E170&gt;=37987,IF(Meldung!$E170&lt;38718,CELL("Inhalt",Meldung!C170),""),""),"")</f>
        <v/>
      </c>
      <c r="D170" s="172" t="str">
        <f ca="1">IF(Meldung!$F170="M",IF(Meldung!$E170&gt;=37987,IF(Meldung!$E170&lt;38718,CELL("Inhalt",Meldung!D170),""),""),"")</f>
        <v/>
      </c>
      <c r="E170" s="171" t="str">
        <f ca="1">IF(Meldung!$F170="M",IF(Meldung!$E170&gt;=37987,IF(Meldung!$E170&lt;38718,CELL("Inhalt",Meldung!E170),""),""),"")</f>
        <v/>
      </c>
      <c r="F170" s="172" t="str">
        <f ca="1">IF(Meldung!$F170="M",IF(Meldung!$E170&gt;=37987,IF(Meldung!$E170&lt;38718,CELL("Inhalt",Meldung!F170),""),""),"")</f>
        <v/>
      </c>
      <c r="G170" s="172" t="str">
        <f ca="1">IF(Meldung!$F170="M",IF(Meldung!$E170&gt;=37987,IF(Meldung!$E170&lt;38718,CELL("Inhalt",Meldung!G170),""),""),"")</f>
        <v/>
      </c>
      <c r="H170" s="185" t="str">
        <f ca="1">IF(Meldung!$F170="M",IF(Meldung!$E170&gt;=37987,IF(Meldung!$E170&lt;38718,CELL("Inhalt",Meldung!H170),""),""),"")</f>
        <v/>
      </c>
      <c r="I170" s="172" t="str">
        <f ca="1">IF(Meldung!$F170="M",IF(Meldung!$E170&gt;=37987,IF(Meldung!$E170&lt;38718,CELL("Inhalt",Meldung!I170),""),""),"")</f>
        <v/>
      </c>
      <c r="J170" s="172" t="str">
        <f ca="1">IF(Meldung!$F170="M",IF(Meldung!$E170&gt;=37987,IF(Meldung!$E170&lt;38718,CELL("Inhalt",Meldung!J170),""),""),"")</f>
        <v/>
      </c>
      <c r="K170" s="172" t="str">
        <f ca="1">IF(Meldung!$F170="M",IF(Meldung!$E170&gt;=37987,IF(Meldung!$E170&lt;38718,CELL("Inhalt",Meldung!K170),""),""),"")</f>
        <v/>
      </c>
      <c r="L170" s="172" t="str">
        <f ca="1">IF(Meldung!$F170="M",IF(Meldung!$E170&gt;=37987,IF(Meldung!$E170&lt;38718,CELL("Inhalt",Meldung!L170),""),""),"")</f>
        <v/>
      </c>
    </row>
    <row r="171" spans="1:12" x14ac:dyDescent="0.35">
      <c r="A171" s="35" t="s">
        <v>213</v>
      </c>
      <c r="B171" s="172" t="str">
        <f ca="1">IF(Meldung!$F171="M",IF(Meldung!$E171&gt;=37987,IF(Meldung!$E171&lt;38718,CELL("Inhalt",Meldung!B171),""),""),"")</f>
        <v/>
      </c>
      <c r="C171" s="172" t="str">
        <f ca="1">IF(Meldung!$F171="M",IF(Meldung!$E171&gt;=37987,IF(Meldung!$E171&lt;38718,CELL("Inhalt",Meldung!C171),""),""),"")</f>
        <v/>
      </c>
      <c r="D171" s="172" t="str">
        <f ca="1">IF(Meldung!$F171="M",IF(Meldung!$E171&gt;=37987,IF(Meldung!$E171&lt;38718,CELL("Inhalt",Meldung!D171),""),""),"")</f>
        <v/>
      </c>
      <c r="E171" s="171" t="str">
        <f ca="1">IF(Meldung!$F171="M",IF(Meldung!$E171&gt;=37987,IF(Meldung!$E171&lt;38718,CELL("Inhalt",Meldung!E171),""),""),"")</f>
        <v/>
      </c>
      <c r="F171" s="172" t="str">
        <f ca="1">IF(Meldung!$F171="M",IF(Meldung!$E171&gt;=37987,IF(Meldung!$E171&lt;38718,CELL("Inhalt",Meldung!F171),""),""),"")</f>
        <v/>
      </c>
      <c r="G171" s="172" t="str">
        <f ca="1">IF(Meldung!$F171="M",IF(Meldung!$E171&gt;=37987,IF(Meldung!$E171&lt;38718,CELL("Inhalt",Meldung!G171),""),""),"")</f>
        <v/>
      </c>
      <c r="H171" s="185" t="str">
        <f ca="1">IF(Meldung!$F171="M",IF(Meldung!$E171&gt;=37987,IF(Meldung!$E171&lt;38718,CELL("Inhalt",Meldung!H171),""),""),"")</f>
        <v/>
      </c>
      <c r="I171" s="172" t="str">
        <f ca="1">IF(Meldung!$F171="M",IF(Meldung!$E171&gt;=37987,IF(Meldung!$E171&lt;38718,CELL("Inhalt",Meldung!I171),""),""),"")</f>
        <v/>
      </c>
      <c r="J171" s="172" t="str">
        <f ca="1">IF(Meldung!$F171="M",IF(Meldung!$E171&gt;=37987,IF(Meldung!$E171&lt;38718,CELL("Inhalt",Meldung!J171),""),""),"")</f>
        <v/>
      </c>
      <c r="K171" s="172" t="str">
        <f ca="1">IF(Meldung!$F171="M",IF(Meldung!$E171&gt;=37987,IF(Meldung!$E171&lt;38718,CELL("Inhalt",Meldung!K171),""),""),"")</f>
        <v/>
      </c>
      <c r="L171" s="172" t="str">
        <f ca="1">IF(Meldung!$F171="M",IF(Meldung!$E171&gt;=37987,IF(Meldung!$E171&lt;38718,CELL("Inhalt",Meldung!L171),""),""),"")</f>
        <v/>
      </c>
    </row>
    <row r="172" spans="1:12" x14ac:dyDescent="0.35">
      <c r="A172" s="35" t="s">
        <v>214</v>
      </c>
      <c r="B172" s="172" t="str">
        <f ca="1">IF(Meldung!$F172="M",IF(Meldung!$E172&gt;=37987,IF(Meldung!$E172&lt;38718,CELL("Inhalt",Meldung!B172),""),""),"")</f>
        <v/>
      </c>
      <c r="C172" s="172" t="str">
        <f ca="1">IF(Meldung!$F172="M",IF(Meldung!$E172&gt;=37987,IF(Meldung!$E172&lt;38718,CELL("Inhalt",Meldung!C172),""),""),"")</f>
        <v/>
      </c>
      <c r="D172" s="172" t="str">
        <f ca="1">IF(Meldung!$F172="M",IF(Meldung!$E172&gt;=37987,IF(Meldung!$E172&lt;38718,CELL("Inhalt",Meldung!D172),""),""),"")</f>
        <v/>
      </c>
      <c r="E172" s="171" t="str">
        <f ca="1">IF(Meldung!$F172="M",IF(Meldung!$E172&gt;=37987,IF(Meldung!$E172&lt;38718,CELL("Inhalt",Meldung!E172),""),""),"")</f>
        <v/>
      </c>
      <c r="F172" s="172" t="str">
        <f ca="1">IF(Meldung!$F172="M",IF(Meldung!$E172&gt;=37987,IF(Meldung!$E172&lt;38718,CELL("Inhalt",Meldung!F172),""),""),"")</f>
        <v/>
      </c>
      <c r="G172" s="172" t="str">
        <f ca="1">IF(Meldung!$F172="M",IF(Meldung!$E172&gt;=37987,IF(Meldung!$E172&lt;38718,CELL("Inhalt",Meldung!G172),""),""),"")</f>
        <v/>
      </c>
      <c r="H172" s="185" t="str">
        <f ca="1">IF(Meldung!$F172="M",IF(Meldung!$E172&gt;=37987,IF(Meldung!$E172&lt;38718,CELL("Inhalt",Meldung!H172),""),""),"")</f>
        <v/>
      </c>
      <c r="I172" s="172" t="str">
        <f ca="1">IF(Meldung!$F172="M",IF(Meldung!$E172&gt;=37987,IF(Meldung!$E172&lt;38718,CELL("Inhalt",Meldung!I172),""),""),"")</f>
        <v/>
      </c>
      <c r="J172" s="172" t="str">
        <f ca="1">IF(Meldung!$F172="M",IF(Meldung!$E172&gt;=37987,IF(Meldung!$E172&lt;38718,CELL("Inhalt",Meldung!J172),""),""),"")</f>
        <v/>
      </c>
      <c r="K172" s="172" t="str">
        <f ca="1">IF(Meldung!$F172="M",IF(Meldung!$E172&gt;=37987,IF(Meldung!$E172&lt;38718,CELL("Inhalt",Meldung!K172),""),""),"")</f>
        <v/>
      </c>
      <c r="L172" s="172" t="str">
        <f ca="1">IF(Meldung!$F172="M",IF(Meldung!$E172&gt;=37987,IF(Meldung!$E172&lt;38718,CELL("Inhalt",Meldung!L172),""),""),"")</f>
        <v/>
      </c>
    </row>
    <row r="173" spans="1:12" x14ac:dyDescent="0.35">
      <c r="A173" s="35" t="s">
        <v>215</v>
      </c>
      <c r="B173" s="172" t="str">
        <f ca="1">IF(Meldung!$F173="M",IF(Meldung!$E173&gt;=37987,IF(Meldung!$E173&lt;38718,CELL("Inhalt",Meldung!B173),""),""),"")</f>
        <v/>
      </c>
      <c r="C173" s="172" t="str">
        <f ca="1">IF(Meldung!$F173="M",IF(Meldung!$E173&gt;=37987,IF(Meldung!$E173&lt;38718,CELL("Inhalt",Meldung!C173),""),""),"")</f>
        <v/>
      </c>
      <c r="D173" s="172" t="str">
        <f ca="1">IF(Meldung!$F173="M",IF(Meldung!$E173&gt;=37987,IF(Meldung!$E173&lt;38718,CELL("Inhalt",Meldung!D173),""),""),"")</f>
        <v/>
      </c>
      <c r="E173" s="171" t="str">
        <f ca="1">IF(Meldung!$F173="M",IF(Meldung!$E173&gt;=37987,IF(Meldung!$E173&lt;38718,CELL("Inhalt",Meldung!E173),""),""),"")</f>
        <v/>
      </c>
      <c r="F173" s="172" t="str">
        <f ca="1">IF(Meldung!$F173="M",IF(Meldung!$E173&gt;=37987,IF(Meldung!$E173&lt;38718,CELL("Inhalt",Meldung!F173),""),""),"")</f>
        <v/>
      </c>
      <c r="G173" s="172" t="str">
        <f ca="1">IF(Meldung!$F173="M",IF(Meldung!$E173&gt;=37987,IF(Meldung!$E173&lt;38718,CELL("Inhalt",Meldung!G173),""),""),"")</f>
        <v/>
      </c>
      <c r="H173" s="185" t="str">
        <f ca="1">IF(Meldung!$F173="M",IF(Meldung!$E173&gt;=37987,IF(Meldung!$E173&lt;38718,CELL("Inhalt",Meldung!H173),""),""),"")</f>
        <v/>
      </c>
      <c r="I173" s="172" t="str">
        <f ca="1">IF(Meldung!$F173="M",IF(Meldung!$E173&gt;=37987,IF(Meldung!$E173&lt;38718,CELL("Inhalt",Meldung!I173),""),""),"")</f>
        <v/>
      </c>
      <c r="J173" s="172" t="str">
        <f ca="1">IF(Meldung!$F173="M",IF(Meldung!$E173&gt;=37987,IF(Meldung!$E173&lt;38718,CELL("Inhalt",Meldung!J173),""),""),"")</f>
        <v/>
      </c>
      <c r="K173" s="172" t="str">
        <f ca="1">IF(Meldung!$F173="M",IF(Meldung!$E173&gt;=37987,IF(Meldung!$E173&lt;38718,CELL("Inhalt",Meldung!K173),""),""),"")</f>
        <v/>
      </c>
      <c r="L173" s="172" t="str">
        <f ca="1">IF(Meldung!$F173="M",IF(Meldung!$E173&gt;=37987,IF(Meldung!$E173&lt;38718,CELL("Inhalt",Meldung!L173),""),""),"")</f>
        <v/>
      </c>
    </row>
    <row r="174" spans="1:12" x14ac:dyDescent="0.35">
      <c r="A174" s="35" t="s">
        <v>216</v>
      </c>
      <c r="B174" s="172" t="str">
        <f ca="1">IF(Meldung!$F174="M",IF(Meldung!$E174&gt;=37987,IF(Meldung!$E174&lt;38718,CELL("Inhalt",Meldung!B174),""),""),"")</f>
        <v/>
      </c>
      <c r="C174" s="172" t="str">
        <f ca="1">IF(Meldung!$F174="M",IF(Meldung!$E174&gt;=37987,IF(Meldung!$E174&lt;38718,CELL("Inhalt",Meldung!C174),""),""),"")</f>
        <v/>
      </c>
      <c r="D174" s="172" t="str">
        <f ca="1">IF(Meldung!$F174="M",IF(Meldung!$E174&gt;=37987,IF(Meldung!$E174&lt;38718,CELL("Inhalt",Meldung!D174),""),""),"")</f>
        <v/>
      </c>
      <c r="E174" s="171" t="str">
        <f ca="1">IF(Meldung!$F174="M",IF(Meldung!$E174&gt;=37987,IF(Meldung!$E174&lt;38718,CELL("Inhalt",Meldung!E174),""),""),"")</f>
        <v/>
      </c>
      <c r="F174" s="172" t="str">
        <f ca="1">IF(Meldung!$F174="M",IF(Meldung!$E174&gt;=37987,IF(Meldung!$E174&lt;38718,CELL("Inhalt",Meldung!F174),""),""),"")</f>
        <v/>
      </c>
      <c r="G174" s="172" t="str">
        <f ca="1">IF(Meldung!$F174="M",IF(Meldung!$E174&gt;=37987,IF(Meldung!$E174&lt;38718,CELL("Inhalt",Meldung!G174),""),""),"")</f>
        <v/>
      </c>
      <c r="H174" s="185" t="str">
        <f ca="1">IF(Meldung!$F174="M",IF(Meldung!$E174&gt;=37987,IF(Meldung!$E174&lt;38718,CELL("Inhalt",Meldung!H174),""),""),"")</f>
        <v/>
      </c>
      <c r="I174" s="172" t="str">
        <f ca="1">IF(Meldung!$F174="M",IF(Meldung!$E174&gt;=37987,IF(Meldung!$E174&lt;38718,CELL("Inhalt",Meldung!I174),""),""),"")</f>
        <v/>
      </c>
      <c r="J174" s="172" t="str">
        <f ca="1">IF(Meldung!$F174="M",IF(Meldung!$E174&gt;=37987,IF(Meldung!$E174&lt;38718,CELL("Inhalt",Meldung!J174),""),""),"")</f>
        <v/>
      </c>
      <c r="K174" s="172" t="str">
        <f ca="1">IF(Meldung!$F174="M",IF(Meldung!$E174&gt;=37987,IF(Meldung!$E174&lt;38718,CELL("Inhalt",Meldung!K174),""),""),"")</f>
        <v/>
      </c>
      <c r="L174" s="172" t="str">
        <f ca="1">IF(Meldung!$F174="M",IF(Meldung!$E174&gt;=37987,IF(Meldung!$E174&lt;38718,CELL("Inhalt",Meldung!L174),""),""),"")</f>
        <v/>
      </c>
    </row>
    <row r="175" spans="1:12" x14ac:dyDescent="0.35">
      <c r="A175" s="35" t="s">
        <v>217</v>
      </c>
      <c r="B175" s="172" t="str">
        <f ca="1">IF(Meldung!$F175="M",IF(Meldung!$E175&gt;=37987,IF(Meldung!$E175&lt;38718,CELL("Inhalt",Meldung!B175),""),""),"")</f>
        <v/>
      </c>
      <c r="C175" s="172" t="str">
        <f ca="1">IF(Meldung!$F175="M",IF(Meldung!$E175&gt;=37987,IF(Meldung!$E175&lt;38718,CELL("Inhalt",Meldung!C175),""),""),"")</f>
        <v/>
      </c>
      <c r="D175" s="172" t="str">
        <f ca="1">IF(Meldung!$F175="M",IF(Meldung!$E175&gt;=37987,IF(Meldung!$E175&lt;38718,CELL("Inhalt",Meldung!D175),""),""),"")</f>
        <v/>
      </c>
      <c r="E175" s="171" t="str">
        <f ca="1">IF(Meldung!$F175="M",IF(Meldung!$E175&gt;=37987,IF(Meldung!$E175&lt;38718,CELL("Inhalt",Meldung!E175),""),""),"")</f>
        <v/>
      </c>
      <c r="F175" s="172" t="str">
        <f ca="1">IF(Meldung!$F175="M",IF(Meldung!$E175&gt;=37987,IF(Meldung!$E175&lt;38718,CELL("Inhalt",Meldung!F175),""),""),"")</f>
        <v/>
      </c>
      <c r="G175" s="172" t="str">
        <f ca="1">IF(Meldung!$F175="M",IF(Meldung!$E175&gt;=37987,IF(Meldung!$E175&lt;38718,CELL("Inhalt",Meldung!G175),""),""),"")</f>
        <v/>
      </c>
      <c r="H175" s="185" t="str">
        <f ca="1">IF(Meldung!$F175="M",IF(Meldung!$E175&gt;=37987,IF(Meldung!$E175&lt;38718,CELL("Inhalt",Meldung!H175),""),""),"")</f>
        <v/>
      </c>
      <c r="I175" s="172" t="str">
        <f ca="1">IF(Meldung!$F175="M",IF(Meldung!$E175&gt;=37987,IF(Meldung!$E175&lt;38718,CELL("Inhalt",Meldung!I175),""),""),"")</f>
        <v/>
      </c>
      <c r="J175" s="172" t="str">
        <f ca="1">IF(Meldung!$F175="M",IF(Meldung!$E175&gt;=37987,IF(Meldung!$E175&lt;38718,CELL("Inhalt",Meldung!J175),""),""),"")</f>
        <v/>
      </c>
      <c r="K175" s="172" t="str">
        <f ca="1">IF(Meldung!$F175="M",IF(Meldung!$E175&gt;=37987,IF(Meldung!$E175&lt;38718,CELL("Inhalt",Meldung!K175),""),""),"")</f>
        <v/>
      </c>
      <c r="L175" s="172" t="str">
        <f ca="1">IF(Meldung!$F175="M",IF(Meldung!$E175&gt;=37987,IF(Meldung!$E175&lt;38718,CELL("Inhalt",Meldung!L175),""),""),"")</f>
        <v/>
      </c>
    </row>
    <row r="176" spans="1:12" x14ac:dyDescent="0.35">
      <c r="A176" s="35" t="s">
        <v>218</v>
      </c>
      <c r="B176" s="172" t="str">
        <f ca="1">IF(Meldung!$F176="M",IF(Meldung!$E176&gt;=37987,IF(Meldung!$E176&lt;38718,CELL("Inhalt",Meldung!B176),""),""),"")</f>
        <v/>
      </c>
      <c r="C176" s="172" t="str">
        <f ca="1">IF(Meldung!$F176="M",IF(Meldung!$E176&gt;=37987,IF(Meldung!$E176&lt;38718,CELL("Inhalt",Meldung!C176),""),""),"")</f>
        <v/>
      </c>
      <c r="D176" s="172" t="str">
        <f ca="1">IF(Meldung!$F176="M",IF(Meldung!$E176&gt;=37987,IF(Meldung!$E176&lt;38718,CELL("Inhalt",Meldung!D176),""),""),"")</f>
        <v/>
      </c>
      <c r="E176" s="171" t="str">
        <f ca="1">IF(Meldung!$F176="M",IF(Meldung!$E176&gt;=37987,IF(Meldung!$E176&lt;38718,CELL("Inhalt",Meldung!E176),""),""),"")</f>
        <v/>
      </c>
      <c r="F176" s="172" t="str">
        <f ca="1">IF(Meldung!$F176="M",IF(Meldung!$E176&gt;=37987,IF(Meldung!$E176&lt;38718,CELL("Inhalt",Meldung!F176),""),""),"")</f>
        <v/>
      </c>
      <c r="G176" s="172" t="str">
        <f ca="1">IF(Meldung!$F176="M",IF(Meldung!$E176&gt;=37987,IF(Meldung!$E176&lt;38718,CELL("Inhalt",Meldung!G176),""),""),"")</f>
        <v/>
      </c>
      <c r="H176" s="185" t="str">
        <f ca="1">IF(Meldung!$F176="M",IF(Meldung!$E176&gt;=37987,IF(Meldung!$E176&lt;38718,CELL("Inhalt",Meldung!H176),""),""),"")</f>
        <v/>
      </c>
      <c r="I176" s="172" t="str">
        <f ca="1">IF(Meldung!$F176="M",IF(Meldung!$E176&gt;=37987,IF(Meldung!$E176&lt;38718,CELL("Inhalt",Meldung!I176),""),""),"")</f>
        <v/>
      </c>
      <c r="J176" s="172" t="str">
        <f ca="1">IF(Meldung!$F176="M",IF(Meldung!$E176&gt;=37987,IF(Meldung!$E176&lt;38718,CELL("Inhalt",Meldung!J176),""),""),"")</f>
        <v/>
      </c>
      <c r="K176" s="172" t="str">
        <f ca="1">IF(Meldung!$F176="M",IF(Meldung!$E176&gt;=37987,IF(Meldung!$E176&lt;38718,CELL("Inhalt",Meldung!K176),""),""),"")</f>
        <v/>
      </c>
      <c r="L176" s="172" t="str">
        <f ca="1">IF(Meldung!$F176="M",IF(Meldung!$E176&gt;=37987,IF(Meldung!$E176&lt;38718,CELL("Inhalt",Meldung!L176),""),""),"")</f>
        <v/>
      </c>
    </row>
    <row r="177" spans="1:12" x14ac:dyDescent="0.35">
      <c r="A177" s="35" t="s">
        <v>219</v>
      </c>
      <c r="B177" s="172" t="str">
        <f ca="1">IF(Meldung!$F177="M",IF(Meldung!$E177&gt;=37987,IF(Meldung!$E177&lt;38718,CELL("Inhalt",Meldung!B177),""),""),"")</f>
        <v/>
      </c>
      <c r="C177" s="172" t="str">
        <f ca="1">IF(Meldung!$F177="M",IF(Meldung!$E177&gt;=37987,IF(Meldung!$E177&lt;38718,CELL("Inhalt",Meldung!C177),""),""),"")</f>
        <v/>
      </c>
      <c r="D177" s="172" t="str">
        <f ca="1">IF(Meldung!$F177="M",IF(Meldung!$E177&gt;=37987,IF(Meldung!$E177&lt;38718,CELL("Inhalt",Meldung!D177),""),""),"")</f>
        <v/>
      </c>
      <c r="E177" s="171" t="str">
        <f ca="1">IF(Meldung!$F177="M",IF(Meldung!$E177&gt;=37987,IF(Meldung!$E177&lt;38718,CELL("Inhalt",Meldung!E177),""),""),"")</f>
        <v/>
      </c>
      <c r="F177" s="172" t="str">
        <f ca="1">IF(Meldung!$F177="M",IF(Meldung!$E177&gt;=37987,IF(Meldung!$E177&lt;38718,CELL("Inhalt",Meldung!F177),""),""),"")</f>
        <v/>
      </c>
      <c r="G177" s="172" t="str">
        <f ca="1">IF(Meldung!$F177="M",IF(Meldung!$E177&gt;=37987,IF(Meldung!$E177&lt;38718,CELL("Inhalt",Meldung!G177),""),""),"")</f>
        <v/>
      </c>
      <c r="H177" s="185" t="str">
        <f ca="1">IF(Meldung!$F177="M",IF(Meldung!$E177&gt;=37987,IF(Meldung!$E177&lt;38718,CELL("Inhalt",Meldung!H177),""),""),"")</f>
        <v/>
      </c>
      <c r="I177" s="172" t="str">
        <f ca="1">IF(Meldung!$F177="M",IF(Meldung!$E177&gt;=37987,IF(Meldung!$E177&lt;38718,CELL("Inhalt",Meldung!I177),""),""),"")</f>
        <v/>
      </c>
      <c r="J177" s="172" t="str">
        <f ca="1">IF(Meldung!$F177="M",IF(Meldung!$E177&gt;=37987,IF(Meldung!$E177&lt;38718,CELL("Inhalt",Meldung!J177),""),""),"")</f>
        <v/>
      </c>
      <c r="K177" s="172" t="str">
        <f ca="1">IF(Meldung!$F177="M",IF(Meldung!$E177&gt;=37987,IF(Meldung!$E177&lt;38718,CELL("Inhalt",Meldung!K177),""),""),"")</f>
        <v/>
      </c>
      <c r="L177" s="172" t="str">
        <f ca="1">IF(Meldung!$F177="M",IF(Meldung!$E177&gt;=37987,IF(Meldung!$E177&lt;38718,CELL("Inhalt",Meldung!L177),""),""),"")</f>
        <v/>
      </c>
    </row>
    <row r="178" spans="1:12" x14ac:dyDescent="0.35">
      <c r="A178" s="35" t="s">
        <v>220</v>
      </c>
      <c r="B178" s="172" t="str">
        <f ca="1">IF(Meldung!$F178="M",IF(Meldung!$E178&gt;=37987,IF(Meldung!$E178&lt;38718,CELL("Inhalt",Meldung!B178),""),""),"")</f>
        <v/>
      </c>
      <c r="C178" s="172" t="str">
        <f ca="1">IF(Meldung!$F178="M",IF(Meldung!$E178&gt;=37987,IF(Meldung!$E178&lt;38718,CELL("Inhalt",Meldung!C178),""),""),"")</f>
        <v/>
      </c>
      <c r="D178" s="172" t="str">
        <f ca="1">IF(Meldung!$F178="M",IF(Meldung!$E178&gt;=37987,IF(Meldung!$E178&lt;38718,CELL("Inhalt",Meldung!D178),""),""),"")</f>
        <v/>
      </c>
      <c r="E178" s="171" t="str">
        <f ca="1">IF(Meldung!$F178="M",IF(Meldung!$E178&gt;=37987,IF(Meldung!$E178&lt;38718,CELL("Inhalt",Meldung!E178),""),""),"")</f>
        <v/>
      </c>
      <c r="F178" s="172" t="str">
        <f ca="1">IF(Meldung!$F178="M",IF(Meldung!$E178&gt;=37987,IF(Meldung!$E178&lt;38718,CELL("Inhalt",Meldung!F178),""),""),"")</f>
        <v/>
      </c>
      <c r="G178" s="172" t="str">
        <f ca="1">IF(Meldung!$F178="M",IF(Meldung!$E178&gt;=37987,IF(Meldung!$E178&lt;38718,CELL("Inhalt",Meldung!G178),""),""),"")</f>
        <v/>
      </c>
      <c r="H178" s="185" t="str">
        <f ca="1">IF(Meldung!$F178="M",IF(Meldung!$E178&gt;=37987,IF(Meldung!$E178&lt;38718,CELL("Inhalt",Meldung!H178),""),""),"")</f>
        <v/>
      </c>
      <c r="I178" s="172" t="str">
        <f ca="1">IF(Meldung!$F178="M",IF(Meldung!$E178&gt;=37987,IF(Meldung!$E178&lt;38718,CELL("Inhalt",Meldung!I178),""),""),"")</f>
        <v/>
      </c>
      <c r="J178" s="172" t="str">
        <f ca="1">IF(Meldung!$F178="M",IF(Meldung!$E178&gt;=37987,IF(Meldung!$E178&lt;38718,CELL("Inhalt",Meldung!J178),""),""),"")</f>
        <v/>
      </c>
      <c r="K178" s="172" t="str">
        <f ca="1">IF(Meldung!$F178="M",IF(Meldung!$E178&gt;=37987,IF(Meldung!$E178&lt;38718,CELL("Inhalt",Meldung!K178),""),""),"")</f>
        <v/>
      </c>
      <c r="L178" s="172" t="str">
        <f ca="1">IF(Meldung!$F178="M",IF(Meldung!$E178&gt;=37987,IF(Meldung!$E178&lt;38718,CELL("Inhalt",Meldung!L178),""),""),"")</f>
        <v/>
      </c>
    </row>
    <row r="179" spans="1:12" x14ac:dyDescent="0.35">
      <c r="A179" s="35" t="s">
        <v>221</v>
      </c>
      <c r="B179" s="172" t="str">
        <f ca="1">IF(Meldung!$F179="M",IF(Meldung!$E179&gt;=37987,IF(Meldung!$E179&lt;38718,CELL("Inhalt",Meldung!B179),""),""),"")</f>
        <v/>
      </c>
      <c r="C179" s="172" t="str">
        <f ca="1">IF(Meldung!$F179="M",IF(Meldung!$E179&gt;=37987,IF(Meldung!$E179&lt;38718,CELL("Inhalt",Meldung!C179),""),""),"")</f>
        <v/>
      </c>
      <c r="D179" s="172" t="str">
        <f ca="1">IF(Meldung!$F179="M",IF(Meldung!$E179&gt;=37987,IF(Meldung!$E179&lt;38718,CELL("Inhalt",Meldung!D179),""),""),"")</f>
        <v/>
      </c>
      <c r="E179" s="171" t="str">
        <f ca="1">IF(Meldung!$F179="M",IF(Meldung!$E179&gt;=37987,IF(Meldung!$E179&lt;38718,CELL("Inhalt",Meldung!E179),""),""),"")</f>
        <v/>
      </c>
      <c r="F179" s="172" t="str">
        <f ca="1">IF(Meldung!$F179="M",IF(Meldung!$E179&gt;=37987,IF(Meldung!$E179&lt;38718,CELL("Inhalt",Meldung!F179),""),""),"")</f>
        <v/>
      </c>
      <c r="G179" s="172" t="str">
        <f ca="1">IF(Meldung!$F179="M",IF(Meldung!$E179&gt;=37987,IF(Meldung!$E179&lt;38718,CELL("Inhalt",Meldung!G179),""),""),"")</f>
        <v/>
      </c>
      <c r="H179" s="185" t="str">
        <f ca="1">IF(Meldung!$F179="M",IF(Meldung!$E179&gt;=37987,IF(Meldung!$E179&lt;38718,CELL("Inhalt",Meldung!H179),""),""),"")</f>
        <v/>
      </c>
      <c r="I179" s="172" t="str">
        <f ca="1">IF(Meldung!$F179="M",IF(Meldung!$E179&gt;=37987,IF(Meldung!$E179&lt;38718,CELL("Inhalt",Meldung!I179),""),""),"")</f>
        <v/>
      </c>
      <c r="J179" s="172" t="str">
        <f ca="1">IF(Meldung!$F179="M",IF(Meldung!$E179&gt;=37987,IF(Meldung!$E179&lt;38718,CELL("Inhalt",Meldung!J179),""),""),"")</f>
        <v/>
      </c>
      <c r="K179" s="172" t="str">
        <f ca="1">IF(Meldung!$F179="M",IF(Meldung!$E179&gt;=37987,IF(Meldung!$E179&lt;38718,CELL("Inhalt",Meldung!K179),""),""),"")</f>
        <v/>
      </c>
      <c r="L179" s="172" t="str">
        <f ca="1">IF(Meldung!$F179="M",IF(Meldung!$E179&gt;=37987,IF(Meldung!$E179&lt;38718,CELL("Inhalt",Meldung!L179),""),""),"")</f>
        <v/>
      </c>
    </row>
    <row r="180" spans="1:12" x14ac:dyDescent="0.35">
      <c r="A180" s="35" t="s">
        <v>222</v>
      </c>
      <c r="B180" s="172" t="str">
        <f ca="1">IF(Meldung!$F180="M",IF(Meldung!$E180&gt;=37987,IF(Meldung!$E180&lt;38718,CELL("Inhalt",Meldung!B180),""),""),"")</f>
        <v/>
      </c>
      <c r="C180" s="172" t="str">
        <f ca="1">IF(Meldung!$F180="M",IF(Meldung!$E180&gt;=37987,IF(Meldung!$E180&lt;38718,CELL("Inhalt",Meldung!C180),""),""),"")</f>
        <v/>
      </c>
      <c r="D180" s="172" t="str">
        <f ca="1">IF(Meldung!$F180="M",IF(Meldung!$E180&gt;=37987,IF(Meldung!$E180&lt;38718,CELL("Inhalt",Meldung!D180),""),""),"")</f>
        <v/>
      </c>
      <c r="E180" s="171" t="str">
        <f ca="1">IF(Meldung!$F180="M",IF(Meldung!$E180&gt;=37987,IF(Meldung!$E180&lt;38718,CELL("Inhalt",Meldung!E180),""),""),"")</f>
        <v/>
      </c>
      <c r="F180" s="172" t="str">
        <f ca="1">IF(Meldung!$F180="M",IF(Meldung!$E180&gt;=37987,IF(Meldung!$E180&lt;38718,CELL("Inhalt",Meldung!F180),""),""),"")</f>
        <v/>
      </c>
      <c r="G180" s="172" t="str">
        <f ca="1">IF(Meldung!$F180="M",IF(Meldung!$E180&gt;=37987,IF(Meldung!$E180&lt;38718,CELL("Inhalt",Meldung!G180),""),""),"")</f>
        <v/>
      </c>
      <c r="H180" s="185" t="str">
        <f ca="1">IF(Meldung!$F180="M",IF(Meldung!$E180&gt;=37987,IF(Meldung!$E180&lt;38718,CELL("Inhalt",Meldung!H180),""),""),"")</f>
        <v/>
      </c>
      <c r="I180" s="172" t="str">
        <f ca="1">IF(Meldung!$F180="M",IF(Meldung!$E180&gt;=37987,IF(Meldung!$E180&lt;38718,CELL("Inhalt",Meldung!I180),""),""),"")</f>
        <v/>
      </c>
      <c r="J180" s="172" t="str">
        <f ca="1">IF(Meldung!$F180="M",IF(Meldung!$E180&gt;=37987,IF(Meldung!$E180&lt;38718,CELL("Inhalt",Meldung!J180),""),""),"")</f>
        <v/>
      </c>
      <c r="K180" s="172" t="str">
        <f ca="1">IF(Meldung!$F180="M",IF(Meldung!$E180&gt;=37987,IF(Meldung!$E180&lt;38718,CELL("Inhalt",Meldung!K180),""),""),"")</f>
        <v/>
      </c>
      <c r="L180" s="172" t="str">
        <f ca="1">IF(Meldung!$F180="M",IF(Meldung!$E180&gt;=37987,IF(Meldung!$E180&lt;38718,CELL("Inhalt",Meldung!L180),""),""),"")</f>
        <v/>
      </c>
    </row>
    <row r="181" spans="1:12" x14ac:dyDescent="0.35">
      <c r="A181" s="35" t="s">
        <v>223</v>
      </c>
      <c r="B181" s="172" t="str">
        <f ca="1">IF(Meldung!$F181="M",IF(Meldung!$E181&gt;=37987,IF(Meldung!$E181&lt;38718,CELL("Inhalt",Meldung!B181),""),""),"")</f>
        <v/>
      </c>
      <c r="C181" s="172" t="str">
        <f ca="1">IF(Meldung!$F181="M",IF(Meldung!$E181&gt;=37987,IF(Meldung!$E181&lt;38718,CELL("Inhalt",Meldung!C181),""),""),"")</f>
        <v/>
      </c>
      <c r="D181" s="172" t="str">
        <f ca="1">IF(Meldung!$F181="M",IF(Meldung!$E181&gt;=37987,IF(Meldung!$E181&lt;38718,CELL("Inhalt",Meldung!D181),""),""),"")</f>
        <v/>
      </c>
      <c r="E181" s="171" t="str">
        <f ca="1">IF(Meldung!$F181="M",IF(Meldung!$E181&gt;=37987,IF(Meldung!$E181&lt;38718,CELL("Inhalt",Meldung!E181),""),""),"")</f>
        <v/>
      </c>
      <c r="F181" s="172" t="str">
        <f ca="1">IF(Meldung!$F181="M",IF(Meldung!$E181&gt;=37987,IF(Meldung!$E181&lt;38718,CELL("Inhalt",Meldung!F181),""),""),"")</f>
        <v/>
      </c>
      <c r="G181" s="172" t="str">
        <f ca="1">IF(Meldung!$F181="M",IF(Meldung!$E181&gt;=37987,IF(Meldung!$E181&lt;38718,CELL("Inhalt",Meldung!G181),""),""),"")</f>
        <v/>
      </c>
      <c r="H181" s="185" t="str">
        <f ca="1">IF(Meldung!$F181="M",IF(Meldung!$E181&gt;=37987,IF(Meldung!$E181&lt;38718,CELL("Inhalt",Meldung!H181),""),""),"")</f>
        <v/>
      </c>
      <c r="I181" s="172" t="str">
        <f ca="1">IF(Meldung!$F181="M",IF(Meldung!$E181&gt;=37987,IF(Meldung!$E181&lt;38718,CELL("Inhalt",Meldung!I181),""),""),"")</f>
        <v/>
      </c>
      <c r="J181" s="172" t="str">
        <f ca="1">IF(Meldung!$F181="M",IF(Meldung!$E181&gt;=37987,IF(Meldung!$E181&lt;38718,CELL("Inhalt",Meldung!J181),""),""),"")</f>
        <v/>
      </c>
      <c r="K181" s="172" t="str">
        <f ca="1">IF(Meldung!$F181="M",IF(Meldung!$E181&gt;=37987,IF(Meldung!$E181&lt;38718,CELL("Inhalt",Meldung!K181),""),""),"")</f>
        <v/>
      </c>
      <c r="L181" s="172" t="str">
        <f ca="1">IF(Meldung!$F181="M",IF(Meldung!$E181&gt;=37987,IF(Meldung!$E181&lt;38718,CELL("Inhalt",Meldung!L181),""),""),"")</f>
        <v/>
      </c>
    </row>
    <row r="182" spans="1:12" x14ac:dyDescent="0.35">
      <c r="A182" s="35" t="s">
        <v>224</v>
      </c>
      <c r="B182" s="172" t="str">
        <f ca="1">IF(Meldung!$F182="M",IF(Meldung!$E182&gt;=37987,IF(Meldung!$E182&lt;38718,CELL("Inhalt",Meldung!B182),""),""),"")</f>
        <v/>
      </c>
      <c r="C182" s="172" t="str">
        <f ca="1">IF(Meldung!$F182="M",IF(Meldung!$E182&gt;=37987,IF(Meldung!$E182&lt;38718,CELL("Inhalt",Meldung!C182),""),""),"")</f>
        <v/>
      </c>
      <c r="D182" s="172" t="str">
        <f ca="1">IF(Meldung!$F182="M",IF(Meldung!$E182&gt;=37987,IF(Meldung!$E182&lt;38718,CELL("Inhalt",Meldung!D182),""),""),"")</f>
        <v/>
      </c>
      <c r="E182" s="171" t="str">
        <f ca="1">IF(Meldung!$F182="M",IF(Meldung!$E182&gt;=37987,IF(Meldung!$E182&lt;38718,CELL("Inhalt",Meldung!E182),""),""),"")</f>
        <v/>
      </c>
      <c r="F182" s="172" t="str">
        <f ca="1">IF(Meldung!$F182="M",IF(Meldung!$E182&gt;=37987,IF(Meldung!$E182&lt;38718,CELL("Inhalt",Meldung!F182),""),""),"")</f>
        <v/>
      </c>
      <c r="G182" s="172" t="str">
        <f ca="1">IF(Meldung!$F182="M",IF(Meldung!$E182&gt;=37987,IF(Meldung!$E182&lt;38718,CELL("Inhalt",Meldung!G182),""),""),"")</f>
        <v/>
      </c>
      <c r="H182" s="185" t="str">
        <f ca="1">IF(Meldung!$F182="M",IF(Meldung!$E182&gt;=37987,IF(Meldung!$E182&lt;38718,CELL("Inhalt",Meldung!H182),""),""),"")</f>
        <v/>
      </c>
      <c r="I182" s="172" t="str">
        <f ca="1">IF(Meldung!$F182="M",IF(Meldung!$E182&gt;=37987,IF(Meldung!$E182&lt;38718,CELL("Inhalt",Meldung!I182),""),""),"")</f>
        <v/>
      </c>
      <c r="J182" s="172" t="str">
        <f ca="1">IF(Meldung!$F182="M",IF(Meldung!$E182&gt;=37987,IF(Meldung!$E182&lt;38718,CELL("Inhalt",Meldung!J182),""),""),"")</f>
        <v/>
      </c>
      <c r="K182" s="172" t="str">
        <f ca="1">IF(Meldung!$F182="M",IF(Meldung!$E182&gt;=37987,IF(Meldung!$E182&lt;38718,CELL("Inhalt",Meldung!K182),""),""),"")</f>
        <v/>
      </c>
      <c r="L182" s="172" t="str">
        <f ca="1">IF(Meldung!$F182="M",IF(Meldung!$E182&gt;=37987,IF(Meldung!$E182&lt;38718,CELL("Inhalt",Meldung!L182),""),""),"")</f>
        <v/>
      </c>
    </row>
    <row r="183" spans="1:12" x14ac:dyDescent="0.35">
      <c r="A183" s="35" t="s">
        <v>225</v>
      </c>
      <c r="B183" s="172" t="str">
        <f ca="1">IF(Meldung!$F183="M",IF(Meldung!$E183&gt;=37987,IF(Meldung!$E183&lt;38718,CELL("Inhalt",Meldung!B183),""),""),"")</f>
        <v/>
      </c>
      <c r="C183" s="172" t="str">
        <f ca="1">IF(Meldung!$F183="M",IF(Meldung!$E183&gt;=37987,IF(Meldung!$E183&lt;38718,CELL("Inhalt",Meldung!C183),""),""),"")</f>
        <v/>
      </c>
      <c r="D183" s="172" t="str">
        <f ca="1">IF(Meldung!$F183="M",IF(Meldung!$E183&gt;=37987,IF(Meldung!$E183&lt;38718,CELL("Inhalt",Meldung!D183),""),""),"")</f>
        <v/>
      </c>
      <c r="E183" s="171" t="str">
        <f ca="1">IF(Meldung!$F183="M",IF(Meldung!$E183&gt;=37987,IF(Meldung!$E183&lt;38718,CELL("Inhalt",Meldung!E183),""),""),"")</f>
        <v/>
      </c>
      <c r="F183" s="172" t="str">
        <f ca="1">IF(Meldung!$F183="M",IF(Meldung!$E183&gt;=37987,IF(Meldung!$E183&lt;38718,CELL("Inhalt",Meldung!F183),""),""),"")</f>
        <v/>
      </c>
      <c r="G183" s="172" t="str">
        <f ca="1">IF(Meldung!$F183="M",IF(Meldung!$E183&gt;=37987,IF(Meldung!$E183&lt;38718,CELL("Inhalt",Meldung!G183),""),""),"")</f>
        <v/>
      </c>
      <c r="H183" s="185" t="str">
        <f ca="1">IF(Meldung!$F183="M",IF(Meldung!$E183&gt;=37987,IF(Meldung!$E183&lt;38718,CELL("Inhalt",Meldung!H183),""),""),"")</f>
        <v/>
      </c>
      <c r="I183" s="172" t="str">
        <f ca="1">IF(Meldung!$F183="M",IF(Meldung!$E183&gt;=37987,IF(Meldung!$E183&lt;38718,CELL("Inhalt",Meldung!I183),""),""),"")</f>
        <v/>
      </c>
      <c r="J183" s="172" t="str">
        <f ca="1">IF(Meldung!$F183="M",IF(Meldung!$E183&gt;=37987,IF(Meldung!$E183&lt;38718,CELL("Inhalt",Meldung!J183),""),""),"")</f>
        <v/>
      </c>
      <c r="K183" s="172" t="str">
        <f ca="1">IF(Meldung!$F183="M",IF(Meldung!$E183&gt;=37987,IF(Meldung!$E183&lt;38718,CELL("Inhalt",Meldung!K183),""),""),"")</f>
        <v/>
      </c>
      <c r="L183" s="172" t="str">
        <f ca="1">IF(Meldung!$F183="M",IF(Meldung!$E183&gt;=37987,IF(Meldung!$E183&lt;38718,CELL("Inhalt",Meldung!L183),""),""),"")</f>
        <v/>
      </c>
    </row>
    <row r="184" spans="1:12" x14ac:dyDescent="0.35">
      <c r="A184" s="35" t="s">
        <v>226</v>
      </c>
      <c r="B184" s="172" t="str">
        <f ca="1">IF(Meldung!$F184="M",IF(Meldung!$E184&gt;=37987,IF(Meldung!$E184&lt;38718,CELL("Inhalt",Meldung!B184),""),""),"")</f>
        <v/>
      </c>
      <c r="C184" s="172" t="str">
        <f ca="1">IF(Meldung!$F184="M",IF(Meldung!$E184&gt;=37987,IF(Meldung!$E184&lt;38718,CELL("Inhalt",Meldung!C184),""),""),"")</f>
        <v/>
      </c>
      <c r="D184" s="172" t="str">
        <f ca="1">IF(Meldung!$F184="M",IF(Meldung!$E184&gt;=37987,IF(Meldung!$E184&lt;38718,CELL("Inhalt",Meldung!D184),""),""),"")</f>
        <v/>
      </c>
      <c r="E184" s="171" t="str">
        <f ca="1">IF(Meldung!$F184="M",IF(Meldung!$E184&gt;=37987,IF(Meldung!$E184&lt;38718,CELL("Inhalt",Meldung!E184),""),""),"")</f>
        <v/>
      </c>
      <c r="F184" s="172" t="str">
        <f ca="1">IF(Meldung!$F184="M",IF(Meldung!$E184&gt;=37987,IF(Meldung!$E184&lt;38718,CELL("Inhalt",Meldung!F184),""),""),"")</f>
        <v/>
      </c>
      <c r="G184" s="172" t="str">
        <f ca="1">IF(Meldung!$F184="M",IF(Meldung!$E184&gt;=37987,IF(Meldung!$E184&lt;38718,CELL("Inhalt",Meldung!G184),""),""),"")</f>
        <v/>
      </c>
      <c r="H184" s="185" t="str">
        <f ca="1">IF(Meldung!$F184="M",IF(Meldung!$E184&gt;=37987,IF(Meldung!$E184&lt;38718,CELL("Inhalt",Meldung!H184),""),""),"")</f>
        <v/>
      </c>
      <c r="I184" s="172" t="str">
        <f ca="1">IF(Meldung!$F184="M",IF(Meldung!$E184&gt;=37987,IF(Meldung!$E184&lt;38718,CELL("Inhalt",Meldung!I184),""),""),"")</f>
        <v/>
      </c>
      <c r="J184" s="172" t="str">
        <f ca="1">IF(Meldung!$F184="M",IF(Meldung!$E184&gt;=37987,IF(Meldung!$E184&lt;38718,CELL("Inhalt",Meldung!J184),""),""),"")</f>
        <v/>
      </c>
      <c r="K184" s="172" t="str">
        <f ca="1">IF(Meldung!$F184="M",IF(Meldung!$E184&gt;=37987,IF(Meldung!$E184&lt;38718,CELL("Inhalt",Meldung!K184),""),""),"")</f>
        <v/>
      </c>
      <c r="L184" s="172" t="str">
        <f ca="1">IF(Meldung!$F184="M",IF(Meldung!$E184&gt;=37987,IF(Meldung!$E184&lt;38718,CELL("Inhalt",Meldung!L184),""),""),"")</f>
        <v/>
      </c>
    </row>
    <row r="185" spans="1:12" x14ac:dyDescent="0.35">
      <c r="A185" s="35" t="s">
        <v>227</v>
      </c>
      <c r="B185" s="172" t="str">
        <f ca="1">IF(Meldung!$F185="M",IF(Meldung!$E185&gt;=37987,IF(Meldung!$E185&lt;38718,CELL("Inhalt",Meldung!B185),""),""),"")</f>
        <v/>
      </c>
      <c r="C185" s="172" t="str">
        <f ca="1">IF(Meldung!$F185="M",IF(Meldung!$E185&gt;=37987,IF(Meldung!$E185&lt;38718,CELL("Inhalt",Meldung!C185),""),""),"")</f>
        <v/>
      </c>
      <c r="D185" s="172" t="str">
        <f ca="1">IF(Meldung!$F185="M",IF(Meldung!$E185&gt;=37987,IF(Meldung!$E185&lt;38718,CELL("Inhalt",Meldung!D185),""),""),"")</f>
        <v/>
      </c>
      <c r="E185" s="171" t="str">
        <f ca="1">IF(Meldung!$F185="M",IF(Meldung!$E185&gt;=37987,IF(Meldung!$E185&lt;38718,CELL("Inhalt",Meldung!E185),""),""),"")</f>
        <v/>
      </c>
      <c r="F185" s="172" t="str">
        <f ca="1">IF(Meldung!$F185="M",IF(Meldung!$E185&gt;=37987,IF(Meldung!$E185&lt;38718,CELL("Inhalt",Meldung!F185),""),""),"")</f>
        <v/>
      </c>
      <c r="G185" s="172" t="str">
        <f ca="1">IF(Meldung!$F185="M",IF(Meldung!$E185&gt;=37987,IF(Meldung!$E185&lt;38718,CELL("Inhalt",Meldung!G185),""),""),"")</f>
        <v/>
      </c>
      <c r="H185" s="185" t="str">
        <f ca="1">IF(Meldung!$F185="M",IF(Meldung!$E185&gt;=37987,IF(Meldung!$E185&lt;38718,CELL("Inhalt",Meldung!H185),""),""),"")</f>
        <v/>
      </c>
      <c r="I185" s="172" t="str">
        <f ca="1">IF(Meldung!$F185="M",IF(Meldung!$E185&gt;=37987,IF(Meldung!$E185&lt;38718,CELL("Inhalt",Meldung!I185),""),""),"")</f>
        <v/>
      </c>
      <c r="J185" s="172" t="str">
        <f ca="1">IF(Meldung!$F185="M",IF(Meldung!$E185&gt;=37987,IF(Meldung!$E185&lt;38718,CELL("Inhalt",Meldung!J185),""),""),"")</f>
        <v/>
      </c>
      <c r="K185" s="172" t="str">
        <f ca="1">IF(Meldung!$F185="M",IF(Meldung!$E185&gt;=37987,IF(Meldung!$E185&lt;38718,CELL("Inhalt",Meldung!K185),""),""),"")</f>
        <v/>
      </c>
      <c r="L185" s="172" t="str">
        <f ca="1">IF(Meldung!$F185="M",IF(Meldung!$E185&gt;=37987,IF(Meldung!$E185&lt;38718,CELL("Inhalt",Meldung!L185),""),""),"")</f>
        <v/>
      </c>
    </row>
    <row r="186" spans="1:12" x14ac:dyDescent="0.35">
      <c r="A186" s="35" t="s">
        <v>228</v>
      </c>
      <c r="B186" s="172" t="str">
        <f ca="1">IF(Meldung!$F186="M",IF(Meldung!$E186&gt;=37987,IF(Meldung!$E186&lt;38718,CELL("Inhalt",Meldung!B186),""),""),"")</f>
        <v/>
      </c>
      <c r="C186" s="172" t="str">
        <f ca="1">IF(Meldung!$F186="M",IF(Meldung!$E186&gt;=37987,IF(Meldung!$E186&lt;38718,CELL("Inhalt",Meldung!C186),""),""),"")</f>
        <v/>
      </c>
      <c r="D186" s="172" t="str">
        <f ca="1">IF(Meldung!$F186="M",IF(Meldung!$E186&gt;=37987,IF(Meldung!$E186&lt;38718,CELL("Inhalt",Meldung!D186),""),""),"")</f>
        <v/>
      </c>
      <c r="E186" s="171" t="str">
        <f ca="1">IF(Meldung!$F186="M",IF(Meldung!$E186&gt;=37987,IF(Meldung!$E186&lt;38718,CELL("Inhalt",Meldung!E186),""),""),"")</f>
        <v/>
      </c>
      <c r="F186" s="172" t="str">
        <f ca="1">IF(Meldung!$F186="M",IF(Meldung!$E186&gt;=37987,IF(Meldung!$E186&lt;38718,CELL("Inhalt",Meldung!F186),""),""),"")</f>
        <v/>
      </c>
      <c r="G186" s="172" t="str">
        <f ca="1">IF(Meldung!$F186="M",IF(Meldung!$E186&gt;=37987,IF(Meldung!$E186&lt;38718,CELL("Inhalt",Meldung!G186),""),""),"")</f>
        <v/>
      </c>
      <c r="H186" s="185" t="str">
        <f ca="1">IF(Meldung!$F186="M",IF(Meldung!$E186&gt;=37987,IF(Meldung!$E186&lt;38718,CELL("Inhalt",Meldung!H186),""),""),"")</f>
        <v/>
      </c>
      <c r="I186" s="172" t="str">
        <f ca="1">IF(Meldung!$F186="M",IF(Meldung!$E186&gt;=37987,IF(Meldung!$E186&lt;38718,CELL("Inhalt",Meldung!I186),""),""),"")</f>
        <v/>
      </c>
      <c r="J186" s="172" t="str">
        <f ca="1">IF(Meldung!$F186="M",IF(Meldung!$E186&gt;=37987,IF(Meldung!$E186&lt;38718,CELL("Inhalt",Meldung!J186),""),""),"")</f>
        <v/>
      </c>
      <c r="K186" s="172" t="str">
        <f ca="1">IF(Meldung!$F186="M",IF(Meldung!$E186&gt;=37987,IF(Meldung!$E186&lt;38718,CELL("Inhalt",Meldung!K186),""),""),"")</f>
        <v/>
      </c>
      <c r="L186" s="172" t="str">
        <f ca="1">IF(Meldung!$F186="M",IF(Meldung!$E186&gt;=37987,IF(Meldung!$E186&lt;38718,CELL("Inhalt",Meldung!L186),""),""),"")</f>
        <v/>
      </c>
    </row>
    <row r="187" spans="1:12" x14ac:dyDescent="0.35">
      <c r="A187" s="35" t="s">
        <v>229</v>
      </c>
      <c r="B187" s="172" t="str">
        <f ca="1">IF(Meldung!$F187="M",IF(Meldung!$E187&gt;=37987,IF(Meldung!$E187&lt;38718,CELL("Inhalt",Meldung!B187),""),""),"")</f>
        <v/>
      </c>
      <c r="C187" s="172" t="str">
        <f ca="1">IF(Meldung!$F187="M",IF(Meldung!$E187&gt;=37987,IF(Meldung!$E187&lt;38718,CELL("Inhalt",Meldung!C187),""),""),"")</f>
        <v/>
      </c>
      <c r="D187" s="172" t="str">
        <f ca="1">IF(Meldung!$F187="M",IF(Meldung!$E187&gt;=37987,IF(Meldung!$E187&lt;38718,CELL("Inhalt",Meldung!D187),""),""),"")</f>
        <v/>
      </c>
      <c r="E187" s="171" t="str">
        <f ca="1">IF(Meldung!$F187="M",IF(Meldung!$E187&gt;=37987,IF(Meldung!$E187&lt;38718,CELL("Inhalt",Meldung!E187),""),""),"")</f>
        <v/>
      </c>
      <c r="F187" s="172" t="str">
        <f ca="1">IF(Meldung!$F187="M",IF(Meldung!$E187&gt;=37987,IF(Meldung!$E187&lt;38718,CELL("Inhalt",Meldung!F187),""),""),"")</f>
        <v/>
      </c>
      <c r="G187" s="172" t="str">
        <f ca="1">IF(Meldung!$F187="M",IF(Meldung!$E187&gt;=37987,IF(Meldung!$E187&lt;38718,CELL("Inhalt",Meldung!G187),""),""),"")</f>
        <v/>
      </c>
      <c r="H187" s="185" t="str">
        <f ca="1">IF(Meldung!$F187="M",IF(Meldung!$E187&gt;=37987,IF(Meldung!$E187&lt;38718,CELL("Inhalt",Meldung!H187),""),""),"")</f>
        <v/>
      </c>
      <c r="I187" s="172" t="str">
        <f ca="1">IF(Meldung!$F187="M",IF(Meldung!$E187&gt;=37987,IF(Meldung!$E187&lt;38718,CELL("Inhalt",Meldung!I187),""),""),"")</f>
        <v/>
      </c>
      <c r="J187" s="172" t="str">
        <f ca="1">IF(Meldung!$F187="M",IF(Meldung!$E187&gt;=37987,IF(Meldung!$E187&lt;38718,CELL("Inhalt",Meldung!J187),""),""),"")</f>
        <v/>
      </c>
      <c r="K187" s="172" t="str">
        <f ca="1">IF(Meldung!$F187="M",IF(Meldung!$E187&gt;=37987,IF(Meldung!$E187&lt;38718,CELL("Inhalt",Meldung!K187),""),""),"")</f>
        <v/>
      </c>
      <c r="L187" s="172" t="str">
        <f ca="1">IF(Meldung!$F187="M",IF(Meldung!$E187&gt;=37987,IF(Meldung!$E187&lt;38718,CELL("Inhalt",Meldung!L187),""),""),"")</f>
        <v/>
      </c>
    </row>
    <row r="188" spans="1:12" x14ac:dyDescent="0.35">
      <c r="A188" s="35" t="s">
        <v>230</v>
      </c>
      <c r="B188" s="172" t="str">
        <f ca="1">IF(Meldung!$F188="M",IF(Meldung!$E188&gt;=37987,IF(Meldung!$E188&lt;38718,CELL("Inhalt",Meldung!B188),""),""),"")</f>
        <v/>
      </c>
      <c r="C188" s="172" t="str">
        <f ca="1">IF(Meldung!$F188="M",IF(Meldung!$E188&gt;=37987,IF(Meldung!$E188&lt;38718,CELL("Inhalt",Meldung!C188),""),""),"")</f>
        <v/>
      </c>
      <c r="D188" s="172" t="str">
        <f ca="1">IF(Meldung!$F188="M",IF(Meldung!$E188&gt;=37987,IF(Meldung!$E188&lt;38718,CELL("Inhalt",Meldung!D188),""),""),"")</f>
        <v/>
      </c>
      <c r="E188" s="171" t="str">
        <f ca="1">IF(Meldung!$F188="M",IF(Meldung!$E188&gt;=37987,IF(Meldung!$E188&lt;38718,CELL("Inhalt",Meldung!E188),""),""),"")</f>
        <v/>
      </c>
      <c r="F188" s="172" t="str">
        <f ca="1">IF(Meldung!$F188="M",IF(Meldung!$E188&gt;=37987,IF(Meldung!$E188&lt;38718,CELL("Inhalt",Meldung!F188),""),""),"")</f>
        <v/>
      </c>
      <c r="G188" s="172" t="str">
        <f ca="1">IF(Meldung!$F188="M",IF(Meldung!$E188&gt;=37987,IF(Meldung!$E188&lt;38718,CELL("Inhalt",Meldung!G188),""),""),"")</f>
        <v/>
      </c>
      <c r="H188" s="185" t="str">
        <f ca="1">IF(Meldung!$F188="M",IF(Meldung!$E188&gt;=37987,IF(Meldung!$E188&lt;38718,CELL("Inhalt",Meldung!H188),""),""),"")</f>
        <v/>
      </c>
      <c r="I188" s="172" t="str">
        <f ca="1">IF(Meldung!$F188="M",IF(Meldung!$E188&gt;=37987,IF(Meldung!$E188&lt;38718,CELL("Inhalt",Meldung!I188),""),""),"")</f>
        <v/>
      </c>
      <c r="J188" s="172" t="str">
        <f ca="1">IF(Meldung!$F188="M",IF(Meldung!$E188&gt;=37987,IF(Meldung!$E188&lt;38718,CELL("Inhalt",Meldung!J188),""),""),"")</f>
        <v/>
      </c>
      <c r="K188" s="172" t="str">
        <f ca="1">IF(Meldung!$F188="M",IF(Meldung!$E188&gt;=37987,IF(Meldung!$E188&lt;38718,CELL("Inhalt",Meldung!K188),""),""),"")</f>
        <v/>
      </c>
      <c r="L188" s="172" t="str">
        <f ca="1">IF(Meldung!$F188="M",IF(Meldung!$E188&gt;=37987,IF(Meldung!$E188&lt;38718,CELL("Inhalt",Meldung!L188),""),""),"")</f>
        <v/>
      </c>
    </row>
    <row r="189" spans="1:12" x14ac:dyDescent="0.35">
      <c r="A189" s="35" t="s">
        <v>231</v>
      </c>
      <c r="B189" s="172" t="str">
        <f ca="1">IF(Meldung!$F189="M",IF(Meldung!$E189&gt;=37987,IF(Meldung!$E189&lt;38718,CELL("Inhalt",Meldung!B189),""),""),"")</f>
        <v/>
      </c>
      <c r="C189" s="172" t="str">
        <f ca="1">IF(Meldung!$F189="M",IF(Meldung!$E189&gt;=37987,IF(Meldung!$E189&lt;38718,CELL("Inhalt",Meldung!C189),""),""),"")</f>
        <v/>
      </c>
      <c r="D189" s="172" t="str">
        <f ca="1">IF(Meldung!$F189="M",IF(Meldung!$E189&gt;=37987,IF(Meldung!$E189&lt;38718,CELL("Inhalt",Meldung!D189),""),""),"")</f>
        <v/>
      </c>
      <c r="E189" s="171" t="str">
        <f ca="1">IF(Meldung!$F189="M",IF(Meldung!$E189&gt;=37987,IF(Meldung!$E189&lt;38718,CELL("Inhalt",Meldung!E189),""),""),"")</f>
        <v/>
      </c>
      <c r="F189" s="172" t="str">
        <f ca="1">IF(Meldung!$F189="M",IF(Meldung!$E189&gt;=37987,IF(Meldung!$E189&lt;38718,CELL("Inhalt",Meldung!F189),""),""),"")</f>
        <v/>
      </c>
      <c r="G189" s="172" t="str">
        <f ca="1">IF(Meldung!$F189="M",IF(Meldung!$E189&gt;=37987,IF(Meldung!$E189&lt;38718,CELL("Inhalt",Meldung!G189),""),""),"")</f>
        <v/>
      </c>
      <c r="H189" s="185" t="str">
        <f ca="1">IF(Meldung!$F189="M",IF(Meldung!$E189&gt;=37987,IF(Meldung!$E189&lt;38718,CELL("Inhalt",Meldung!H189),""),""),"")</f>
        <v/>
      </c>
      <c r="I189" s="172" t="str">
        <f ca="1">IF(Meldung!$F189="M",IF(Meldung!$E189&gt;=37987,IF(Meldung!$E189&lt;38718,CELL("Inhalt",Meldung!I189),""),""),"")</f>
        <v/>
      </c>
      <c r="J189" s="172" t="str">
        <f ca="1">IF(Meldung!$F189="M",IF(Meldung!$E189&gt;=37987,IF(Meldung!$E189&lt;38718,CELL("Inhalt",Meldung!J189),""),""),"")</f>
        <v/>
      </c>
      <c r="K189" s="172" t="str">
        <f ca="1">IF(Meldung!$F189="M",IF(Meldung!$E189&gt;=37987,IF(Meldung!$E189&lt;38718,CELL("Inhalt",Meldung!K189),""),""),"")</f>
        <v/>
      </c>
      <c r="L189" s="172" t="str">
        <f ca="1">IF(Meldung!$F189="M",IF(Meldung!$E189&gt;=37987,IF(Meldung!$E189&lt;38718,CELL("Inhalt",Meldung!L189),""),""),"")</f>
        <v/>
      </c>
    </row>
    <row r="190" spans="1:12" x14ac:dyDescent="0.35">
      <c r="A190" s="35" t="s">
        <v>232</v>
      </c>
      <c r="B190" s="172" t="str">
        <f ca="1">IF(Meldung!$F190="M",IF(Meldung!$E190&gt;=37987,IF(Meldung!$E190&lt;38718,CELL("Inhalt",Meldung!B190),""),""),"")</f>
        <v/>
      </c>
      <c r="C190" s="172" t="str">
        <f ca="1">IF(Meldung!$F190="M",IF(Meldung!$E190&gt;=37987,IF(Meldung!$E190&lt;38718,CELL("Inhalt",Meldung!C190),""),""),"")</f>
        <v/>
      </c>
      <c r="D190" s="172" t="str">
        <f ca="1">IF(Meldung!$F190="M",IF(Meldung!$E190&gt;=37987,IF(Meldung!$E190&lt;38718,CELL("Inhalt",Meldung!D190),""),""),"")</f>
        <v/>
      </c>
      <c r="E190" s="171" t="str">
        <f ca="1">IF(Meldung!$F190="M",IF(Meldung!$E190&gt;=37987,IF(Meldung!$E190&lt;38718,CELL("Inhalt",Meldung!E190),""),""),"")</f>
        <v/>
      </c>
      <c r="F190" s="172" t="str">
        <f ca="1">IF(Meldung!$F190="M",IF(Meldung!$E190&gt;=37987,IF(Meldung!$E190&lt;38718,CELL("Inhalt",Meldung!F190),""),""),"")</f>
        <v/>
      </c>
      <c r="G190" s="172" t="str">
        <f ca="1">IF(Meldung!$F190="M",IF(Meldung!$E190&gt;=37987,IF(Meldung!$E190&lt;38718,CELL("Inhalt",Meldung!G190),""),""),"")</f>
        <v/>
      </c>
      <c r="H190" s="185" t="str">
        <f ca="1">IF(Meldung!$F190="M",IF(Meldung!$E190&gt;=37987,IF(Meldung!$E190&lt;38718,CELL("Inhalt",Meldung!H190),""),""),"")</f>
        <v/>
      </c>
      <c r="I190" s="172" t="str">
        <f ca="1">IF(Meldung!$F190="M",IF(Meldung!$E190&gt;=37987,IF(Meldung!$E190&lt;38718,CELL("Inhalt",Meldung!I190),""),""),"")</f>
        <v/>
      </c>
      <c r="J190" s="172" t="str">
        <f ca="1">IF(Meldung!$F190="M",IF(Meldung!$E190&gt;=37987,IF(Meldung!$E190&lt;38718,CELL("Inhalt",Meldung!J190),""),""),"")</f>
        <v/>
      </c>
      <c r="K190" s="172" t="str">
        <f ca="1">IF(Meldung!$F190="M",IF(Meldung!$E190&gt;=37987,IF(Meldung!$E190&lt;38718,CELL("Inhalt",Meldung!K190),""),""),"")</f>
        <v/>
      </c>
      <c r="L190" s="172" t="str">
        <f ca="1">IF(Meldung!$F190="M",IF(Meldung!$E190&gt;=37987,IF(Meldung!$E190&lt;38718,CELL("Inhalt",Meldung!L190),""),""),"")</f>
        <v/>
      </c>
    </row>
    <row r="191" spans="1:12" x14ac:dyDescent="0.35">
      <c r="A191" s="35" t="s">
        <v>233</v>
      </c>
      <c r="B191" s="172" t="str">
        <f ca="1">IF(Meldung!$F191="M",IF(Meldung!$E191&gt;=37987,IF(Meldung!$E191&lt;38718,CELL("Inhalt",Meldung!B191),""),""),"")</f>
        <v/>
      </c>
      <c r="C191" s="172" t="str">
        <f ca="1">IF(Meldung!$F191="M",IF(Meldung!$E191&gt;=37987,IF(Meldung!$E191&lt;38718,CELL("Inhalt",Meldung!C191),""),""),"")</f>
        <v/>
      </c>
      <c r="D191" s="172" t="str">
        <f ca="1">IF(Meldung!$F191="M",IF(Meldung!$E191&gt;=37987,IF(Meldung!$E191&lt;38718,CELL("Inhalt",Meldung!D191),""),""),"")</f>
        <v/>
      </c>
      <c r="E191" s="171" t="str">
        <f ca="1">IF(Meldung!$F191="M",IF(Meldung!$E191&gt;=37987,IF(Meldung!$E191&lt;38718,CELL("Inhalt",Meldung!E191),""),""),"")</f>
        <v/>
      </c>
      <c r="F191" s="172" t="str">
        <f ca="1">IF(Meldung!$F191="M",IF(Meldung!$E191&gt;=37987,IF(Meldung!$E191&lt;38718,CELL("Inhalt",Meldung!F191),""),""),"")</f>
        <v/>
      </c>
      <c r="G191" s="172" t="str">
        <f ca="1">IF(Meldung!$F191="M",IF(Meldung!$E191&gt;=37987,IF(Meldung!$E191&lt;38718,CELL("Inhalt",Meldung!G191),""),""),"")</f>
        <v/>
      </c>
      <c r="H191" s="185" t="str">
        <f ca="1">IF(Meldung!$F191="M",IF(Meldung!$E191&gt;=37987,IF(Meldung!$E191&lt;38718,CELL("Inhalt",Meldung!H191),""),""),"")</f>
        <v/>
      </c>
      <c r="I191" s="172" t="str">
        <f ca="1">IF(Meldung!$F191="M",IF(Meldung!$E191&gt;=37987,IF(Meldung!$E191&lt;38718,CELL("Inhalt",Meldung!I191),""),""),"")</f>
        <v/>
      </c>
      <c r="J191" s="172" t="str">
        <f ca="1">IF(Meldung!$F191="M",IF(Meldung!$E191&gt;=37987,IF(Meldung!$E191&lt;38718,CELL("Inhalt",Meldung!J191),""),""),"")</f>
        <v/>
      </c>
      <c r="K191" s="172" t="str">
        <f ca="1">IF(Meldung!$F191="M",IF(Meldung!$E191&gt;=37987,IF(Meldung!$E191&lt;38718,CELL("Inhalt",Meldung!K191),""),""),"")</f>
        <v/>
      </c>
      <c r="L191" s="172" t="str">
        <f ca="1">IF(Meldung!$F191="M",IF(Meldung!$E191&gt;=37987,IF(Meldung!$E191&lt;38718,CELL("Inhalt",Meldung!L191),""),""),"")</f>
        <v/>
      </c>
    </row>
    <row r="192" spans="1:12" x14ac:dyDescent="0.35">
      <c r="A192" s="35" t="s">
        <v>234</v>
      </c>
      <c r="B192" s="172" t="str">
        <f ca="1">IF(Meldung!$F192="M",IF(Meldung!$E192&gt;=37987,IF(Meldung!$E192&lt;38718,CELL("Inhalt",Meldung!B192),""),""),"")</f>
        <v/>
      </c>
      <c r="C192" s="172" t="str">
        <f ca="1">IF(Meldung!$F192="M",IF(Meldung!$E192&gt;=37987,IF(Meldung!$E192&lt;38718,CELL("Inhalt",Meldung!C192),""),""),"")</f>
        <v/>
      </c>
      <c r="D192" s="172" t="str">
        <f ca="1">IF(Meldung!$F192="M",IF(Meldung!$E192&gt;=37987,IF(Meldung!$E192&lt;38718,CELL("Inhalt",Meldung!D192),""),""),"")</f>
        <v/>
      </c>
      <c r="E192" s="171" t="str">
        <f ca="1">IF(Meldung!$F192="M",IF(Meldung!$E192&gt;=37987,IF(Meldung!$E192&lt;38718,CELL("Inhalt",Meldung!E192),""),""),"")</f>
        <v/>
      </c>
      <c r="F192" s="172" t="str">
        <f ca="1">IF(Meldung!$F192="M",IF(Meldung!$E192&gt;=37987,IF(Meldung!$E192&lt;38718,CELL("Inhalt",Meldung!F192),""),""),"")</f>
        <v/>
      </c>
      <c r="G192" s="172" t="str">
        <f ca="1">IF(Meldung!$F192="M",IF(Meldung!$E192&gt;=37987,IF(Meldung!$E192&lt;38718,CELL("Inhalt",Meldung!G192),""),""),"")</f>
        <v/>
      </c>
      <c r="H192" s="185" t="str">
        <f ca="1">IF(Meldung!$F192="M",IF(Meldung!$E192&gt;=37987,IF(Meldung!$E192&lt;38718,CELL("Inhalt",Meldung!H192),""),""),"")</f>
        <v/>
      </c>
      <c r="I192" s="172" t="str">
        <f ca="1">IF(Meldung!$F192="M",IF(Meldung!$E192&gt;=37987,IF(Meldung!$E192&lt;38718,CELL("Inhalt",Meldung!I192),""),""),"")</f>
        <v/>
      </c>
      <c r="J192" s="172" t="str">
        <f ca="1">IF(Meldung!$F192="M",IF(Meldung!$E192&gt;=37987,IF(Meldung!$E192&lt;38718,CELL("Inhalt",Meldung!J192),""),""),"")</f>
        <v/>
      </c>
      <c r="K192" s="172" t="str">
        <f ca="1">IF(Meldung!$F192="M",IF(Meldung!$E192&gt;=37987,IF(Meldung!$E192&lt;38718,CELL("Inhalt",Meldung!K192),""),""),"")</f>
        <v/>
      </c>
      <c r="L192" s="172" t="str">
        <f ca="1">IF(Meldung!$F192="M",IF(Meldung!$E192&gt;=37987,IF(Meldung!$E192&lt;38718,CELL("Inhalt",Meldung!L192),""),""),"")</f>
        <v/>
      </c>
    </row>
    <row r="193" spans="1:12" x14ac:dyDescent="0.35">
      <c r="A193" s="35" t="s">
        <v>235</v>
      </c>
      <c r="B193" s="172" t="str">
        <f ca="1">IF(Meldung!$F193="M",IF(Meldung!$E193&gt;=37987,IF(Meldung!$E193&lt;38718,CELL("Inhalt",Meldung!B193),""),""),"")</f>
        <v/>
      </c>
      <c r="C193" s="172" t="str">
        <f ca="1">IF(Meldung!$F193="M",IF(Meldung!$E193&gt;=37987,IF(Meldung!$E193&lt;38718,CELL("Inhalt",Meldung!C193),""),""),"")</f>
        <v/>
      </c>
      <c r="D193" s="172" t="str">
        <f ca="1">IF(Meldung!$F193="M",IF(Meldung!$E193&gt;=37987,IF(Meldung!$E193&lt;38718,CELL("Inhalt",Meldung!D193),""),""),"")</f>
        <v/>
      </c>
      <c r="E193" s="171" t="str">
        <f ca="1">IF(Meldung!$F193="M",IF(Meldung!$E193&gt;=37987,IF(Meldung!$E193&lt;38718,CELL("Inhalt",Meldung!E193),""),""),"")</f>
        <v/>
      </c>
      <c r="F193" s="172" t="str">
        <f ca="1">IF(Meldung!$F193="M",IF(Meldung!$E193&gt;=37987,IF(Meldung!$E193&lt;38718,CELL("Inhalt",Meldung!F193),""),""),"")</f>
        <v/>
      </c>
      <c r="G193" s="172" t="str">
        <f ca="1">IF(Meldung!$F193="M",IF(Meldung!$E193&gt;=37987,IF(Meldung!$E193&lt;38718,CELL("Inhalt",Meldung!G193),""),""),"")</f>
        <v/>
      </c>
      <c r="H193" s="185" t="str">
        <f ca="1">IF(Meldung!$F193="M",IF(Meldung!$E193&gt;=37987,IF(Meldung!$E193&lt;38718,CELL("Inhalt",Meldung!H193),""),""),"")</f>
        <v/>
      </c>
      <c r="I193" s="172" t="str">
        <f ca="1">IF(Meldung!$F193="M",IF(Meldung!$E193&gt;=37987,IF(Meldung!$E193&lt;38718,CELL("Inhalt",Meldung!I193),""),""),"")</f>
        <v/>
      </c>
      <c r="J193" s="172" t="str">
        <f ca="1">IF(Meldung!$F193="M",IF(Meldung!$E193&gt;=37987,IF(Meldung!$E193&lt;38718,CELL("Inhalt",Meldung!J193),""),""),"")</f>
        <v/>
      </c>
      <c r="K193" s="172" t="str">
        <f ca="1">IF(Meldung!$F193="M",IF(Meldung!$E193&gt;=37987,IF(Meldung!$E193&lt;38718,CELL("Inhalt",Meldung!K193),""),""),"")</f>
        <v/>
      </c>
      <c r="L193" s="172" t="str">
        <f ca="1">IF(Meldung!$F193="M",IF(Meldung!$E193&gt;=37987,IF(Meldung!$E193&lt;38718,CELL("Inhalt",Meldung!L193),""),""),"")</f>
        <v/>
      </c>
    </row>
    <row r="194" spans="1:12" x14ac:dyDescent="0.35">
      <c r="A194" s="35" t="s">
        <v>236</v>
      </c>
      <c r="B194" s="172" t="str">
        <f ca="1">IF(Meldung!$F194="M",IF(Meldung!$E194&gt;=37987,IF(Meldung!$E194&lt;38718,CELL("Inhalt",Meldung!B194),""),""),"")</f>
        <v/>
      </c>
      <c r="C194" s="172" t="str">
        <f ca="1">IF(Meldung!$F194="M",IF(Meldung!$E194&gt;=37987,IF(Meldung!$E194&lt;38718,CELL("Inhalt",Meldung!C194),""),""),"")</f>
        <v/>
      </c>
      <c r="D194" s="172" t="str">
        <f ca="1">IF(Meldung!$F194="M",IF(Meldung!$E194&gt;=37987,IF(Meldung!$E194&lt;38718,CELL("Inhalt",Meldung!D194),""),""),"")</f>
        <v/>
      </c>
      <c r="E194" s="171" t="str">
        <f ca="1">IF(Meldung!$F194="M",IF(Meldung!$E194&gt;=37987,IF(Meldung!$E194&lt;38718,CELL("Inhalt",Meldung!E194),""),""),"")</f>
        <v/>
      </c>
      <c r="F194" s="172" t="str">
        <f ca="1">IF(Meldung!$F194="M",IF(Meldung!$E194&gt;=37987,IF(Meldung!$E194&lt;38718,CELL("Inhalt",Meldung!F194),""),""),"")</f>
        <v/>
      </c>
      <c r="G194" s="172" t="str">
        <f ca="1">IF(Meldung!$F194="M",IF(Meldung!$E194&gt;=37987,IF(Meldung!$E194&lt;38718,CELL("Inhalt",Meldung!G194),""),""),"")</f>
        <v/>
      </c>
      <c r="H194" s="185" t="str">
        <f ca="1">IF(Meldung!$F194="M",IF(Meldung!$E194&gt;=37987,IF(Meldung!$E194&lt;38718,CELL("Inhalt",Meldung!H194),""),""),"")</f>
        <v/>
      </c>
      <c r="I194" s="172" t="str">
        <f ca="1">IF(Meldung!$F194="M",IF(Meldung!$E194&gt;=37987,IF(Meldung!$E194&lt;38718,CELL("Inhalt",Meldung!I194),""),""),"")</f>
        <v/>
      </c>
      <c r="J194" s="172" t="str">
        <f ca="1">IF(Meldung!$F194="M",IF(Meldung!$E194&gt;=37987,IF(Meldung!$E194&lt;38718,CELL("Inhalt",Meldung!J194),""),""),"")</f>
        <v/>
      </c>
      <c r="K194" s="172" t="str">
        <f ca="1">IF(Meldung!$F194="M",IF(Meldung!$E194&gt;=37987,IF(Meldung!$E194&lt;38718,CELL("Inhalt",Meldung!K194),""),""),"")</f>
        <v/>
      </c>
      <c r="L194" s="172" t="str">
        <f ca="1">IF(Meldung!$F194="M",IF(Meldung!$E194&gt;=37987,IF(Meldung!$E194&lt;38718,CELL("Inhalt",Meldung!L194),""),""),"")</f>
        <v/>
      </c>
    </row>
    <row r="195" spans="1:12" x14ac:dyDescent="0.35">
      <c r="A195" s="35" t="s">
        <v>237</v>
      </c>
      <c r="B195" s="172" t="str">
        <f ca="1">IF(Meldung!$F195="M",IF(Meldung!$E195&gt;=37987,IF(Meldung!$E195&lt;38718,CELL("Inhalt",Meldung!B195),""),""),"")</f>
        <v/>
      </c>
      <c r="C195" s="172" t="str">
        <f ca="1">IF(Meldung!$F195="M",IF(Meldung!$E195&gt;=37987,IF(Meldung!$E195&lt;38718,CELL("Inhalt",Meldung!C195),""),""),"")</f>
        <v/>
      </c>
      <c r="D195" s="172" t="str">
        <f ca="1">IF(Meldung!$F195="M",IF(Meldung!$E195&gt;=37987,IF(Meldung!$E195&lt;38718,CELL("Inhalt",Meldung!D195),""),""),"")</f>
        <v/>
      </c>
      <c r="E195" s="171" t="str">
        <f ca="1">IF(Meldung!$F195="M",IF(Meldung!$E195&gt;=37987,IF(Meldung!$E195&lt;38718,CELL("Inhalt",Meldung!E195),""),""),"")</f>
        <v/>
      </c>
      <c r="F195" s="172" t="str">
        <f ca="1">IF(Meldung!$F195="M",IF(Meldung!$E195&gt;=37987,IF(Meldung!$E195&lt;38718,CELL("Inhalt",Meldung!F195),""),""),"")</f>
        <v/>
      </c>
      <c r="G195" s="172" t="str">
        <f ca="1">IF(Meldung!$F195="M",IF(Meldung!$E195&gt;=37987,IF(Meldung!$E195&lt;38718,CELL("Inhalt",Meldung!G195),""),""),"")</f>
        <v/>
      </c>
      <c r="H195" s="185" t="str">
        <f ca="1">IF(Meldung!$F195="M",IF(Meldung!$E195&gt;=37987,IF(Meldung!$E195&lt;38718,CELL("Inhalt",Meldung!H195),""),""),"")</f>
        <v/>
      </c>
      <c r="I195" s="172" t="str">
        <f ca="1">IF(Meldung!$F195="M",IF(Meldung!$E195&gt;=37987,IF(Meldung!$E195&lt;38718,CELL("Inhalt",Meldung!I195),""),""),"")</f>
        <v/>
      </c>
      <c r="J195" s="172" t="str">
        <f ca="1">IF(Meldung!$F195="M",IF(Meldung!$E195&gt;=37987,IF(Meldung!$E195&lt;38718,CELL("Inhalt",Meldung!J195),""),""),"")</f>
        <v/>
      </c>
      <c r="K195" s="172" t="str">
        <f ca="1">IF(Meldung!$F195="M",IF(Meldung!$E195&gt;=37987,IF(Meldung!$E195&lt;38718,CELL("Inhalt",Meldung!K195),""),""),"")</f>
        <v/>
      </c>
      <c r="L195" s="172" t="str">
        <f ca="1">IF(Meldung!$F195="M",IF(Meldung!$E195&gt;=37987,IF(Meldung!$E195&lt;38718,CELL("Inhalt",Meldung!L195),""),""),"")</f>
        <v/>
      </c>
    </row>
    <row r="196" spans="1:12" x14ac:dyDescent="0.35">
      <c r="A196" s="35" t="s">
        <v>238</v>
      </c>
      <c r="B196" s="172" t="str">
        <f ca="1">IF(Meldung!$F196="M",IF(Meldung!$E196&gt;=37987,IF(Meldung!$E196&lt;38718,CELL("Inhalt",Meldung!B196),""),""),"")</f>
        <v/>
      </c>
      <c r="C196" s="172" t="str">
        <f ca="1">IF(Meldung!$F196="M",IF(Meldung!$E196&gt;=37987,IF(Meldung!$E196&lt;38718,CELL("Inhalt",Meldung!C196),""),""),"")</f>
        <v/>
      </c>
      <c r="D196" s="172" t="str">
        <f ca="1">IF(Meldung!$F196="M",IF(Meldung!$E196&gt;=37987,IF(Meldung!$E196&lt;38718,CELL("Inhalt",Meldung!D196),""),""),"")</f>
        <v/>
      </c>
      <c r="E196" s="171" t="str">
        <f ca="1">IF(Meldung!$F196="M",IF(Meldung!$E196&gt;=37987,IF(Meldung!$E196&lt;38718,CELL("Inhalt",Meldung!E196),""),""),"")</f>
        <v/>
      </c>
      <c r="F196" s="172" t="str">
        <f ca="1">IF(Meldung!$F196="M",IF(Meldung!$E196&gt;=37987,IF(Meldung!$E196&lt;38718,CELL("Inhalt",Meldung!F196),""),""),"")</f>
        <v/>
      </c>
      <c r="G196" s="172" t="str">
        <f ca="1">IF(Meldung!$F196="M",IF(Meldung!$E196&gt;=37987,IF(Meldung!$E196&lt;38718,CELL("Inhalt",Meldung!G196),""),""),"")</f>
        <v/>
      </c>
      <c r="H196" s="185" t="str">
        <f ca="1">IF(Meldung!$F196="M",IF(Meldung!$E196&gt;=37987,IF(Meldung!$E196&lt;38718,CELL("Inhalt",Meldung!H196),""),""),"")</f>
        <v/>
      </c>
      <c r="I196" s="172" t="str">
        <f ca="1">IF(Meldung!$F196="M",IF(Meldung!$E196&gt;=37987,IF(Meldung!$E196&lt;38718,CELL("Inhalt",Meldung!I196),""),""),"")</f>
        <v/>
      </c>
      <c r="J196" s="172" t="str">
        <f ca="1">IF(Meldung!$F196="M",IF(Meldung!$E196&gt;=37987,IF(Meldung!$E196&lt;38718,CELL("Inhalt",Meldung!J196),""),""),"")</f>
        <v/>
      </c>
      <c r="K196" s="172" t="str">
        <f ca="1">IF(Meldung!$F196="M",IF(Meldung!$E196&gt;=37987,IF(Meldung!$E196&lt;38718,CELL("Inhalt",Meldung!K196),""),""),"")</f>
        <v/>
      </c>
      <c r="L196" s="172" t="str">
        <f ca="1">IF(Meldung!$F196="M",IF(Meldung!$E196&gt;=37987,IF(Meldung!$E196&lt;38718,CELL("Inhalt",Meldung!L196),""),""),"")</f>
        <v/>
      </c>
    </row>
    <row r="197" spans="1:12" x14ac:dyDescent="0.35">
      <c r="A197" s="35" t="s">
        <v>239</v>
      </c>
      <c r="B197" s="172" t="str">
        <f ca="1">IF(Meldung!$F197="M",IF(Meldung!$E197&gt;=37987,IF(Meldung!$E197&lt;38718,CELL("Inhalt",Meldung!B197),""),""),"")</f>
        <v/>
      </c>
      <c r="C197" s="172" t="str">
        <f ca="1">IF(Meldung!$F197="M",IF(Meldung!$E197&gt;=37987,IF(Meldung!$E197&lt;38718,CELL("Inhalt",Meldung!C197),""),""),"")</f>
        <v/>
      </c>
      <c r="D197" s="172" t="str">
        <f ca="1">IF(Meldung!$F197="M",IF(Meldung!$E197&gt;=37987,IF(Meldung!$E197&lt;38718,CELL("Inhalt",Meldung!D197),""),""),"")</f>
        <v/>
      </c>
      <c r="E197" s="171" t="str">
        <f ca="1">IF(Meldung!$F197="M",IF(Meldung!$E197&gt;=37987,IF(Meldung!$E197&lt;38718,CELL("Inhalt",Meldung!E197),""),""),"")</f>
        <v/>
      </c>
      <c r="F197" s="172" t="str">
        <f ca="1">IF(Meldung!$F197="M",IF(Meldung!$E197&gt;=37987,IF(Meldung!$E197&lt;38718,CELL("Inhalt",Meldung!F197),""),""),"")</f>
        <v/>
      </c>
      <c r="G197" s="172" t="str">
        <f ca="1">IF(Meldung!$F197="M",IF(Meldung!$E197&gt;=37987,IF(Meldung!$E197&lt;38718,CELL("Inhalt",Meldung!G197),""),""),"")</f>
        <v/>
      </c>
      <c r="H197" s="185" t="str">
        <f ca="1">IF(Meldung!$F197="M",IF(Meldung!$E197&gt;=37987,IF(Meldung!$E197&lt;38718,CELL("Inhalt",Meldung!H197),""),""),"")</f>
        <v/>
      </c>
      <c r="I197" s="172" t="str">
        <f ca="1">IF(Meldung!$F197="M",IF(Meldung!$E197&gt;=37987,IF(Meldung!$E197&lt;38718,CELL("Inhalt",Meldung!I197),""),""),"")</f>
        <v/>
      </c>
      <c r="J197" s="172" t="str">
        <f ca="1">IF(Meldung!$F197="M",IF(Meldung!$E197&gt;=37987,IF(Meldung!$E197&lt;38718,CELL("Inhalt",Meldung!J197),""),""),"")</f>
        <v/>
      </c>
      <c r="K197" s="172" t="str">
        <f ca="1">IF(Meldung!$F197="M",IF(Meldung!$E197&gt;=37987,IF(Meldung!$E197&lt;38718,CELL("Inhalt",Meldung!K197),""),""),"")</f>
        <v/>
      </c>
      <c r="L197" s="172" t="str">
        <f ca="1">IF(Meldung!$F197="M",IF(Meldung!$E197&gt;=37987,IF(Meldung!$E197&lt;38718,CELL("Inhalt",Meldung!L197),""),""),"")</f>
        <v/>
      </c>
    </row>
    <row r="198" spans="1:12" x14ac:dyDescent="0.35">
      <c r="A198" s="35" t="s">
        <v>240</v>
      </c>
      <c r="B198" s="172" t="str">
        <f ca="1">IF(Meldung!$F198="M",IF(Meldung!$E198&gt;=37987,IF(Meldung!$E198&lt;38718,CELL("Inhalt",Meldung!B198),""),""),"")</f>
        <v/>
      </c>
      <c r="C198" s="172" t="str">
        <f ca="1">IF(Meldung!$F198="M",IF(Meldung!$E198&gt;=37987,IF(Meldung!$E198&lt;38718,CELL("Inhalt",Meldung!C198),""),""),"")</f>
        <v/>
      </c>
      <c r="D198" s="172" t="str">
        <f ca="1">IF(Meldung!$F198="M",IF(Meldung!$E198&gt;=37987,IF(Meldung!$E198&lt;38718,CELL("Inhalt",Meldung!D198),""),""),"")</f>
        <v/>
      </c>
      <c r="E198" s="171" t="str">
        <f ca="1">IF(Meldung!$F198="M",IF(Meldung!$E198&gt;=37987,IF(Meldung!$E198&lt;38718,CELL("Inhalt",Meldung!E198),""),""),"")</f>
        <v/>
      </c>
      <c r="F198" s="172" t="str">
        <f ca="1">IF(Meldung!$F198="M",IF(Meldung!$E198&gt;=37987,IF(Meldung!$E198&lt;38718,CELL("Inhalt",Meldung!F198),""),""),"")</f>
        <v/>
      </c>
      <c r="G198" s="172" t="str">
        <f ca="1">IF(Meldung!$F198="M",IF(Meldung!$E198&gt;=37987,IF(Meldung!$E198&lt;38718,CELL("Inhalt",Meldung!G198),""),""),"")</f>
        <v/>
      </c>
      <c r="H198" s="185" t="str">
        <f ca="1">IF(Meldung!$F198="M",IF(Meldung!$E198&gt;=37987,IF(Meldung!$E198&lt;38718,CELL("Inhalt",Meldung!H198),""),""),"")</f>
        <v/>
      </c>
      <c r="I198" s="172" t="str">
        <f ca="1">IF(Meldung!$F198="M",IF(Meldung!$E198&gt;=37987,IF(Meldung!$E198&lt;38718,CELL("Inhalt",Meldung!I198),""),""),"")</f>
        <v/>
      </c>
      <c r="J198" s="172" t="str">
        <f ca="1">IF(Meldung!$F198="M",IF(Meldung!$E198&gt;=37987,IF(Meldung!$E198&lt;38718,CELL("Inhalt",Meldung!J198),""),""),"")</f>
        <v/>
      </c>
      <c r="K198" s="172" t="str">
        <f ca="1">IF(Meldung!$F198="M",IF(Meldung!$E198&gt;=37987,IF(Meldung!$E198&lt;38718,CELL("Inhalt",Meldung!K198),""),""),"")</f>
        <v/>
      </c>
      <c r="L198" s="172" t="str">
        <f ca="1">IF(Meldung!$F198="M",IF(Meldung!$E198&gt;=37987,IF(Meldung!$E198&lt;38718,CELL("Inhalt",Meldung!L198),""),""),"")</f>
        <v/>
      </c>
    </row>
    <row r="199" spans="1:12" x14ac:dyDescent="0.35">
      <c r="A199" s="35" t="s">
        <v>241</v>
      </c>
      <c r="B199" s="172" t="str">
        <f ca="1">IF(Meldung!$F199="M",IF(Meldung!$E199&gt;=37987,IF(Meldung!$E199&lt;38718,CELL("Inhalt",Meldung!B199),""),""),"")</f>
        <v/>
      </c>
      <c r="C199" s="172" t="str">
        <f ca="1">IF(Meldung!$F199="M",IF(Meldung!$E199&gt;=37987,IF(Meldung!$E199&lt;38718,CELL("Inhalt",Meldung!C199),""),""),"")</f>
        <v/>
      </c>
      <c r="D199" s="172" t="str">
        <f ca="1">IF(Meldung!$F199="M",IF(Meldung!$E199&gt;=37987,IF(Meldung!$E199&lt;38718,CELL("Inhalt",Meldung!D199),""),""),"")</f>
        <v/>
      </c>
      <c r="E199" s="171" t="str">
        <f ca="1">IF(Meldung!$F199="M",IF(Meldung!$E199&gt;=37987,IF(Meldung!$E199&lt;38718,CELL("Inhalt",Meldung!E199),""),""),"")</f>
        <v/>
      </c>
      <c r="F199" s="172" t="str">
        <f ca="1">IF(Meldung!$F199="M",IF(Meldung!$E199&gt;=37987,IF(Meldung!$E199&lt;38718,CELL("Inhalt",Meldung!F199),""),""),"")</f>
        <v/>
      </c>
      <c r="G199" s="172" t="str">
        <f ca="1">IF(Meldung!$F199="M",IF(Meldung!$E199&gt;=37987,IF(Meldung!$E199&lt;38718,CELL("Inhalt",Meldung!G199),""),""),"")</f>
        <v/>
      </c>
      <c r="H199" s="185" t="str">
        <f ca="1">IF(Meldung!$F199="M",IF(Meldung!$E199&gt;=37987,IF(Meldung!$E199&lt;38718,CELL("Inhalt",Meldung!H199),""),""),"")</f>
        <v/>
      </c>
      <c r="I199" s="172" t="str">
        <f ca="1">IF(Meldung!$F199="M",IF(Meldung!$E199&gt;=37987,IF(Meldung!$E199&lt;38718,CELL("Inhalt",Meldung!I199),""),""),"")</f>
        <v/>
      </c>
      <c r="J199" s="172" t="str">
        <f ca="1">IF(Meldung!$F199="M",IF(Meldung!$E199&gt;=37987,IF(Meldung!$E199&lt;38718,CELL("Inhalt",Meldung!J199),""),""),"")</f>
        <v/>
      </c>
      <c r="K199" s="172" t="str">
        <f ca="1">IF(Meldung!$F199="M",IF(Meldung!$E199&gt;=37987,IF(Meldung!$E199&lt;38718,CELL("Inhalt",Meldung!K199),""),""),"")</f>
        <v/>
      </c>
      <c r="L199" s="172" t="str">
        <f ca="1">IF(Meldung!$F199="M",IF(Meldung!$E199&gt;=37987,IF(Meldung!$E199&lt;38718,CELL("Inhalt",Meldung!L199),""),""),"")</f>
        <v/>
      </c>
    </row>
    <row r="200" spans="1:12" x14ac:dyDescent="0.35">
      <c r="A200" s="35" t="s">
        <v>242</v>
      </c>
      <c r="B200" s="172" t="str">
        <f ca="1">IF(Meldung!$F200="M",IF(Meldung!$E200&gt;=37987,IF(Meldung!$E200&lt;38718,CELL("Inhalt",Meldung!B200),""),""),"")</f>
        <v/>
      </c>
      <c r="C200" s="172" t="str">
        <f ca="1">IF(Meldung!$F200="M",IF(Meldung!$E200&gt;=37987,IF(Meldung!$E200&lt;38718,CELL("Inhalt",Meldung!C200),""),""),"")</f>
        <v/>
      </c>
      <c r="D200" s="172" t="str">
        <f ca="1">IF(Meldung!$F200="M",IF(Meldung!$E200&gt;=37987,IF(Meldung!$E200&lt;38718,CELL("Inhalt",Meldung!D200),""),""),"")</f>
        <v/>
      </c>
      <c r="E200" s="171" t="str">
        <f ca="1">IF(Meldung!$F200="M",IF(Meldung!$E200&gt;=37987,IF(Meldung!$E200&lt;38718,CELL("Inhalt",Meldung!E200),""),""),"")</f>
        <v/>
      </c>
      <c r="F200" s="172" t="str">
        <f ca="1">IF(Meldung!$F200="M",IF(Meldung!$E200&gt;=37987,IF(Meldung!$E200&lt;38718,CELL("Inhalt",Meldung!F200),""),""),"")</f>
        <v/>
      </c>
      <c r="G200" s="172" t="str">
        <f ca="1">IF(Meldung!$F200="M",IF(Meldung!$E200&gt;=37987,IF(Meldung!$E200&lt;38718,CELL("Inhalt",Meldung!G200),""),""),"")</f>
        <v/>
      </c>
      <c r="H200" s="185" t="str">
        <f ca="1">IF(Meldung!$F200="M",IF(Meldung!$E200&gt;=37987,IF(Meldung!$E200&lt;38718,CELL("Inhalt",Meldung!H200),""),""),"")</f>
        <v/>
      </c>
      <c r="I200" s="172" t="str">
        <f ca="1">IF(Meldung!$F200="M",IF(Meldung!$E200&gt;=37987,IF(Meldung!$E200&lt;38718,CELL("Inhalt",Meldung!I200),""),""),"")</f>
        <v/>
      </c>
      <c r="J200" s="172" t="str">
        <f ca="1">IF(Meldung!$F200="M",IF(Meldung!$E200&gt;=37987,IF(Meldung!$E200&lt;38718,CELL("Inhalt",Meldung!J200),""),""),"")</f>
        <v/>
      </c>
      <c r="K200" s="172" t="str">
        <f ca="1">IF(Meldung!$F200="M",IF(Meldung!$E200&gt;=37987,IF(Meldung!$E200&lt;38718,CELL("Inhalt",Meldung!K200),""),""),"")</f>
        <v/>
      </c>
      <c r="L200" s="172" t="str">
        <f ca="1">IF(Meldung!$F200="M",IF(Meldung!$E200&gt;=37987,IF(Meldung!$E200&lt;38718,CELL("Inhalt",Meldung!L200),""),""),"")</f>
        <v/>
      </c>
    </row>
    <row r="201" spans="1:12" x14ac:dyDescent="0.35">
      <c r="A201" s="35" t="s">
        <v>243</v>
      </c>
      <c r="B201" s="172" t="str">
        <f ca="1">IF(Meldung!$F201="M",IF(Meldung!$E201&gt;=37987,IF(Meldung!$E201&lt;38718,CELL("Inhalt",Meldung!B201),""),""),"")</f>
        <v/>
      </c>
      <c r="C201" s="172" t="str">
        <f ca="1">IF(Meldung!$F201="M",IF(Meldung!$E201&gt;=37987,IF(Meldung!$E201&lt;38718,CELL("Inhalt",Meldung!C201),""),""),"")</f>
        <v/>
      </c>
      <c r="D201" s="172" t="str">
        <f ca="1">IF(Meldung!$F201="M",IF(Meldung!$E201&gt;=37987,IF(Meldung!$E201&lt;38718,CELL("Inhalt",Meldung!D201),""),""),"")</f>
        <v/>
      </c>
      <c r="E201" s="171" t="str">
        <f ca="1">IF(Meldung!$F201="M",IF(Meldung!$E201&gt;=37987,IF(Meldung!$E201&lt;38718,CELL("Inhalt",Meldung!E201),""),""),"")</f>
        <v/>
      </c>
      <c r="F201" s="172" t="str">
        <f ca="1">IF(Meldung!$F201="M",IF(Meldung!$E201&gt;=37987,IF(Meldung!$E201&lt;38718,CELL("Inhalt",Meldung!F201),""),""),"")</f>
        <v/>
      </c>
      <c r="G201" s="172" t="str">
        <f ca="1">IF(Meldung!$F201="M",IF(Meldung!$E201&gt;=37987,IF(Meldung!$E201&lt;38718,CELL("Inhalt",Meldung!G201),""),""),"")</f>
        <v/>
      </c>
      <c r="H201" s="185" t="str">
        <f ca="1">IF(Meldung!$F201="M",IF(Meldung!$E201&gt;=37987,IF(Meldung!$E201&lt;38718,CELL("Inhalt",Meldung!H201),""),""),"")</f>
        <v/>
      </c>
      <c r="I201" s="172" t="str">
        <f ca="1">IF(Meldung!$F201="M",IF(Meldung!$E201&gt;=37987,IF(Meldung!$E201&lt;38718,CELL("Inhalt",Meldung!I201),""),""),"")</f>
        <v/>
      </c>
      <c r="J201" s="172" t="str">
        <f ca="1">IF(Meldung!$F201="M",IF(Meldung!$E201&gt;=37987,IF(Meldung!$E201&lt;38718,CELL("Inhalt",Meldung!J201),""),""),"")</f>
        <v/>
      </c>
      <c r="K201" s="172" t="str">
        <f ca="1">IF(Meldung!$F201="M",IF(Meldung!$E201&gt;=37987,IF(Meldung!$E201&lt;38718,CELL("Inhalt",Meldung!K201),""),""),"")</f>
        <v/>
      </c>
      <c r="L201" s="172" t="str">
        <f ca="1">IF(Meldung!$F201="M",IF(Meldung!$E201&gt;=37987,IF(Meldung!$E201&lt;38718,CELL("Inhalt",Meldung!L201),""),""),"")</f>
        <v/>
      </c>
    </row>
    <row r="202" spans="1:12" x14ac:dyDescent="0.35">
      <c r="A202" s="35" t="s">
        <v>244</v>
      </c>
      <c r="B202" s="172" t="str">
        <f ca="1">IF(Meldung!$F202="M",IF(Meldung!$E202&gt;=37987,IF(Meldung!$E202&lt;38718,CELL("Inhalt",Meldung!B202),""),""),"")</f>
        <v/>
      </c>
      <c r="C202" s="172" t="str">
        <f ca="1">IF(Meldung!$F202="M",IF(Meldung!$E202&gt;=37987,IF(Meldung!$E202&lt;38718,CELL("Inhalt",Meldung!C202),""),""),"")</f>
        <v/>
      </c>
      <c r="D202" s="172" t="str">
        <f ca="1">IF(Meldung!$F202="M",IF(Meldung!$E202&gt;=37987,IF(Meldung!$E202&lt;38718,CELL("Inhalt",Meldung!D202),""),""),"")</f>
        <v/>
      </c>
      <c r="E202" s="171" t="str">
        <f ca="1">IF(Meldung!$F202="M",IF(Meldung!$E202&gt;=37987,IF(Meldung!$E202&lt;38718,CELL("Inhalt",Meldung!E202),""),""),"")</f>
        <v/>
      </c>
      <c r="F202" s="172" t="str">
        <f ca="1">IF(Meldung!$F202="M",IF(Meldung!$E202&gt;=37987,IF(Meldung!$E202&lt;38718,CELL("Inhalt",Meldung!F202),""),""),"")</f>
        <v/>
      </c>
      <c r="G202" s="172" t="str">
        <f ca="1">IF(Meldung!$F202="M",IF(Meldung!$E202&gt;=37987,IF(Meldung!$E202&lt;38718,CELL("Inhalt",Meldung!G202),""),""),"")</f>
        <v/>
      </c>
      <c r="H202" s="185" t="str">
        <f ca="1">IF(Meldung!$F202="M",IF(Meldung!$E202&gt;=37987,IF(Meldung!$E202&lt;38718,CELL("Inhalt",Meldung!H202),""),""),"")</f>
        <v/>
      </c>
      <c r="I202" s="172" t="str">
        <f ca="1">IF(Meldung!$F202="M",IF(Meldung!$E202&gt;=37987,IF(Meldung!$E202&lt;38718,CELL("Inhalt",Meldung!I202),""),""),"")</f>
        <v/>
      </c>
      <c r="J202" s="172" t="str">
        <f ca="1">IF(Meldung!$F202="M",IF(Meldung!$E202&gt;=37987,IF(Meldung!$E202&lt;38718,CELL("Inhalt",Meldung!J202),""),""),"")</f>
        <v/>
      </c>
      <c r="K202" s="172" t="str">
        <f ca="1">IF(Meldung!$F202="M",IF(Meldung!$E202&gt;=37987,IF(Meldung!$E202&lt;38718,CELL("Inhalt",Meldung!K202),""),""),"")</f>
        <v/>
      </c>
      <c r="L202" s="172" t="str">
        <f ca="1">IF(Meldung!$F202="M",IF(Meldung!$E202&gt;=37987,IF(Meldung!$E202&lt;38718,CELL("Inhalt",Meldung!L202),""),""),"")</f>
        <v/>
      </c>
    </row>
    <row r="203" spans="1:12" x14ac:dyDescent="0.35">
      <c r="A203" s="35" t="s">
        <v>245</v>
      </c>
      <c r="B203" s="172" t="str">
        <f ca="1">IF(Meldung!$F203="M",IF(Meldung!$E203&gt;=37987,IF(Meldung!$E203&lt;38718,CELL("Inhalt",Meldung!B203),""),""),"")</f>
        <v/>
      </c>
      <c r="C203" s="172" t="str">
        <f ca="1">IF(Meldung!$F203="M",IF(Meldung!$E203&gt;=37987,IF(Meldung!$E203&lt;38718,CELL("Inhalt",Meldung!C203),""),""),"")</f>
        <v/>
      </c>
      <c r="D203" s="172" t="str">
        <f ca="1">IF(Meldung!$F203="M",IF(Meldung!$E203&gt;=37987,IF(Meldung!$E203&lt;38718,CELL("Inhalt",Meldung!D203),""),""),"")</f>
        <v/>
      </c>
      <c r="E203" s="171" t="str">
        <f ca="1">IF(Meldung!$F203="M",IF(Meldung!$E203&gt;=37987,IF(Meldung!$E203&lt;38718,CELL("Inhalt",Meldung!E203),""),""),"")</f>
        <v/>
      </c>
      <c r="F203" s="172" t="str">
        <f ca="1">IF(Meldung!$F203="M",IF(Meldung!$E203&gt;=37987,IF(Meldung!$E203&lt;38718,CELL("Inhalt",Meldung!F203),""),""),"")</f>
        <v/>
      </c>
      <c r="G203" s="172" t="str">
        <f ca="1">IF(Meldung!$F203="M",IF(Meldung!$E203&gt;=37987,IF(Meldung!$E203&lt;38718,CELL("Inhalt",Meldung!G203),""),""),"")</f>
        <v/>
      </c>
      <c r="H203" s="185" t="str">
        <f ca="1">IF(Meldung!$F203="M",IF(Meldung!$E203&gt;=37987,IF(Meldung!$E203&lt;38718,CELL("Inhalt",Meldung!H203),""),""),"")</f>
        <v/>
      </c>
      <c r="I203" s="172" t="str">
        <f ca="1">IF(Meldung!$F203="M",IF(Meldung!$E203&gt;=37987,IF(Meldung!$E203&lt;38718,CELL("Inhalt",Meldung!I203),""),""),"")</f>
        <v/>
      </c>
      <c r="J203" s="172" t="str">
        <f ca="1">IF(Meldung!$F203="M",IF(Meldung!$E203&gt;=37987,IF(Meldung!$E203&lt;38718,CELL("Inhalt",Meldung!J203),""),""),"")</f>
        <v/>
      </c>
      <c r="K203" s="172" t="str">
        <f ca="1">IF(Meldung!$F203="M",IF(Meldung!$E203&gt;=37987,IF(Meldung!$E203&lt;38718,CELL("Inhalt",Meldung!K203),""),""),"")</f>
        <v/>
      </c>
      <c r="L203" s="172" t="str">
        <f ca="1">IF(Meldung!$F203="M",IF(Meldung!$E203&gt;=37987,IF(Meldung!$E203&lt;38718,CELL("Inhalt",Meldung!L203),""),""),"")</f>
        <v/>
      </c>
    </row>
    <row r="204" spans="1:12" x14ac:dyDescent="0.35">
      <c r="A204" s="35" t="s">
        <v>246</v>
      </c>
      <c r="B204" s="172" t="str">
        <f ca="1">IF(Meldung!$F204="M",IF(Meldung!$E204&gt;=37987,IF(Meldung!$E204&lt;38718,CELL("Inhalt",Meldung!B204),""),""),"")</f>
        <v/>
      </c>
      <c r="C204" s="172" t="str">
        <f ca="1">IF(Meldung!$F204="M",IF(Meldung!$E204&gt;=37987,IF(Meldung!$E204&lt;38718,CELL("Inhalt",Meldung!C204),""),""),"")</f>
        <v/>
      </c>
      <c r="D204" s="172" t="str">
        <f ca="1">IF(Meldung!$F204="M",IF(Meldung!$E204&gt;=37987,IF(Meldung!$E204&lt;38718,CELL("Inhalt",Meldung!D204),""),""),"")</f>
        <v/>
      </c>
      <c r="E204" s="171" t="str">
        <f ca="1">IF(Meldung!$F204="M",IF(Meldung!$E204&gt;=37987,IF(Meldung!$E204&lt;38718,CELL("Inhalt",Meldung!E204),""),""),"")</f>
        <v/>
      </c>
      <c r="F204" s="172" t="str">
        <f ca="1">IF(Meldung!$F204="M",IF(Meldung!$E204&gt;=37987,IF(Meldung!$E204&lt;38718,CELL("Inhalt",Meldung!F204),""),""),"")</f>
        <v/>
      </c>
      <c r="G204" s="172" t="str">
        <f ca="1">IF(Meldung!$F204="M",IF(Meldung!$E204&gt;=37987,IF(Meldung!$E204&lt;38718,CELL("Inhalt",Meldung!G204),""),""),"")</f>
        <v/>
      </c>
      <c r="H204" s="185" t="str">
        <f ca="1">IF(Meldung!$F204="M",IF(Meldung!$E204&gt;=37987,IF(Meldung!$E204&lt;38718,CELL("Inhalt",Meldung!H204),""),""),"")</f>
        <v/>
      </c>
      <c r="I204" s="172" t="str">
        <f ca="1">IF(Meldung!$F204="M",IF(Meldung!$E204&gt;=37987,IF(Meldung!$E204&lt;38718,CELL("Inhalt",Meldung!I204),""),""),"")</f>
        <v/>
      </c>
      <c r="J204" s="172" t="str">
        <f ca="1">IF(Meldung!$F204="M",IF(Meldung!$E204&gt;=37987,IF(Meldung!$E204&lt;38718,CELL("Inhalt",Meldung!J204),""),""),"")</f>
        <v/>
      </c>
      <c r="K204" s="172" t="str">
        <f ca="1">IF(Meldung!$F204="M",IF(Meldung!$E204&gt;=37987,IF(Meldung!$E204&lt;38718,CELL("Inhalt",Meldung!K204),""),""),"")</f>
        <v/>
      </c>
      <c r="L204" s="172" t="str">
        <f ca="1">IF(Meldung!$F204="M",IF(Meldung!$E204&gt;=37987,IF(Meldung!$E204&lt;38718,CELL("Inhalt",Meldung!L204),""),""),"")</f>
        <v/>
      </c>
    </row>
    <row r="205" spans="1:12" x14ac:dyDescent="0.35">
      <c r="A205" s="35" t="s">
        <v>247</v>
      </c>
      <c r="B205" s="172" t="str">
        <f ca="1">IF(Meldung!$F205="M",IF(Meldung!$E205&gt;=37987,IF(Meldung!$E205&lt;38718,CELL("Inhalt",Meldung!B205),""),""),"")</f>
        <v/>
      </c>
      <c r="C205" s="172" t="str">
        <f ca="1">IF(Meldung!$F205="M",IF(Meldung!$E205&gt;=37987,IF(Meldung!$E205&lt;38718,CELL("Inhalt",Meldung!C205),""),""),"")</f>
        <v/>
      </c>
      <c r="D205" s="172" t="str">
        <f ca="1">IF(Meldung!$F205="M",IF(Meldung!$E205&gt;=37987,IF(Meldung!$E205&lt;38718,CELL("Inhalt",Meldung!D205),""),""),"")</f>
        <v/>
      </c>
      <c r="E205" s="171" t="str">
        <f ca="1">IF(Meldung!$F205="M",IF(Meldung!$E205&gt;=37987,IF(Meldung!$E205&lt;38718,CELL("Inhalt",Meldung!E205),""),""),"")</f>
        <v/>
      </c>
      <c r="F205" s="172" t="str">
        <f ca="1">IF(Meldung!$F205="M",IF(Meldung!$E205&gt;=37987,IF(Meldung!$E205&lt;38718,CELL("Inhalt",Meldung!F205),""),""),"")</f>
        <v/>
      </c>
      <c r="G205" s="172" t="str">
        <f ca="1">IF(Meldung!$F205="M",IF(Meldung!$E205&gt;=37987,IF(Meldung!$E205&lt;38718,CELL("Inhalt",Meldung!G205),""),""),"")</f>
        <v/>
      </c>
      <c r="H205" s="185" t="str">
        <f ca="1">IF(Meldung!$F205="M",IF(Meldung!$E205&gt;=37987,IF(Meldung!$E205&lt;38718,CELL("Inhalt",Meldung!H205),""),""),"")</f>
        <v/>
      </c>
      <c r="I205" s="172" t="str">
        <f ca="1">IF(Meldung!$F205="M",IF(Meldung!$E205&gt;=37987,IF(Meldung!$E205&lt;38718,CELL("Inhalt",Meldung!I205),""),""),"")</f>
        <v/>
      </c>
      <c r="J205" s="172" t="str">
        <f ca="1">IF(Meldung!$F205="M",IF(Meldung!$E205&gt;=37987,IF(Meldung!$E205&lt;38718,CELL("Inhalt",Meldung!J205),""),""),"")</f>
        <v/>
      </c>
      <c r="K205" s="172" t="str">
        <f ca="1">IF(Meldung!$F205="M",IF(Meldung!$E205&gt;=37987,IF(Meldung!$E205&lt;38718,CELL("Inhalt",Meldung!K205),""),""),"")</f>
        <v/>
      </c>
      <c r="L205" s="172" t="str">
        <f ca="1">IF(Meldung!$F205="M",IF(Meldung!$E205&gt;=37987,IF(Meldung!$E205&lt;38718,CELL("Inhalt",Meldung!L205),""),""),"")</f>
        <v/>
      </c>
    </row>
    <row r="206" spans="1:12" x14ac:dyDescent="0.35">
      <c r="A206" s="35" t="s">
        <v>248</v>
      </c>
      <c r="B206" s="172" t="str">
        <f ca="1">IF(Meldung!$F206="M",IF(Meldung!$E206&gt;=37987,IF(Meldung!$E206&lt;38718,CELL("Inhalt",Meldung!B206),""),""),"")</f>
        <v/>
      </c>
      <c r="C206" s="172" t="str">
        <f ca="1">IF(Meldung!$F206="M",IF(Meldung!$E206&gt;=37987,IF(Meldung!$E206&lt;38718,CELL("Inhalt",Meldung!C206),""),""),"")</f>
        <v/>
      </c>
      <c r="D206" s="172" t="str">
        <f ca="1">IF(Meldung!$F206="M",IF(Meldung!$E206&gt;=37987,IF(Meldung!$E206&lt;38718,CELL("Inhalt",Meldung!D206),""),""),"")</f>
        <v/>
      </c>
      <c r="E206" s="171" t="str">
        <f ca="1">IF(Meldung!$F206="M",IF(Meldung!$E206&gt;=37987,IF(Meldung!$E206&lt;38718,CELL("Inhalt",Meldung!E206),""),""),"")</f>
        <v/>
      </c>
      <c r="F206" s="172" t="str">
        <f ca="1">IF(Meldung!$F206="M",IF(Meldung!$E206&gt;=37987,IF(Meldung!$E206&lt;38718,CELL("Inhalt",Meldung!F206),""),""),"")</f>
        <v/>
      </c>
      <c r="G206" s="172" t="str">
        <f ca="1">IF(Meldung!$F206="M",IF(Meldung!$E206&gt;=37987,IF(Meldung!$E206&lt;38718,CELL("Inhalt",Meldung!G206),""),""),"")</f>
        <v/>
      </c>
      <c r="H206" s="185" t="str">
        <f ca="1">IF(Meldung!$F206="M",IF(Meldung!$E206&gt;=37987,IF(Meldung!$E206&lt;38718,CELL("Inhalt",Meldung!H206),""),""),"")</f>
        <v/>
      </c>
      <c r="I206" s="172" t="str">
        <f ca="1">IF(Meldung!$F206="M",IF(Meldung!$E206&gt;=37987,IF(Meldung!$E206&lt;38718,CELL("Inhalt",Meldung!I206),""),""),"")</f>
        <v/>
      </c>
      <c r="J206" s="172" t="str">
        <f ca="1">IF(Meldung!$F206="M",IF(Meldung!$E206&gt;=37987,IF(Meldung!$E206&lt;38718,CELL("Inhalt",Meldung!J206),""),""),"")</f>
        <v/>
      </c>
      <c r="K206" s="172" t="str">
        <f ca="1">IF(Meldung!$F206="M",IF(Meldung!$E206&gt;=37987,IF(Meldung!$E206&lt;38718,CELL("Inhalt",Meldung!K206),""),""),"")</f>
        <v/>
      </c>
      <c r="L206" s="172" t="str">
        <f ca="1">IF(Meldung!$F206="M",IF(Meldung!$E206&gt;=37987,IF(Meldung!$E206&lt;38718,CELL("Inhalt",Meldung!L206),""),""),"")</f>
        <v/>
      </c>
    </row>
    <row r="207" spans="1:12" x14ac:dyDescent="0.35">
      <c r="A207" s="35" t="s">
        <v>249</v>
      </c>
      <c r="B207" s="172" t="str">
        <f ca="1">IF(Meldung!$F207="M",IF(Meldung!$E207&gt;=37987,IF(Meldung!$E207&lt;38718,CELL("Inhalt",Meldung!B207),""),""),"")</f>
        <v/>
      </c>
      <c r="C207" s="172" t="str">
        <f ca="1">IF(Meldung!$F207="M",IF(Meldung!$E207&gt;=37987,IF(Meldung!$E207&lt;38718,CELL("Inhalt",Meldung!C207),""),""),"")</f>
        <v/>
      </c>
      <c r="D207" s="172" t="str">
        <f ca="1">IF(Meldung!$F207="M",IF(Meldung!$E207&gt;=37987,IF(Meldung!$E207&lt;38718,CELL("Inhalt",Meldung!D207),""),""),"")</f>
        <v/>
      </c>
      <c r="E207" s="171" t="str">
        <f ca="1">IF(Meldung!$F207="M",IF(Meldung!$E207&gt;=37987,IF(Meldung!$E207&lt;38718,CELL("Inhalt",Meldung!E207),""),""),"")</f>
        <v/>
      </c>
      <c r="F207" s="172" t="str">
        <f ca="1">IF(Meldung!$F207="M",IF(Meldung!$E207&gt;=37987,IF(Meldung!$E207&lt;38718,CELL("Inhalt",Meldung!F207),""),""),"")</f>
        <v/>
      </c>
      <c r="G207" s="172" t="str">
        <f ca="1">IF(Meldung!$F207="M",IF(Meldung!$E207&gt;=37987,IF(Meldung!$E207&lt;38718,CELL("Inhalt",Meldung!G207),""),""),"")</f>
        <v/>
      </c>
      <c r="H207" s="185" t="str">
        <f ca="1">IF(Meldung!$F207="M",IF(Meldung!$E207&gt;=37987,IF(Meldung!$E207&lt;38718,CELL("Inhalt",Meldung!H207),""),""),"")</f>
        <v/>
      </c>
      <c r="I207" s="172" t="str">
        <f ca="1">IF(Meldung!$F207="M",IF(Meldung!$E207&gt;=37987,IF(Meldung!$E207&lt;38718,CELL("Inhalt",Meldung!I207),""),""),"")</f>
        <v/>
      </c>
      <c r="J207" s="172" t="str">
        <f ca="1">IF(Meldung!$F207="M",IF(Meldung!$E207&gt;=37987,IF(Meldung!$E207&lt;38718,CELL("Inhalt",Meldung!J207),""),""),"")</f>
        <v/>
      </c>
      <c r="K207" s="172" t="str">
        <f ca="1">IF(Meldung!$F207="M",IF(Meldung!$E207&gt;=37987,IF(Meldung!$E207&lt;38718,CELL("Inhalt",Meldung!K207),""),""),"")</f>
        <v/>
      </c>
      <c r="L207" s="172" t="str">
        <f ca="1">IF(Meldung!$F207="M",IF(Meldung!$E207&gt;=37987,IF(Meldung!$E207&lt;38718,CELL("Inhalt",Meldung!L207),""),""),"")</f>
        <v/>
      </c>
    </row>
    <row r="208" spans="1:12" x14ac:dyDescent="0.35">
      <c r="A208" s="35" t="s">
        <v>250</v>
      </c>
      <c r="B208" s="172" t="str">
        <f ca="1">IF(Meldung!$F208="M",IF(Meldung!$E208&gt;=37987,IF(Meldung!$E208&lt;38718,CELL("Inhalt",Meldung!B208),""),""),"")</f>
        <v/>
      </c>
      <c r="C208" s="172" t="str">
        <f ca="1">IF(Meldung!$F208="M",IF(Meldung!$E208&gt;=37987,IF(Meldung!$E208&lt;38718,CELL("Inhalt",Meldung!C208),""),""),"")</f>
        <v/>
      </c>
      <c r="D208" s="172" t="str">
        <f ca="1">IF(Meldung!$F208="M",IF(Meldung!$E208&gt;=37987,IF(Meldung!$E208&lt;38718,CELL("Inhalt",Meldung!D208),""),""),"")</f>
        <v/>
      </c>
      <c r="E208" s="171" t="str">
        <f ca="1">IF(Meldung!$F208="M",IF(Meldung!$E208&gt;=37987,IF(Meldung!$E208&lt;38718,CELL("Inhalt",Meldung!E208),""),""),"")</f>
        <v/>
      </c>
      <c r="F208" s="172" t="str">
        <f ca="1">IF(Meldung!$F208="M",IF(Meldung!$E208&gt;=37987,IF(Meldung!$E208&lt;38718,CELL("Inhalt",Meldung!F208),""),""),"")</f>
        <v/>
      </c>
      <c r="G208" s="172" t="str">
        <f ca="1">IF(Meldung!$F208="M",IF(Meldung!$E208&gt;=37987,IF(Meldung!$E208&lt;38718,CELL("Inhalt",Meldung!G208),""),""),"")</f>
        <v/>
      </c>
      <c r="H208" s="185" t="str">
        <f ca="1">IF(Meldung!$F208="M",IF(Meldung!$E208&gt;=37987,IF(Meldung!$E208&lt;38718,CELL("Inhalt",Meldung!H208),""),""),"")</f>
        <v/>
      </c>
      <c r="I208" s="172" t="str">
        <f ca="1">IF(Meldung!$F208="M",IF(Meldung!$E208&gt;=37987,IF(Meldung!$E208&lt;38718,CELL("Inhalt",Meldung!I208),""),""),"")</f>
        <v/>
      </c>
      <c r="J208" s="172" t="str">
        <f ca="1">IF(Meldung!$F208="M",IF(Meldung!$E208&gt;=37987,IF(Meldung!$E208&lt;38718,CELL("Inhalt",Meldung!J208),""),""),"")</f>
        <v/>
      </c>
      <c r="K208" s="172" t="str">
        <f ca="1">IF(Meldung!$F208="M",IF(Meldung!$E208&gt;=37987,IF(Meldung!$E208&lt;38718,CELL("Inhalt",Meldung!K208),""),""),"")</f>
        <v/>
      </c>
      <c r="L208" s="172" t="str">
        <f ca="1">IF(Meldung!$F208="M",IF(Meldung!$E208&gt;=37987,IF(Meldung!$E208&lt;38718,CELL("Inhalt",Meldung!L208),""),""),"")</f>
        <v/>
      </c>
    </row>
    <row r="209" spans="1:12" x14ac:dyDescent="0.35">
      <c r="A209" s="35" t="s">
        <v>251</v>
      </c>
      <c r="B209" s="172" t="str">
        <f ca="1">IF(Meldung!$F209="M",IF(Meldung!$E209&gt;=37987,IF(Meldung!$E209&lt;38718,CELL("Inhalt",Meldung!B209),""),""),"")</f>
        <v/>
      </c>
      <c r="C209" s="172" t="str">
        <f ca="1">IF(Meldung!$F209="M",IF(Meldung!$E209&gt;=37987,IF(Meldung!$E209&lt;38718,CELL("Inhalt",Meldung!C209),""),""),"")</f>
        <v/>
      </c>
      <c r="D209" s="172" t="str">
        <f ca="1">IF(Meldung!$F209="M",IF(Meldung!$E209&gt;=37987,IF(Meldung!$E209&lt;38718,CELL("Inhalt",Meldung!D209),""),""),"")</f>
        <v/>
      </c>
      <c r="E209" s="171" t="str">
        <f ca="1">IF(Meldung!$F209="M",IF(Meldung!$E209&gt;=37987,IF(Meldung!$E209&lt;38718,CELL("Inhalt",Meldung!E209),""),""),"")</f>
        <v/>
      </c>
      <c r="F209" s="172" t="str">
        <f ca="1">IF(Meldung!$F209="M",IF(Meldung!$E209&gt;=37987,IF(Meldung!$E209&lt;38718,CELL("Inhalt",Meldung!F209),""),""),"")</f>
        <v/>
      </c>
      <c r="G209" s="172" t="str">
        <f ca="1">IF(Meldung!$F209="M",IF(Meldung!$E209&gt;=37987,IF(Meldung!$E209&lt;38718,CELL("Inhalt",Meldung!G209),""),""),"")</f>
        <v/>
      </c>
      <c r="H209" s="185" t="str">
        <f ca="1">IF(Meldung!$F209="M",IF(Meldung!$E209&gt;=37987,IF(Meldung!$E209&lt;38718,CELL("Inhalt",Meldung!H209),""),""),"")</f>
        <v/>
      </c>
      <c r="I209" s="172" t="str">
        <f ca="1">IF(Meldung!$F209="M",IF(Meldung!$E209&gt;=37987,IF(Meldung!$E209&lt;38718,CELL("Inhalt",Meldung!I209),""),""),"")</f>
        <v/>
      </c>
      <c r="J209" s="172" t="str">
        <f ca="1">IF(Meldung!$F209="M",IF(Meldung!$E209&gt;=37987,IF(Meldung!$E209&lt;38718,CELL("Inhalt",Meldung!J209),""),""),"")</f>
        <v/>
      </c>
      <c r="K209" s="172" t="str">
        <f ca="1">IF(Meldung!$F209="M",IF(Meldung!$E209&gt;=37987,IF(Meldung!$E209&lt;38718,CELL("Inhalt",Meldung!K209),""),""),"")</f>
        <v/>
      </c>
      <c r="L209" s="172" t="str">
        <f ca="1">IF(Meldung!$F209="M",IF(Meldung!$E209&gt;=37987,IF(Meldung!$E209&lt;38718,CELL("Inhalt",Meldung!L209),""),""),"")</f>
        <v/>
      </c>
    </row>
    <row r="210" spans="1:12" x14ac:dyDescent="0.35">
      <c r="A210" s="35" t="s">
        <v>252</v>
      </c>
      <c r="B210" s="172" t="str">
        <f ca="1">IF(Meldung!$F210="M",IF(Meldung!$E210&gt;=37987,IF(Meldung!$E210&lt;38718,CELL("Inhalt",Meldung!B210),""),""),"")</f>
        <v/>
      </c>
      <c r="C210" s="172" t="str">
        <f ca="1">IF(Meldung!$F210="M",IF(Meldung!$E210&gt;=37987,IF(Meldung!$E210&lt;38718,CELL("Inhalt",Meldung!C210),""),""),"")</f>
        <v/>
      </c>
      <c r="D210" s="172" t="str">
        <f ca="1">IF(Meldung!$F210="M",IF(Meldung!$E210&gt;=37987,IF(Meldung!$E210&lt;38718,CELL("Inhalt",Meldung!D210),""),""),"")</f>
        <v/>
      </c>
      <c r="E210" s="171" t="str">
        <f ca="1">IF(Meldung!$F210="M",IF(Meldung!$E210&gt;=37987,IF(Meldung!$E210&lt;38718,CELL("Inhalt",Meldung!E210),""),""),"")</f>
        <v/>
      </c>
      <c r="F210" s="172" t="str">
        <f ca="1">IF(Meldung!$F210="M",IF(Meldung!$E210&gt;=37987,IF(Meldung!$E210&lt;38718,CELL("Inhalt",Meldung!F210),""),""),"")</f>
        <v/>
      </c>
      <c r="G210" s="172" t="str">
        <f ca="1">IF(Meldung!$F210="M",IF(Meldung!$E210&gt;=37987,IF(Meldung!$E210&lt;38718,CELL("Inhalt",Meldung!G210),""),""),"")</f>
        <v/>
      </c>
      <c r="H210" s="185" t="str">
        <f ca="1">IF(Meldung!$F210="M",IF(Meldung!$E210&gt;=37987,IF(Meldung!$E210&lt;38718,CELL("Inhalt",Meldung!H210),""),""),"")</f>
        <v/>
      </c>
      <c r="I210" s="172" t="str">
        <f ca="1">IF(Meldung!$F210="M",IF(Meldung!$E210&gt;=37987,IF(Meldung!$E210&lt;38718,CELL("Inhalt",Meldung!I210),""),""),"")</f>
        <v/>
      </c>
      <c r="J210" s="172" t="str">
        <f ca="1">IF(Meldung!$F210="M",IF(Meldung!$E210&gt;=37987,IF(Meldung!$E210&lt;38718,CELL("Inhalt",Meldung!J210),""),""),"")</f>
        <v/>
      </c>
      <c r="K210" s="172" t="str">
        <f ca="1">IF(Meldung!$F210="M",IF(Meldung!$E210&gt;=37987,IF(Meldung!$E210&lt;38718,CELL("Inhalt",Meldung!K210),""),""),"")</f>
        <v/>
      </c>
      <c r="L210" s="172" t="str">
        <f ca="1">IF(Meldung!$F210="M",IF(Meldung!$E210&gt;=37987,IF(Meldung!$E210&lt;38718,CELL("Inhalt",Meldung!L210),""),""),"")</f>
        <v/>
      </c>
    </row>
    <row r="211" spans="1:12" x14ac:dyDescent="0.35">
      <c r="A211" s="35" t="s">
        <v>253</v>
      </c>
      <c r="B211" s="172" t="str">
        <f ca="1">IF(Meldung!$F211="M",IF(Meldung!$E211&gt;=37987,IF(Meldung!$E211&lt;38718,CELL("Inhalt",Meldung!B211),""),""),"")</f>
        <v/>
      </c>
      <c r="C211" s="172" t="str">
        <f ca="1">IF(Meldung!$F211="M",IF(Meldung!$E211&gt;=37987,IF(Meldung!$E211&lt;38718,CELL("Inhalt",Meldung!C211),""),""),"")</f>
        <v/>
      </c>
      <c r="D211" s="172" t="str">
        <f ca="1">IF(Meldung!$F211="M",IF(Meldung!$E211&gt;=37987,IF(Meldung!$E211&lt;38718,CELL("Inhalt",Meldung!D211),""),""),"")</f>
        <v/>
      </c>
      <c r="E211" s="171" t="str">
        <f ca="1">IF(Meldung!$F211="M",IF(Meldung!$E211&gt;=37987,IF(Meldung!$E211&lt;38718,CELL("Inhalt",Meldung!E211),""),""),"")</f>
        <v/>
      </c>
      <c r="F211" s="172" t="str">
        <f ca="1">IF(Meldung!$F211="M",IF(Meldung!$E211&gt;=37987,IF(Meldung!$E211&lt;38718,CELL("Inhalt",Meldung!F211),""),""),"")</f>
        <v/>
      </c>
      <c r="G211" s="172" t="str">
        <f ca="1">IF(Meldung!$F211="M",IF(Meldung!$E211&gt;=37987,IF(Meldung!$E211&lt;38718,CELL("Inhalt",Meldung!G211),""),""),"")</f>
        <v/>
      </c>
      <c r="H211" s="185" t="str">
        <f ca="1">IF(Meldung!$F211="M",IF(Meldung!$E211&gt;=37987,IF(Meldung!$E211&lt;38718,CELL("Inhalt",Meldung!H211),""),""),"")</f>
        <v/>
      </c>
      <c r="I211" s="172" t="str">
        <f ca="1">IF(Meldung!$F211="M",IF(Meldung!$E211&gt;=37987,IF(Meldung!$E211&lt;38718,CELL("Inhalt",Meldung!I211),""),""),"")</f>
        <v/>
      </c>
      <c r="J211" s="172" t="str">
        <f ca="1">IF(Meldung!$F211="M",IF(Meldung!$E211&gt;=37987,IF(Meldung!$E211&lt;38718,CELL("Inhalt",Meldung!J211),""),""),"")</f>
        <v/>
      </c>
      <c r="K211" s="172" t="str">
        <f ca="1">IF(Meldung!$F211="M",IF(Meldung!$E211&gt;=37987,IF(Meldung!$E211&lt;38718,CELL("Inhalt",Meldung!K211),""),""),"")</f>
        <v/>
      </c>
      <c r="L211" s="172" t="str">
        <f ca="1">IF(Meldung!$F211="M",IF(Meldung!$E211&gt;=37987,IF(Meldung!$E211&lt;38718,CELL("Inhalt",Meldung!L211),""),""),"")</f>
        <v/>
      </c>
    </row>
    <row r="212" spans="1:12" x14ac:dyDescent="0.35">
      <c r="A212" s="35" t="s">
        <v>254</v>
      </c>
      <c r="B212" s="172" t="str">
        <f ca="1">IF(Meldung!$F212="M",IF(Meldung!$E212&gt;=37987,IF(Meldung!$E212&lt;38718,CELL("Inhalt",Meldung!B212),""),""),"")</f>
        <v/>
      </c>
      <c r="C212" s="172" t="str">
        <f ca="1">IF(Meldung!$F212="M",IF(Meldung!$E212&gt;=37987,IF(Meldung!$E212&lt;38718,CELL("Inhalt",Meldung!C212),""),""),"")</f>
        <v/>
      </c>
      <c r="D212" s="172" t="str">
        <f ca="1">IF(Meldung!$F212="M",IF(Meldung!$E212&gt;=37987,IF(Meldung!$E212&lt;38718,CELL("Inhalt",Meldung!D212),""),""),"")</f>
        <v/>
      </c>
      <c r="E212" s="171" t="str">
        <f ca="1">IF(Meldung!$F212="M",IF(Meldung!$E212&gt;=37987,IF(Meldung!$E212&lt;38718,CELL("Inhalt",Meldung!E212),""),""),"")</f>
        <v/>
      </c>
      <c r="F212" s="172" t="str">
        <f ca="1">IF(Meldung!$F212="M",IF(Meldung!$E212&gt;=37987,IF(Meldung!$E212&lt;38718,CELL("Inhalt",Meldung!F212),""),""),"")</f>
        <v/>
      </c>
      <c r="G212" s="172" t="str">
        <f ca="1">IF(Meldung!$F212="M",IF(Meldung!$E212&gt;=37987,IF(Meldung!$E212&lt;38718,CELL("Inhalt",Meldung!G212),""),""),"")</f>
        <v/>
      </c>
      <c r="H212" s="185" t="str">
        <f ca="1">IF(Meldung!$F212="M",IF(Meldung!$E212&gt;=37987,IF(Meldung!$E212&lt;38718,CELL("Inhalt",Meldung!H212),""),""),"")</f>
        <v/>
      </c>
      <c r="I212" s="172" t="str">
        <f ca="1">IF(Meldung!$F212="M",IF(Meldung!$E212&gt;=37987,IF(Meldung!$E212&lt;38718,CELL("Inhalt",Meldung!I212),""),""),"")</f>
        <v/>
      </c>
      <c r="J212" s="172" t="str">
        <f ca="1">IF(Meldung!$F212="M",IF(Meldung!$E212&gt;=37987,IF(Meldung!$E212&lt;38718,CELL("Inhalt",Meldung!J212),""),""),"")</f>
        <v/>
      </c>
      <c r="K212" s="172" t="str">
        <f ca="1">IF(Meldung!$F212="M",IF(Meldung!$E212&gt;=37987,IF(Meldung!$E212&lt;38718,CELL("Inhalt",Meldung!K212),""),""),"")</f>
        <v/>
      </c>
      <c r="L212" s="172" t="str">
        <f ca="1">IF(Meldung!$F212="M",IF(Meldung!$E212&gt;=37987,IF(Meldung!$E212&lt;38718,CELL("Inhalt",Meldung!L212),""),""),"")</f>
        <v/>
      </c>
    </row>
    <row r="213" spans="1:12" x14ac:dyDescent="0.35">
      <c r="A213" s="35" t="s">
        <v>255</v>
      </c>
      <c r="B213" s="172" t="str">
        <f ca="1">IF(Meldung!$F213="M",IF(Meldung!$E213&gt;=37987,IF(Meldung!$E213&lt;38718,CELL("Inhalt",Meldung!B213),""),""),"")</f>
        <v/>
      </c>
      <c r="C213" s="172" t="str">
        <f ca="1">IF(Meldung!$F213="M",IF(Meldung!$E213&gt;=37987,IF(Meldung!$E213&lt;38718,CELL("Inhalt",Meldung!C213),""),""),"")</f>
        <v/>
      </c>
      <c r="D213" s="172" t="str">
        <f ca="1">IF(Meldung!$F213="M",IF(Meldung!$E213&gt;=37987,IF(Meldung!$E213&lt;38718,CELL("Inhalt",Meldung!D213),""),""),"")</f>
        <v/>
      </c>
      <c r="E213" s="171" t="str">
        <f ca="1">IF(Meldung!$F213="M",IF(Meldung!$E213&gt;=37987,IF(Meldung!$E213&lt;38718,CELL("Inhalt",Meldung!E213),""),""),"")</f>
        <v/>
      </c>
      <c r="F213" s="172" t="str">
        <f ca="1">IF(Meldung!$F213="M",IF(Meldung!$E213&gt;=37987,IF(Meldung!$E213&lt;38718,CELL("Inhalt",Meldung!F213),""),""),"")</f>
        <v/>
      </c>
      <c r="G213" s="172" t="str">
        <f ca="1">IF(Meldung!$F213="M",IF(Meldung!$E213&gt;=37987,IF(Meldung!$E213&lt;38718,CELL("Inhalt",Meldung!G213),""),""),"")</f>
        <v/>
      </c>
      <c r="H213" s="185" t="str">
        <f ca="1">IF(Meldung!$F213="M",IF(Meldung!$E213&gt;=37987,IF(Meldung!$E213&lt;38718,CELL("Inhalt",Meldung!H213),""),""),"")</f>
        <v/>
      </c>
      <c r="I213" s="172" t="str">
        <f ca="1">IF(Meldung!$F213="M",IF(Meldung!$E213&gt;=37987,IF(Meldung!$E213&lt;38718,CELL("Inhalt",Meldung!I213),""),""),"")</f>
        <v/>
      </c>
      <c r="J213" s="172" t="str">
        <f ca="1">IF(Meldung!$F213="M",IF(Meldung!$E213&gt;=37987,IF(Meldung!$E213&lt;38718,CELL("Inhalt",Meldung!J213),""),""),"")</f>
        <v/>
      </c>
      <c r="K213" s="172" t="str">
        <f ca="1">IF(Meldung!$F213="M",IF(Meldung!$E213&gt;=37987,IF(Meldung!$E213&lt;38718,CELL("Inhalt",Meldung!K213),""),""),"")</f>
        <v/>
      </c>
      <c r="L213" s="172" t="str">
        <f ca="1">IF(Meldung!$F213="M",IF(Meldung!$E213&gt;=37987,IF(Meldung!$E213&lt;38718,CELL("Inhalt",Meldung!L213),""),""),"")</f>
        <v/>
      </c>
    </row>
    <row r="214" spans="1:12" x14ac:dyDescent="0.35">
      <c r="A214" s="35" t="s">
        <v>256</v>
      </c>
      <c r="B214" s="172" t="str">
        <f ca="1">IF(Meldung!$F214="M",IF(Meldung!$E214&gt;=37987,IF(Meldung!$E214&lt;38718,CELL("Inhalt",Meldung!B214),""),""),"")</f>
        <v/>
      </c>
      <c r="C214" s="172" t="str">
        <f ca="1">IF(Meldung!$F214="M",IF(Meldung!$E214&gt;=37987,IF(Meldung!$E214&lt;38718,CELL("Inhalt",Meldung!C214),""),""),"")</f>
        <v/>
      </c>
      <c r="D214" s="172" t="str">
        <f ca="1">IF(Meldung!$F214="M",IF(Meldung!$E214&gt;=37987,IF(Meldung!$E214&lt;38718,CELL("Inhalt",Meldung!D214),""),""),"")</f>
        <v/>
      </c>
      <c r="E214" s="171" t="str">
        <f ca="1">IF(Meldung!$F214="M",IF(Meldung!$E214&gt;=37987,IF(Meldung!$E214&lt;38718,CELL("Inhalt",Meldung!E214),""),""),"")</f>
        <v/>
      </c>
      <c r="F214" s="172" t="str">
        <f ca="1">IF(Meldung!$F214="M",IF(Meldung!$E214&gt;=37987,IF(Meldung!$E214&lt;38718,CELL("Inhalt",Meldung!F214),""),""),"")</f>
        <v/>
      </c>
      <c r="G214" s="172" t="str">
        <f ca="1">IF(Meldung!$F214="M",IF(Meldung!$E214&gt;=37987,IF(Meldung!$E214&lt;38718,CELL("Inhalt",Meldung!G214),""),""),"")</f>
        <v/>
      </c>
      <c r="H214" s="185" t="str">
        <f ca="1">IF(Meldung!$F214="M",IF(Meldung!$E214&gt;=37987,IF(Meldung!$E214&lt;38718,CELL("Inhalt",Meldung!H214),""),""),"")</f>
        <v/>
      </c>
      <c r="I214" s="172" t="str">
        <f ca="1">IF(Meldung!$F214="M",IF(Meldung!$E214&gt;=37987,IF(Meldung!$E214&lt;38718,CELL("Inhalt",Meldung!I214),""),""),"")</f>
        <v/>
      </c>
      <c r="J214" s="172" t="str">
        <f ca="1">IF(Meldung!$F214="M",IF(Meldung!$E214&gt;=37987,IF(Meldung!$E214&lt;38718,CELL("Inhalt",Meldung!J214),""),""),"")</f>
        <v/>
      </c>
      <c r="K214" s="172" t="str">
        <f ca="1">IF(Meldung!$F214="M",IF(Meldung!$E214&gt;=37987,IF(Meldung!$E214&lt;38718,CELL("Inhalt",Meldung!K214),""),""),"")</f>
        <v/>
      </c>
      <c r="L214" s="172" t="str">
        <f ca="1">IF(Meldung!$F214="M",IF(Meldung!$E214&gt;=37987,IF(Meldung!$E214&lt;38718,CELL("Inhalt",Meldung!L214),""),""),"")</f>
        <v/>
      </c>
    </row>
    <row r="215" spans="1:12" x14ac:dyDescent="0.35">
      <c r="A215" s="35" t="s">
        <v>257</v>
      </c>
      <c r="B215" s="172" t="str">
        <f ca="1">IF(Meldung!$F215="M",IF(Meldung!$E215&gt;=37987,IF(Meldung!$E215&lt;38718,CELL("Inhalt",Meldung!B215),""),""),"")</f>
        <v/>
      </c>
      <c r="C215" s="172" t="str">
        <f ca="1">IF(Meldung!$F215="M",IF(Meldung!$E215&gt;=37987,IF(Meldung!$E215&lt;38718,CELL("Inhalt",Meldung!C215),""),""),"")</f>
        <v/>
      </c>
      <c r="D215" s="172" t="str">
        <f ca="1">IF(Meldung!$F215="M",IF(Meldung!$E215&gt;=37987,IF(Meldung!$E215&lt;38718,CELL("Inhalt",Meldung!D215),""),""),"")</f>
        <v/>
      </c>
      <c r="E215" s="171" t="str">
        <f ca="1">IF(Meldung!$F215="M",IF(Meldung!$E215&gt;=37987,IF(Meldung!$E215&lt;38718,CELL("Inhalt",Meldung!E215),""),""),"")</f>
        <v/>
      </c>
      <c r="F215" s="172" t="str">
        <f ca="1">IF(Meldung!$F215="M",IF(Meldung!$E215&gt;=37987,IF(Meldung!$E215&lt;38718,CELL("Inhalt",Meldung!F215),""),""),"")</f>
        <v/>
      </c>
      <c r="G215" s="172" t="str">
        <f ca="1">IF(Meldung!$F215="M",IF(Meldung!$E215&gt;=37987,IF(Meldung!$E215&lt;38718,CELL("Inhalt",Meldung!G215),""),""),"")</f>
        <v/>
      </c>
      <c r="H215" s="185" t="str">
        <f ca="1">IF(Meldung!$F215="M",IF(Meldung!$E215&gt;=37987,IF(Meldung!$E215&lt;38718,CELL("Inhalt",Meldung!H215),""),""),"")</f>
        <v/>
      </c>
      <c r="I215" s="172" t="str">
        <f ca="1">IF(Meldung!$F215="M",IF(Meldung!$E215&gt;=37987,IF(Meldung!$E215&lt;38718,CELL("Inhalt",Meldung!I215),""),""),"")</f>
        <v/>
      </c>
      <c r="J215" s="172" t="str">
        <f ca="1">IF(Meldung!$F215="M",IF(Meldung!$E215&gt;=37987,IF(Meldung!$E215&lt;38718,CELL("Inhalt",Meldung!J215),""),""),"")</f>
        <v/>
      </c>
      <c r="K215" s="172" t="str">
        <f ca="1">IF(Meldung!$F215="M",IF(Meldung!$E215&gt;=37987,IF(Meldung!$E215&lt;38718,CELL("Inhalt",Meldung!K215),""),""),"")</f>
        <v/>
      </c>
      <c r="L215" s="172" t="str">
        <f ca="1">IF(Meldung!$F215="M",IF(Meldung!$E215&gt;=37987,IF(Meldung!$E215&lt;38718,CELL("Inhalt",Meldung!L215),""),""),"")</f>
        <v/>
      </c>
    </row>
    <row r="216" spans="1:12" x14ac:dyDescent="0.35">
      <c r="A216" s="35" t="s">
        <v>258</v>
      </c>
      <c r="B216" s="172" t="str">
        <f ca="1">IF(Meldung!$F216="M",IF(Meldung!$E216&gt;=37987,IF(Meldung!$E216&lt;38718,CELL("Inhalt",Meldung!B216),""),""),"")</f>
        <v/>
      </c>
      <c r="C216" s="172" t="str">
        <f ca="1">IF(Meldung!$F216="M",IF(Meldung!$E216&gt;=37987,IF(Meldung!$E216&lt;38718,CELL("Inhalt",Meldung!C216),""),""),"")</f>
        <v/>
      </c>
      <c r="D216" s="172" t="str">
        <f ca="1">IF(Meldung!$F216="M",IF(Meldung!$E216&gt;=37987,IF(Meldung!$E216&lt;38718,CELL("Inhalt",Meldung!D216),""),""),"")</f>
        <v/>
      </c>
      <c r="E216" s="171" t="str">
        <f ca="1">IF(Meldung!$F216="M",IF(Meldung!$E216&gt;=37987,IF(Meldung!$E216&lt;38718,CELL("Inhalt",Meldung!E216),""),""),"")</f>
        <v/>
      </c>
      <c r="F216" s="172" t="str">
        <f ca="1">IF(Meldung!$F216="M",IF(Meldung!$E216&gt;=37987,IF(Meldung!$E216&lt;38718,CELL("Inhalt",Meldung!F216),""),""),"")</f>
        <v/>
      </c>
      <c r="G216" s="172" t="str">
        <f ca="1">IF(Meldung!$F216="M",IF(Meldung!$E216&gt;=37987,IF(Meldung!$E216&lt;38718,CELL("Inhalt",Meldung!G216),""),""),"")</f>
        <v/>
      </c>
      <c r="H216" s="185" t="str">
        <f ca="1">IF(Meldung!$F216="M",IF(Meldung!$E216&gt;=37987,IF(Meldung!$E216&lt;38718,CELL("Inhalt",Meldung!H216),""),""),"")</f>
        <v/>
      </c>
      <c r="I216" s="172" t="str">
        <f ca="1">IF(Meldung!$F216="M",IF(Meldung!$E216&gt;=37987,IF(Meldung!$E216&lt;38718,CELL("Inhalt",Meldung!I216),""),""),"")</f>
        <v/>
      </c>
      <c r="J216" s="172" t="str">
        <f ca="1">IF(Meldung!$F216="M",IF(Meldung!$E216&gt;=37987,IF(Meldung!$E216&lt;38718,CELL("Inhalt",Meldung!J216),""),""),"")</f>
        <v/>
      </c>
      <c r="K216" s="172" t="str">
        <f ca="1">IF(Meldung!$F216="M",IF(Meldung!$E216&gt;=37987,IF(Meldung!$E216&lt;38718,CELL("Inhalt",Meldung!K216),""),""),"")</f>
        <v/>
      </c>
      <c r="L216" s="172" t="str">
        <f ca="1">IF(Meldung!$F216="M",IF(Meldung!$E216&gt;=37987,IF(Meldung!$E216&lt;38718,CELL("Inhalt",Meldung!L216),""),""),"")</f>
        <v/>
      </c>
    </row>
    <row r="217" spans="1:12" x14ac:dyDescent="0.35">
      <c r="A217" s="35" t="s">
        <v>259</v>
      </c>
      <c r="B217" s="172" t="str">
        <f ca="1">IF(Meldung!$F217="M",IF(Meldung!$E217&gt;=37987,IF(Meldung!$E217&lt;38718,CELL("Inhalt",Meldung!B217),""),""),"")</f>
        <v/>
      </c>
      <c r="C217" s="172" t="str">
        <f ca="1">IF(Meldung!$F217="M",IF(Meldung!$E217&gt;=37987,IF(Meldung!$E217&lt;38718,CELL("Inhalt",Meldung!C217),""),""),"")</f>
        <v/>
      </c>
      <c r="D217" s="172" t="str">
        <f ca="1">IF(Meldung!$F217="M",IF(Meldung!$E217&gt;=37987,IF(Meldung!$E217&lt;38718,CELL("Inhalt",Meldung!D217),""),""),"")</f>
        <v/>
      </c>
      <c r="E217" s="171" t="str">
        <f ca="1">IF(Meldung!$F217="M",IF(Meldung!$E217&gt;=37987,IF(Meldung!$E217&lt;38718,CELL("Inhalt",Meldung!E217),""),""),"")</f>
        <v/>
      </c>
      <c r="F217" s="172" t="str">
        <f ca="1">IF(Meldung!$F217="M",IF(Meldung!$E217&gt;=37987,IF(Meldung!$E217&lt;38718,CELL("Inhalt",Meldung!F217),""),""),"")</f>
        <v/>
      </c>
      <c r="G217" s="172" t="str">
        <f ca="1">IF(Meldung!$F217="M",IF(Meldung!$E217&gt;=37987,IF(Meldung!$E217&lt;38718,CELL("Inhalt",Meldung!G217),""),""),"")</f>
        <v/>
      </c>
      <c r="H217" s="185" t="str">
        <f ca="1">IF(Meldung!$F217="M",IF(Meldung!$E217&gt;=37987,IF(Meldung!$E217&lt;38718,CELL("Inhalt",Meldung!H217),""),""),"")</f>
        <v/>
      </c>
      <c r="I217" s="172" t="str">
        <f ca="1">IF(Meldung!$F217="M",IF(Meldung!$E217&gt;=37987,IF(Meldung!$E217&lt;38718,CELL("Inhalt",Meldung!I217),""),""),"")</f>
        <v/>
      </c>
      <c r="J217" s="172" t="str">
        <f ca="1">IF(Meldung!$F217="M",IF(Meldung!$E217&gt;=37987,IF(Meldung!$E217&lt;38718,CELL("Inhalt",Meldung!J217),""),""),"")</f>
        <v/>
      </c>
      <c r="K217" s="172" t="str">
        <f ca="1">IF(Meldung!$F217="M",IF(Meldung!$E217&gt;=37987,IF(Meldung!$E217&lt;38718,CELL("Inhalt",Meldung!K217),""),""),"")</f>
        <v/>
      </c>
      <c r="L217" s="172" t="str">
        <f ca="1">IF(Meldung!$F217="M",IF(Meldung!$E217&gt;=37987,IF(Meldung!$E217&lt;38718,CELL("Inhalt",Meldung!L217),""),""),"")</f>
        <v/>
      </c>
    </row>
    <row r="218" spans="1:12" x14ac:dyDescent="0.35">
      <c r="A218" s="35" t="s">
        <v>260</v>
      </c>
      <c r="B218" s="172" t="str">
        <f ca="1">IF(Meldung!$F218="M",IF(Meldung!$E218&gt;=37987,IF(Meldung!$E218&lt;38718,CELL("Inhalt",Meldung!B218),""),""),"")</f>
        <v/>
      </c>
      <c r="C218" s="172" t="str">
        <f ca="1">IF(Meldung!$F218="M",IF(Meldung!$E218&gt;=37987,IF(Meldung!$E218&lt;38718,CELL("Inhalt",Meldung!C218),""),""),"")</f>
        <v/>
      </c>
      <c r="D218" s="172" t="str">
        <f ca="1">IF(Meldung!$F218="M",IF(Meldung!$E218&gt;=37987,IF(Meldung!$E218&lt;38718,CELL("Inhalt",Meldung!D218),""),""),"")</f>
        <v/>
      </c>
      <c r="E218" s="171" t="str">
        <f ca="1">IF(Meldung!$F218="M",IF(Meldung!$E218&gt;=37987,IF(Meldung!$E218&lt;38718,CELL("Inhalt",Meldung!E218),""),""),"")</f>
        <v/>
      </c>
      <c r="F218" s="172" t="str">
        <f ca="1">IF(Meldung!$F218="M",IF(Meldung!$E218&gt;=37987,IF(Meldung!$E218&lt;38718,CELL("Inhalt",Meldung!F218),""),""),"")</f>
        <v/>
      </c>
      <c r="G218" s="172" t="str">
        <f ca="1">IF(Meldung!$F218="M",IF(Meldung!$E218&gt;=37987,IF(Meldung!$E218&lt;38718,CELL("Inhalt",Meldung!G218),""),""),"")</f>
        <v/>
      </c>
      <c r="H218" s="185" t="str">
        <f ca="1">IF(Meldung!$F218="M",IF(Meldung!$E218&gt;=37987,IF(Meldung!$E218&lt;38718,CELL("Inhalt",Meldung!H218),""),""),"")</f>
        <v/>
      </c>
      <c r="I218" s="172" t="str">
        <f ca="1">IF(Meldung!$F218="M",IF(Meldung!$E218&gt;=37987,IF(Meldung!$E218&lt;38718,CELL("Inhalt",Meldung!I218),""),""),"")</f>
        <v/>
      </c>
      <c r="J218" s="172" t="str">
        <f ca="1">IF(Meldung!$F218="M",IF(Meldung!$E218&gt;=37987,IF(Meldung!$E218&lt;38718,CELL("Inhalt",Meldung!J218),""),""),"")</f>
        <v/>
      </c>
      <c r="K218" s="172" t="str">
        <f ca="1">IF(Meldung!$F218="M",IF(Meldung!$E218&gt;=37987,IF(Meldung!$E218&lt;38718,CELL("Inhalt",Meldung!K218),""),""),"")</f>
        <v/>
      </c>
      <c r="L218" s="172" t="str">
        <f ca="1">IF(Meldung!$F218="M",IF(Meldung!$E218&gt;=37987,IF(Meldung!$E218&lt;38718,CELL("Inhalt",Meldung!L218),""),""),"")</f>
        <v/>
      </c>
    </row>
    <row r="219" spans="1:12" x14ac:dyDescent="0.35">
      <c r="A219" s="35" t="s">
        <v>261</v>
      </c>
      <c r="B219" s="172" t="str">
        <f ca="1">IF(Meldung!$F219="M",IF(Meldung!$E219&gt;=37987,IF(Meldung!$E219&lt;38718,CELL("Inhalt",Meldung!B219),""),""),"")</f>
        <v/>
      </c>
      <c r="C219" s="172" t="str">
        <f ca="1">IF(Meldung!$F219="M",IF(Meldung!$E219&gt;=37987,IF(Meldung!$E219&lt;38718,CELL("Inhalt",Meldung!C219),""),""),"")</f>
        <v/>
      </c>
      <c r="D219" s="172" t="str">
        <f ca="1">IF(Meldung!$F219="M",IF(Meldung!$E219&gt;=37987,IF(Meldung!$E219&lt;38718,CELL("Inhalt",Meldung!D219),""),""),"")</f>
        <v/>
      </c>
      <c r="E219" s="171" t="str">
        <f ca="1">IF(Meldung!$F219="M",IF(Meldung!$E219&gt;=37987,IF(Meldung!$E219&lt;38718,CELL("Inhalt",Meldung!E219),""),""),"")</f>
        <v/>
      </c>
      <c r="F219" s="172" t="str">
        <f ca="1">IF(Meldung!$F219="M",IF(Meldung!$E219&gt;=37987,IF(Meldung!$E219&lt;38718,CELL("Inhalt",Meldung!F219),""),""),"")</f>
        <v/>
      </c>
      <c r="G219" s="172" t="str">
        <f ca="1">IF(Meldung!$F219="M",IF(Meldung!$E219&gt;=37987,IF(Meldung!$E219&lt;38718,CELL("Inhalt",Meldung!G219),""),""),"")</f>
        <v/>
      </c>
      <c r="H219" s="185" t="str">
        <f ca="1">IF(Meldung!$F219="M",IF(Meldung!$E219&gt;=37987,IF(Meldung!$E219&lt;38718,CELL("Inhalt",Meldung!H219),""),""),"")</f>
        <v/>
      </c>
      <c r="I219" s="172" t="str">
        <f ca="1">IF(Meldung!$F219="M",IF(Meldung!$E219&gt;=37987,IF(Meldung!$E219&lt;38718,CELL("Inhalt",Meldung!I219),""),""),"")</f>
        <v/>
      </c>
      <c r="J219" s="172" t="str">
        <f ca="1">IF(Meldung!$F219="M",IF(Meldung!$E219&gt;=37987,IF(Meldung!$E219&lt;38718,CELL("Inhalt",Meldung!J219),""),""),"")</f>
        <v/>
      </c>
      <c r="K219" s="172" t="str">
        <f ca="1">IF(Meldung!$F219="M",IF(Meldung!$E219&gt;=37987,IF(Meldung!$E219&lt;38718,CELL("Inhalt",Meldung!K219),""),""),"")</f>
        <v/>
      </c>
      <c r="L219" s="172" t="str">
        <f ca="1">IF(Meldung!$F219="M",IF(Meldung!$E219&gt;=37987,IF(Meldung!$E219&lt;38718,CELL("Inhalt",Meldung!L219),""),""),"")</f>
        <v/>
      </c>
    </row>
    <row r="220" spans="1:12" x14ac:dyDescent="0.35">
      <c r="A220" s="35" t="s">
        <v>262</v>
      </c>
      <c r="B220" s="172" t="str">
        <f ca="1">IF(Meldung!$F220="M",IF(Meldung!$E220&gt;=37987,IF(Meldung!$E220&lt;38718,CELL("Inhalt",Meldung!B220),""),""),"")</f>
        <v/>
      </c>
      <c r="C220" s="172" t="str">
        <f ca="1">IF(Meldung!$F220="M",IF(Meldung!$E220&gt;=37987,IF(Meldung!$E220&lt;38718,CELL("Inhalt",Meldung!C220),""),""),"")</f>
        <v/>
      </c>
      <c r="D220" s="172" t="str">
        <f ca="1">IF(Meldung!$F220="M",IF(Meldung!$E220&gt;=37987,IF(Meldung!$E220&lt;38718,CELL("Inhalt",Meldung!D220),""),""),"")</f>
        <v/>
      </c>
      <c r="E220" s="171" t="str">
        <f ca="1">IF(Meldung!$F220="M",IF(Meldung!$E220&gt;=37987,IF(Meldung!$E220&lt;38718,CELL("Inhalt",Meldung!E220),""),""),"")</f>
        <v/>
      </c>
      <c r="F220" s="172" t="str">
        <f ca="1">IF(Meldung!$F220="M",IF(Meldung!$E220&gt;=37987,IF(Meldung!$E220&lt;38718,CELL("Inhalt",Meldung!F220),""),""),"")</f>
        <v/>
      </c>
      <c r="G220" s="172" t="str">
        <f ca="1">IF(Meldung!$F220="M",IF(Meldung!$E220&gt;=37987,IF(Meldung!$E220&lt;38718,CELL("Inhalt",Meldung!G220),""),""),"")</f>
        <v/>
      </c>
      <c r="H220" s="185" t="str">
        <f ca="1">IF(Meldung!$F220="M",IF(Meldung!$E220&gt;=37987,IF(Meldung!$E220&lt;38718,CELL("Inhalt",Meldung!H220),""),""),"")</f>
        <v/>
      </c>
      <c r="I220" s="172" t="str">
        <f ca="1">IF(Meldung!$F220="M",IF(Meldung!$E220&gt;=37987,IF(Meldung!$E220&lt;38718,CELL("Inhalt",Meldung!I220),""),""),"")</f>
        <v/>
      </c>
      <c r="J220" s="172" t="str">
        <f ca="1">IF(Meldung!$F220="M",IF(Meldung!$E220&gt;=37987,IF(Meldung!$E220&lt;38718,CELL("Inhalt",Meldung!J220),""),""),"")</f>
        <v/>
      </c>
      <c r="K220" s="172" t="str">
        <f ca="1">IF(Meldung!$F220="M",IF(Meldung!$E220&gt;=37987,IF(Meldung!$E220&lt;38718,CELL("Inhalt",Meldung!K220),""),""),"")</f>
        <v/>
      </c>
      <c r="L220" s="172" t="str">
        <f ca="1">IF(Meldung!$F220="M",IF(Meldung!$E220&gt;=37987,IF(Meldung!$E220&lt;38718,CELL("Inhalt",Meldung!L220),""),""),"")</f>
        <v/>
      </c>
    </row>
    <row r="221" spans="1:12" x14ac:dyDescent="0.35">
      <c r="A221" s="35" t="s">
        <v>263</v>
      </c>
      <c r="B221" s="172" t="str">
        <f ca="1">IF(Meldung!$F221="M",IF(Meldung!$E221&gt;=37987,IF(Meldung!$E221&lt;38718,CELL("Inhalt",Meldung!B221),""),""),"")</f>
        <v/>
      </c>
      <c r="C221" s="172" t="str">
        <f ca="1">IF(Meldung!$F221="M",IF(Meldung!$E221&gt;=37987,IF(Meldung!$E221&lt;38718,CELL("Inhalt",Meldung!C221),""),""),"")</f>
        <v/>
      </c>
      <c r="D221" s="172" t="str">
        <f ca="1">IF(Meldung!$F221="M",IF(Meldung!$E221&gt;=37987,IF(Meldung!$E221&lt;38718,CELL("Inhalt",Meldung!D221),""),""),"")</f>
        <v/>
      </c>
      <c r="E221" s="171" t="str">
        <f ca="1">IF(Meldung!$F221="M",IF(Meldung!$E221&gt;=37987,IF(Meldung!$E221&lt;38718,CELL("Inhalt",Meldung!E221),""),""),"")</f>
        <v/>
      </c>
      <c r="F221" s="172" t="str">
        <f ca="1">IF(Meldung!$F221="M",IF(Meldung!$E221&gt;=37987,IF(Meldung!$E221&lt;38718,CELL("Inhalt",Meldung!F221),""),""),"")</f>
        <v/>
      </c>
      <c r="G221" s="172" t="str">
        <f ca="1">IF(Meldung!$F221="M",IF(Meldung!$E221&gt;=37987,IF(Meldung!$E221&lt;38718,CELL("Inhalt",Meldung!G221),""),""),"")</f>
        <v/>
      </c>
      <c r="H221" s="185" t="str">
        <f ca="1">IF(Meldung!$F221="M",IF(Meldung!$E221&gt;=37987,IF(Meldung!$E221&lt;38718,CELL("Inhalt",Meldung!H221),""),""),"")</f>
        <v/>
      </c>
      <c r="I221" s="172" t="str">
        <f ca="1">IF(Meldung!$F221="M",IF(Meldung!$E221&gt;=37987,IF(Meldung!$E221&lt;38718,CELL("Inhalt",Meldung!I221),""),""),"")</f>
        <v/>
      </c>
      <c r="J221" s="172" t="str">
        <f ca="1">IF(Meldung!$F221="M",IF(Meldung!$E221&gt;=37987,IF(Meldung!$E221&lt;38718,CELL("Inhalt",Meldung!J221),""),""),"")</f>
        <v/>
      </c>
      <c r="K221" s="172" t="str">
        <f ca="1">IF(Meldung!$F221="M",IF(Meldung!$E221&gt;=37987,IF(Meldung!$E221&lt;38718,CELL("Inhalt",Meldung!K221),""),""),"")</f>
        <v/>
      </c>
      <c r="L221" s="172" t="str">
        <f ca="1">IF(Meldung!$F221="M",IF(Meldung!$E221&gt;=37987,IF(Meldung!$E221&lt;38718,CELL("Inhalt",Meldung!L221),""),""),"")</f>
        <v/>
      </c>
    </row>
    <row r="222" spans="1:12" x14ac:dyDescent="0.35">
      <c r="A222" s="35" t="s">
        <v>264</v>
      </c>
      <c r="B222" s="172" t="str">
        <f ca="1">IF(Meldung!$F222="M",IF(Meldung!$E222&gt;=37987,IF(Meldung!$E222&lt;38718,CELL("Inhalt",Meldung!B222),""),""),"")</f>
        <v/>
      </c>
      <c r="C222" s="172" t="str">
        <f ca="1">IF(Meldung!$F222="M",IF(Meldung!$E222&gt;=37987,IF(Meldung!$E222&lt;38718,CELL("Inhalt",Meldung!C222),""),""),"")</f>
        <v/>
      </c>
      <c r="D222" s="172" t="str">
        <f ca="1">IF(Meldung!$F222="M",IF(Meldung!$E222&gt;=37987,IF(Meldung!$E222&lt;38718,CELL("Inhalt",Meldung!D222),""),""),"")</f>
        <v/>
      </c>
      <c r="E222" s="171" t="str">
        <f ca="1">IF(Meldung!$F222="M",IF(Meldung!$E222&gt;=37987,IF(Meldung!$E222&lt;38718,CELL("Inhalt",Meldung!E222),""),""),"")</f>
        <v/>
      </c>
      <c r="F222" s="172" t="str">
        <f ca="1">IF(Meldung!$F222="M",IF(Meldung!$E222&gt;=37987,IF(Meldung!$E222&lt;38718,CELL("Inhalt",Meldung!F222),""),""),"")</f>
        <v/>
      </c>
      <c r="G222" s="172" t="str">
        <f ca="1">IF(Meldung!$F222="M",IF(Meldung!$E222&gt;=37987,IF(Meldung!$E222&lt;38718,CELL("Inhalt",Meldung!G222),""),""),"")</f>
        <v/>
      </c>
      <c r="H222" s="185" t="str">
        <f ca="1">IF(Meldung!$F222="M",IF(Meldung!$E222&gt;=37987,IF(Meldung!$E222&lt;38718,CELL("Inhalt",Meldung!H222),""),""),"")</f>
        <v/>
      </c>
      <c r="I222" s="172" t="str">
        <f ca="1">IF(Meldung!$F222="M",IF(Meldung!$E222&gt;=37987,IF(Meldung!$E222&lt;38718,CELL("Inhalt",Meldung!I222),""),""),"")</f>
        <v/>
      </c>
      <c r="J222" s="172" t="str">
        <f ca="1">IF(Meldung!$F222="M",IF(Meldung!$E222&gt;=37987,IF(Meldung!$E222&lt;38718,CELL("Inhalt",Meldung!J222),""),""),"")</f>
        <v/>
      </c>
      <c r="K222" s="172" t="str">
        <f ca="1">IF(Meldung!$F222="M",IF(Meldung!$E222&gt;=37987,IF(Meldung!$E222&lt;38718,CELL("Inhalt",Meldung!K222),""),""),"")</f>
        <v/>
      </c>
      <c r="L222" s="172" t="str">
        <f ca="1">IF(Meldung!$F222="M",IF(Meldung!$E222&gt;=37987,IF(Meldung!$E222&lt;38718,CELL("Inhalt",Meldung!L222),""),""),"")</f>
        <v/>
      </c>
    </row>
    <row r="223" spans="1:12" x14ac:dyDescent="0.35">
      <c r="A223" s="35" t="s">
        <v>265</v>
      </c>
      <c r="B223" s="172" t="str">
        <f ca="1">IF(Meldung!$F223="M",IF(Meldung!$E223&gt;=37987,IF(Meldung!$E223&lt;38718,CELL("Inhalt",Meldung!B223),""),""),"")</f>
        <v/>
      </c>
      <c r="C223" s="172" t="str">
        <f ca="1">IF(Meldung!$F223="M",IF(Meldung!$E223&gt;=37987,IF(Meldung!$E223&lt;38718,CELL("Inhalt",Meldung!C223),""),""),"")</f>
        <v/>
      </c>
      <c r="D223" s="172" t="str">
        <f ca="1">IF(Meldung!$F223="M",IF(Meldung!$E223&gt;=37987,IF(Meldung!$E223&lt;38718,CELL("Inhalt",Meldung!D223),""),""),"")</f>
        <v/>
      </c>
      <c r="E223" s="171" t="str">
        <f ca="1">IF(Meldung!$F223="M",IF(Meldung!$E223&gt;=37987,IF(Meldung!$E223&lt;38718,CELL("Inhalt",Meldung!E223),""),""),"")</f>
        <v/>
      </c>
      <c r="F223" s="172" t="str">
        <f ca="1">IF(Meldung!$F223="M",IF(Meldung!$E223&gt;=37987,IF(Meldung!$E223&lt;38718,CELL("Inhalt",Meldung!F223),""),""),"")</f>
        <v/>
      </c>
      <c r="G223" s="172" t="str">
        <f ca="1">IF(Meldung!$F223="M",IF(Meldung!$E223&gt;=37987,IF(Meldung!$E223&lt;38718,CELL("Inhalt",Meldung!G223),""),""),"")</f>
        <v/>
      </c>
      <c r="H223" s="185" t="str">
        <f ca="1">IF(Meldung!$F223="M",IF(Meldung!$E223&gt;=37987,IF(Meldung!$E223&lt;38718,CELL("Inhalt",Meldung!H223),""),""),"")</f>
        <v/>
      </c>
      <c r="I223" s="172" t="str">
        <f ca="1">IF(Meldung!$F223="M",IF(Meldung!$E223&gt;=37987,IF(Meldung!$E223&lt;38718,CELL("Inhalt",Meldung!I223),""),""),"")</f>
        <v/>
      </c>
      <c r="J223" s="172" t="str">
        <f ca="1">IF(Meldung!$F223="M",IF(Meldung!$E223&gt;=37987,IF(Meldung!$E223&lt;38718,CELL("Inhalt",Meldung!J223),""),""),"")</f>
        <v/>
      </c>
      <c r="K223" s="172" t="str">
        <f ca="1">IF(Meldung!$F223="M",IF(Meldung!$E223&gt;=37987,IF(Meldung!$E223&lt;38718,CELL("Inhalt",Meldung!K223),""),""),"")</f>
        <v/>
      </c>
      <c r="L223" s="172" t="str">
        <f ca="1">IF(Meldung!$F223="M",IF(Meldung!$E223&gt;=37987,IF(Meldung!$E223&lt;38718,CELL("Inhalt",Meldung!L223),""),""),"")</f>
        <v/>
      </c>
    </row>
    <row r="224" spans="1:12" x14ac:dyDescent="0.35">
      <c r="A224" s="35" t="s">
        <v>266</v>
      </c>
      <c r="B224" s="172" t="str">
        <f ca="1">IF(Meldung!$F224="M",IF(Meldung!$E224&gt;=37987,IF(Meldung!$E224&lt;38718,CELL("Inhalt",Meldung!B224),""),""),"")</f>
        <v/>
      </c>
      <c r="C224" s="172" t="str">
        <f ca="1">IF(Meldung!$F224="M",IF(Meldung!$E224&gt;=37987,IF(Meldung!$E224&lt;38718,CELL("Inhalt",Meldung!C224),""),""),"")</f>
        <v/>
      </c>
      <c r="D224" s="172" t="str">
        <f ca="1">IF(Meldung!$F224="M",IF(Meldung!$E224&gt;=37987,IF(Meldung!$E224&lt;38718,CELL("Inhalt",Meldung!D224),""),""),"")</f>
        <v/>
      </c>
      <c r="E224" s="171" t="str">
        <f ca="1">IF(Meldung!$F224="M",IF(Meldung!$E224&gt;=37987,IF(Meldung!$E224&lt;38718,CELL("Inhalt",Meldung!E224),""),""),"")</f>
        <v/>
      </c>
      <c r="F224" s="172" t="str">
        <f ca="1">IF(Meldung!$F224="M",IF(Meldung!$E224&gt;=37987,IF(Meldung!$E224&lt;38718,CELL("Inhalt",Meldung!F224),""),""),"")</f>
        <v/>
      </c>
      <c r="G224" s="172" t="str">
        <f ca="1">IF(Meldung!$F224="M",IF(Meldung!$E224&gt;=37987,IF(Meldung!$E224&lt;38718,CELL("Inhalt",Meldung!G224),""),""),"")</f>
        <v/>
      </c>
      <c r="H224" s="185" t="str">
        <f ca="1">IF(Meldung!$F224="M",IF(Meldung!$E224&gt;=37987,IF(Meldung!$E224&lt;38718,CELL("Inhalt",Meldung!H224),""),""),"")</f>
        <v/>
      </c>
      <c r="I224" s="172" t="str">
        <f ca="1">IF(Meldung!$F224="M",IF(Meldung!$E224&gt;=37987,IF(Meldung!$E224&lt;38718,CELL("Inhalt",Meldung!I224),""),""),"")</f>
        <v/>
      </c>
      <c r="J224" s="172" t="str">
        <f ca="1">IF(Meldung!$F224="M",IF(Meldung!$E224&gt;=37987,IF(Meldung!$E224&lt;38718,CELL("Inhalt",Meldung!J224),""),""),"")</f>
        <v/>
      </c>
      <c r="K224" s="172" t="str">
        <f ca="1">IF(Meldung!$F224="M",IF(Meldung!$E224&gt;=37987,IF(Meldung!$E224&lt;38718,CELL("Inhalt",Meldung!K224),""),""),"")</f>
        <v/>
      </c>
      <c r="L224" s="172" t="str">
        <f ca="1">IF(Meldung!$F224="M",IF(Meldung!$E224&gt;=37987,IF(Meldung!$E224&lt;38718,CELL("Inhalt",Meldung!L224),""),""),"")</f>
        <v/>
      </c>
    </row>
    <row r="225" spans="1:12" x14ac:dyDescent="0.35">
      <c r="A225" s="35" t="s">
        <v>267</v>
      </c>
      <c r="B225" s="172" t="str">
        <f ca="1">IF(Meldung!$F225="M",IF(Meldung!$E225&gt;=37987,IF(Meldung!$E225&lt;38718,CELL("Inhalt",Meldung!B225),""),""),"")</f>
        <v/>
      </c>
      <c r="C225" s="172" t="str">
        <f ca="1">IF(Meldung!$F225="M",IF(Meldung!$E225&gt;=37987,IF(Meldung!$E225&lt;38718,CELL("Inhalt",Meldung!C225),""),""),"")</f>
        <v/>
      </c>
      <c r="D225" s="172" t="str">
        <f ca="1">IF(Meldung!$F225="M",IF(Meldung!$E225&gt;=37987,IF(Meldung!$E225&lt;38718,CELL("Inhalt",Meldung!D225),""),""),"")</f>
        <v/>
      </c>
      <c r="E225" s="171" t="str">
        <f ca="1">IF(Meldung!$F225="M",IF(Meldung!$E225&gt;=37987,IF(Meldung!$E225&lt;38718,CELL("Inhalt",Meldung!E225),""),""),"")</f>
        <v/>
      </c>
      <c r="F225" s="172" t="str">
        <f ca="1">IF(Meldung!$F225="M",IF(Meldung!$E225&gt;=37987,IF(Meldung!$E225&lt;38718,CELL("Inhalt",Meldung!F225),""),""),"")</f>
        <v/>
      </c>
      <c r="G225" s="172" t="str">
        <f ca="1">IF(Meldung!$F225="M",IF(Meldung!$E225&gt;=37987,IF(Meldung!$E225&lt;38718,CELL("Inhalt",Meldung!G225),""),""),"")</f>
        <v/>
      </c>
      <c r="H225" s="185" t="str">
        <f ca="1">IF(Meldung!$F225="M",IF(Meldung!$E225&gt;=37987,IF(Meldung!$E225&lt;38718,CELL("Inhalt",Meldung!H225),""),""),"")</f>
        <v/>
      </c>
      <c r="I225" s="172" t="str">
        <f ca="1">IF(Meldung!$F225="M",IF(Meldung!$E225&gt;=37987,IF(Meldung!$E225&lt;38718,CELL("Inhalt",Meldung!I225),""),""),"")</f>
        <v/>
      </c>
      <c r="J225" s="172" t="str">
        <f ca="1">IF(Meldung!$F225="M",IF(Meldung!$E225&gt;=37987,IF(Meldung!$E225&lt;38718,CELL("Inhalt",Meldung!J225),""),""),"")</f>
        <v/>
      </c>
      <c r="K225" s="172" t="str">
        <f ca="1">IF(Meldung!$F225="M",IF(Meldung!$E225&gt;=37987,IF(Meldung!$E225&lt;38718,CELL("Inhalt",Meldung!K225),""),""),"")</f>
        <v/>
      </c>
      <c r="L225" s="172" t="str">
        <f ca="1">IF(Meldung!$F225="M",IF(Meldung!$E225&gt;=37987,IF(Meldung!$E225&lt;38718,CELL("Inhalt",Meldung!L225),""),""),"")</f>
        <v/>
      </c>
    </row>
    <row r="226" spans="1:12" x14ac:dyDescent="0.35">
      <c r="A226" s="35" t="s">
        <v>268</v>
      </c>
      <c r="B226" s="172" t="str">
        <f ca="1">IF(Meldung!$F226="M",IF(Meldung!$E226&gt;=37987,IF(Meldung!$E226&lt;38718,CELL("Inhalt",Meldung!B226),""),""),"")</f>
        <v/>
      </c>
      <c r="C226" s="172" t="str">
        <f ca="1">IF(Meldung!$F226="M",IF(Meldung!$E226&gt;=37987,IF(Meldung!$E226&lt;38718,CELL("Inhalt",Meldung!C226),""),""),"")</f>
        <v/>
      </c>
      <c r="D226" s="172" t="str">
        <f ca="1">IF(Meldung!$F226="M",IF(Meldung!$E226&gt;=37987,IF(Meldung!$E226&lt;38718,CELL("Inhalt",Meldung!D226),""),""),"")</f>
        <v/>
      </c>
      <c r="E226" s="171" t="str">
        <f ca="1">IF(Meldung!$F226="M",IF(Meldung!$E226&gt;=37987,IF(Meldung!$E226&lt;38718,CELL("Inhalt",Meldung!E226),""),""),"")</f>
        <v/>
      </c>
      <c r="F226" s="172" t="str">
        <f ca="1">IF(Meldung!$F226="M",IF(Meldung!$E226&gt;=37987,IF(Meldung!$E226&lt;38718,CELL("Inhalt",Meldung!F226),""),""),"")</f>
        <v/>
      </c>
      <c r="G226" s="172" t="str">
        <f ca="1">IF(Meldung!$F226="M",IF(Meldung!$E226&gt;=37987,IF(Meldung!$E226&lt;38718,CELL("Inhalt",Meldung!G226),""),""),"")</f>
        <v/>
      </c>
      <c r="H226" s="185" t="str">
        <f ca="1">IF(Meldung!$F226="M",IF(Meldung!$E226&gt;=37987,IF(Meldung!$E226&lt;38718,CELL("Inhalt",Meldung!H226),""),""),"")</f>
        <v/>
      </c>
      <c r="I226" s="172" t="str">
        <f ca="1">IF(Meldung!$F226="M",IF(Meldung!$E226&gt;=37987,IF(Meldung!$E226&lt;38718,CELL("Inhalt",Meldung!I226),""),""),"")</f>
        <v/>
      </c>
      <c r="J226" s="172" t="str">
        <f ca="1">IF(Meldung!$F226="M",IF(Meldung!$E226&gt;=37987,IF(Meldung!$E226&lt;38718,CELL("Inhalt",Meldung!J226),""),""),"")</f>
        <v/>
      </c>
      <c r="K226" s="172" t="str">
        <f ca="1">IF(Meldung!$F226="M",IF(Meldung!$E226&gt;=37987,IF(Meldung!$E226&lt;38718,CELL("Inhalt",Meldung!K226),""),""),"")</f>
        <v/>
      </c>
      <c r="L226" s="172" t="str">
        <f ca="1">IF(Meldung!$F226="M",IF(Meldung!$E226&gt;=37987,IF(Meldung!$E226&lt;38718,CELL("Inhalt",Meldung!L226),""),""),"")</f>
        <v/>
      </c>
    </row>
    <row r="227" spans="1:12" x14ac:dyDescent="0.35">
      <c r="A227" s="35" t="s">
        <v>269</v>
      </c>
      <c r="B227" s="172" t="str">
        <f ca="1">IF(Meldung!$F227="M",IF(Meldung!$E227&gt;=37987,IF(Meldung!$E227&lt;38718,CELL("Inhalt",Meldung!B227),""),""),"")</f>
        <v/>
      </c>
      <c r="C227" s="172" t="str">
        <f ca="1">IF(Meldung!$F227="M",IF(Meldung!$E227&gt;=37987,IF(Meldung!$E227&lt;38718,CELL("Inhalt",Meldung!C227),""),""),"")</f>
        <v/>
      </c>
      <c r="D227" s="172" t="str">
        <f ca="1">IF(Meldung!$F227="M",IF(Meldung!$E227&gt;=37987,IF(Meldung!$E227&lt;38718,CELL("Inhalt",Meldung!D227),""),""),"")</f>
        <v/>
      </c>
      <c r="E227" s="171" t="str">
        <f ca="1">IF(Meldung!$F227="M",IF(Meldung!$E227&gt;=37987,IF(Meldung!$E227&lt;38718,CELL("Inhalt",Meldung!E227),""),""),"")</f>
        <v/>
      </c>
      <c r="F227" s="172" t="str">
        <f ca="1">IF(Meldung!$F227="M",IF(Meldung!$E227&gt;=37987,IF(Meldung!$E227&lt;38718,CELL("Inhalt",Meldung!F227),""),""),"")</f>
        <v/>
      </c>
      <c r="G227" s="172" t="str">
        <f ca="1">IF(Meldung!$F227="M",IF(Meldung!$E227&gt;=37987,IF(Meldung!$E227&lt;38718,CELL("Inhalt",Meldung!G227),""),""),"")</f>
        <v/>
      </c>
      <c r="H227" s="185" t="str">
        <f ca="1">IF(Meldung!$F227="M",IF(Meldung!$E227&gt;=37987,IF(Meldung!$E227&lt;38718,CELL("Inhalt",Meldung!H227),""),""),"")</f>
        <v/>
      </c>
      <c r="I227" s="172" t="str">
        <f ca="1">IF(Meldung!$F227="M",IF(Meldung!$E227&gt;=37987,IF(Meldung!$E227&lt;38718,CELL("Inhalt",Meldung!I227),""),""),"")</f>
        <v/>
      </c>
      <c r="J227" s="172" t="str">
        <f ca="1">IF(Meldung!$F227="M",IF(Meldung!$E227&gt;=37987,IF(Meldung!$E227&lt;38718,CELL("Inhalt",Meldung!J227),""),""),"")</f>
        <v/>
      </c>
      <c r="K227" s="172" t="str">
        <f ca="1">IF(Meldung!$F227="M",IF(Meldung!$E227&gt;=37987,IF(Meldung!$E227&lt;38718,CELL("Inhalt",Meldung!K227),""),""),"")</f>
        <v/>
      </c>
      <c r="L227" s="172" t="str">
        <f ca="1">IF(Meldung!$F227="M",IF(Meldung!$E227&gt;=37987,IF(Meldung!$E227&lt;38718,CELL("Inhalt",Meldung!L227),""),""),"")</f>
        <v/>
      </c>
    </row>
    <row r="228" spans="1:12" x14ac:dyDescent="0.35">
      <c r="A228" s="35" t="s">
        <v>270</v>
      </c>
      <c r="B228" s="172" t="str">
        <f ca="1">IF(Meldung!$F228="M",IF(Meldung!$E228&gt;=37987,IF(Meldung!$E228&lt;38718,CELL("Inhalt",Meldung!B228),""),""),"")</f>
        <v/>
      </c>
      <c r="C228" s="172" t="str">
        <f ca="1">IF(Meldung!$F228="M",IF(Meldung!$E228&gt;=37987,IF(Meldung!$E228&lt;38718,CELL("Inhalt",Meldung!C228),""),""),"")</f>
        <v/>
      </c>
      <c r="D228" s="172" t="str">
        <f ca="1">IF(Meldung!$F228="M",IF(Meldung!$E228&gt;=37987,IF(Meldung!$E228&lt;38718,CELL("Inhalt",Meldung!D228),""),""),"")</f>
        <v/>
      </c>
      <c r="E228" s="171" t="str">
        <f ca="1">IF(Meldung!$F228="M",IF(Meldung!$E228&gt;=37987,IF(Meldung!$E228&lt;38718,CELL("Inhalt",Meldung!E228),""),""),"")</f>
        <v/>
      </c>
      <c r="F228" s="172" t="str">
        <f ca="1">IF(Meldung!$F228="M",IF(Meldung!$E228&gt;=37987,IF(Meldung!$E228&lt;38718,CELL("Inhalt",Meldung!F228),""),""),"")</f>
        <v/>
      </c>
      <c r="G228" s="172" t="str">
        <f ca="1">IF(Meldung!$F228="M",IF(Meldung!$E228&gt;=37987,IF(Meldung!$E228&lt;38718,CELL("Inhalt",Meldung!G228),""),""),"")</f>
        <v/>
      </c>
      <c r="H228" s="185" t="str">
        <f ca="1">IF(Meldung!$F228="M",IF(Meldung!$E228&gt;=37987,IF(Meldung!$E228&lt;38718,CELL("Inhalt",Meldung!H228),""),""),"")</f>
        <v/>
      </c>
      <c r="I228" s="172" t="str">
        <f ca="1">IF(Meldung!$F228="M",IF(Meldung!$E228&gt;=37987,IF(Meldung!$E228&lt;38718,CELL("Inhalt",Meldung!I228),""),""),"")</f>
        <v/>
      </c>
      <c r="J228" s="172" t="str">
        <f ca="1">IF(Meldung!$F228="M",IF(Meldung!$E228&gt;=37987,IF(Meldung!$E228&lt;38718,CELL("Inhalt",Meldung!J228),""),""),"")</f>
        <v/>
      </c>
      <c r="K228" s="172" t="str">
        <f ca="1">IF(Meldung!$F228="M",IF(Meldung!$E228&gt;=37987,IF(Meldung!$E228&lt;38718,CELL("Inhalt",Meldung!K228),""),""),"")</f>
        <v/>
      </c>
      <c r="L228" s="172" t="str">
        <f ca="1">IF(Meldung!$F228="M",IF(Meldung!$E228&gt;=37987,IF(Meldung!$E228&lt;38718,CELL("Inhalt",Meldung!L228),""),""),"")</f>
        <v/>
      </c>
    </row>
    <row r="229" spans="1:12" x14ac:dyDescent="0.35">
      <c r="A229" s="35" t="s">
        <v>271</v>
      </c>
      <c r="B229" s="172" t="str">
        <f ca="1">IF(Meldung!$F229="M",IF(Meldung!$E229&gt;=37987,IF(Meldung!$E229&lt;38718,CELL("Inhalt",Meldung!B229),""),""),"")</f>
        <v/>
      </c>
      <c r="C229" s="172" t="str">
        <f ca="1">IF(Meldung!$F229="M",IF(Meldung!$E229&gt;=37987,IF(Meldung!$E229&lt;38718,CELL("Inhalt",Meldung!C229),""),""),"")</f>
        <v/>
      </c>
      <c r="D229" s="172" t="str">
        <f ca="1">IF(Meldung!$F229="M",IF(Meldung!$E229&gt;=37987,IF(Meldung!$E229&lt;38718,CELL("Inhalt",Meldung!D229),""),""),"")</f>
        <v/>
      </c>
      <c r="E229" s="171" t="str">
        <f ca="1">IF(Meldung!$F229="M",IF(Meldung!$E229&gt;=37987,IF(Meldung!$E229&lt;38718,CELL("Inhalt",Meldung!E229),""),""),"")</f>
        <v/>
      </c>
      <c r="F229" s="172" t="str">
        <f ca="1">IF(Meldung!$F229="M",IF(Meldung!$E229&gt;=37987,IF(Meldung!$E229&lt;38718,CELL("Inhalt",Meldung!F229),""),""),"")</f>
        <v/>
      </c>
      <c r="G229" s="172" t="str">
        <f ca="1">IF(Meldung!$F229="M",IF(Meldung!$E229&gt;=37987,IF(Meldung!$E229&lt;38718,CELL("Inhalt",Meldung!G229),""),""),"")</f>
        <v/>
      </c>
      <c r="H229" s="185" t="str">
        <f ca="1">IF(Meldung!$F229="M",IF(Meldung!$E229&gt;=37987,IF(Meldung!$E229&lt;38718,CELL("Inhalt",Meldung!H229),""),""),"")</f>
        <v/>
      </c>
      <c r="I229" s="172" t="str">
        <f ca="1">IF(Meldung!$F229="M",IF(Meldung!$E229&gt;=37987,IF(Meldung!$E229&lt;38718,CELL("Inhalt",Meldung!I229),""),""),"")</f>
        <v/>
      </c>
      <c r="J229" s="172" t="str">
        <f ca="1">IF(Meldung!$F229="M",IF(Meldung!$E229&gt;=37987,IF(Meldung!$E229&lt;38718,CELL("Inhalt",Meldung!J229),""),""),"")</f>
        <v/>
      </c>
      <c r="K229" s="172" t="str">
        <f ca="1">IF(Meldung!$F229="M",IF(Meldung!$E229&gt;=37987,IF(Meldung!$E229&lt;38718,CELL("Inhalt",Meldung!K229),""),""),"")</f>
        <v/>
      </c>
      <c r="L229" s="172" t="str">
        <f ca="1">IF(Meldung!$F229="M",IF(Meldung!$E229&gt;=37987,IF(Meldung!$E229&lt;38718,CELL("Inhalt",Meldung!L229),""),""),"")</f>
        <v/>
      </c>
    </row>
    <row r="230" spans="1:12" x14ac:dyDescent="0.35">
      <c r="A230" s="35" t="s">
        <v>272</v>
      </c>
      <c r="B230" s="172" t="str">
        <f ca="1">IF(Meldung!$F230="M",IF(Meldung!$E230&gt;=37987,IF(Meldung!$E230&lt;38718,CELL("Inhalt",Meldung!B230),""),""),"")</f>
        <v/>
      </c>
      <c r="C230" s="172" t="str">
        <f ca="1">IF(Meldung!$F230="M",IF(Meldung!$E230&gt;=37987,IF(Meldung!$E230&lt;38718,CELL("Inhalt",Meldung!C230),""),""),"")</f>
        <v/>
      </c>
      <c r="D230" s="172" t="str">
        <f ca="1">IF(Meldung!$F230="M",IF(Meldung!$E230&gt;=37987,IF(Meldung!$E230&lt;38718,CELL("Inhalt",Meldung!D230),""),""),"")</f>
        <v/>
      </c>
      <c r="E230" s="171" t="str">
        <f ca="1">IF(Meldung!$F230="M",IF(Meldung!$E230&gt;=37987,IF(Meldung!$E230&lt;38718,CELL("Inhalt",Meldung!E230),""),""),"")</f>
        <v/>
      </c>
      <c r="F230" s="172" t="str">
        <f ca="1">IF(Meldung!$F230="M",IF(Meldung!$E230&gt;=37987,IF(Meldung!$E230&lt;38718,CELL("Inhalt",Meldung!F230),""),""),"")</f>
        <v/>
      </c>
      <c r="G230" s="172" t="str">
        <f ca="1">IF(Meldung!$F230="M",IF(Meldung!$E230&gt;=37987,IF(Meldung!$E230&lt;38718,CELL("Inhalt",Meldung!G230),""),""),"")</f>
        <v/>
      </c>
      <c r="H230" s="185" t="str">
        <f ca="1">IF(Meldung!$F230="M",IF(Meldung!$E230&gt;=37987,IF(Meldung!$E230&lt;38718,CELL("Inhalt",Meldung!H230),""),""),"")</f>
        <v/>
      </c>
      <c r="I230" s="172" t="str">
        <f ca="1">IF(Meldung!$F230="M",IF(Meldung!$E230&gt;=37987,IF(Meldung!$E230&lt;38718,CELL("Inhalt",Meldung!I230),""),""),"")</f>
        <v/>
      </c>
      <c r="J230" s="172" t="str">
        <f ca="1">IF(Meldung!$F230="M",IF(Meldung!$E230&gt;=37987,IF(Meldung!$E230&lt;38718,CELL("Inhalt",Meldung!J230),""),""),"")</f>
        <v/>
      </c>
      <c r="K230" s="172" t="str">
        <f ca="1">IF(Meldung!$F230="M",IF(Meldung!$E230&gt;=37987,IF(Meldung!$E230&lt;38718,CELL("Inhalt",Meldung!K230),""),""),"")</f>
        <v/>
      </c>
      <c r="L230" s="172" t="str">
        <f ca="1">IF(Meldung!$F230="M",IF(Meldung!$E230&gt;=37987,IF(Meldung!$E230&lt;38718,CELL("Inhalt",Meldung!L230),""),""),"")</f>
        <v/>
      </c>
    </row>
    <row r="231" spans="1:12" x14ac:dyDescent="0.35">
      <c r="A231" s="35" t="s">
        <v>273</v>
      </c>
      <c r="B231" s="172" t="str">
        <f ca="1">IF(Meldung!$F231="M",IF(Meldung!$E231&gt;=37987,IF(Meldung!$E231&lt;38718,CELL("Inhalt",Meldung!B231),""),""),"")</f>
        <v/>
      </c>
      <c r="C231" s="172" t="str">
        <f ca="1">IF(Meldung!$F231="M",IF(Meldung!$E231&gt;=37987,IF(Meldung!$E231&lt;38718,CELL("Inhalt",Meldung!C231),""),""),"")</f>
        <v/>
      </c>
      <c r="D231" s="172" t="str">
        <f ca="1">IF(Meldung!$F231="M",IF(Meldung!$E231&gt;=37987,IF(Meldung!$E231&lt;38718,CELL("Inhalt",Meldung!D231),""),""),"")</f>
        <v/>
      </c>
      <c r="E231" s="171" t="str">
        <f ca="1">IF(Meldung!$F231="M",IF(Meldung!$E231&gt;=37987,IF(Meldung!$E231&lt;38718,CELL("Inhalt",Meldung!E231),""),""),"")</f>
        <v/>
      </c>
      <c r="F231" s="172" t="str">
        <f ca="1">IF(Meldung!$F231="M",IF(Meldung!$E231&gt;=37987,IF(Meldung!$E231&lt;38718,CELL("Inhalt",Meldung!F231),""),""),"")</f>
        <v/>
      </c>
      <c r="G231" s="172" t="str">
        <f ca="1">IF(Meldung!$F231="M",IF(Meldung!$E231&gt;=37987,IF(Meldung!$E231&lt;38718,CELL("Inhalt",Meldung!G231),""),""),"")</f>
        <v/>
      </c>
      <c r="H231" s="185" t="str">
        <f ca="1">IF(Meldung!$F231="M",IF(Meldung!$E231&gt;=37987,IF(Meldung!$E231&lt;38718,CELL("Inhalt",Meldung!H231),""),""),"")</f>
        <v/>
      </c>
      <c r="I231" s="172" t="str">
        <f ca="1">IF(Meldung!$F231="M",IF(Meldung!$E231&gt;=37987,IF(Meldung!$E231&lt;38718,CELL("Inhalt",Meldung!I231),""),""),"")</f>
        <v/>
      </c>
      <c r="J231" s="172" t="str">
        <f ca="1">IF(Meldung!$F231="M",IF(Meldung!$E231&gt;=37987,IF(Meldung!$E231&lt;38718,CELL("Inhalt",Meldung!J231),""),""),"")</f>
        <v/>
      </c>
      <c r="K231" s="172" t="str">
        <f ca="1">IF(Meldung!$F231="M",IF(Meldung!$E231&gt;=37987,IF(Meldung!$E231&lt;38718,CELL("Inhalt",Meldung!K231),""),""),"")</f>
        <v/>
      </c>
      <c r="L231" s="172" t="str">
        <f ca="1">IF(Meldung!$F231="M",IF(Meldung!$E231&gt;=37987,IF(Meldung!$E231&lt;38718,CELL("Inhalt",Meldung!L231),""),""),"")</f>
        <v/>
      </c>
    </row>
    <row r="232" spans="1:12" x14ac:dyDescent="0.35">
      <c r="A232" s="35" t="s">
        <v>274</v>
      </c>
      <c r="B232" s="172" t="str">
        <f ca="1">IF(Meldung!$F232="M",IF(Meldung!$E232&gt;=37987,IF(Meldung!$E232&lt;38718,CELL("Inhalt",Meldung!B232),""),""),"")</f>
        <v/>
      </c>
      <c r="C232" s="172" t="str">
        <f ca="1">IF(Meldung!$F232="M",IF(Meldung!$E232&gt;=37987,IF(Meldung!$E232&lt;38718,CELL("Inhalt",Meldung!C232),""),""),"")</f>
        <v/>
      </c>
      <c r="D232" s="172" t="str">
        <f ca="1">IF(Meldung!$F232="M",IF(Meldung!$E232&gt;=37987,IF(Meldung!$E232&lt;38718,CELL("Inhalt",Meldung!D232),""),""),"")</f>
        <v/>
      </c>
      <c r="E232" s="171" t="str">
        <f ca="1">IF(Meldung!$F232="M",IF(Meldung!$E232&gt;=37987,IF(Meldung!$E232&lt;38718,CELL("Inhalt",Meldung!E232),""),""),"")</f>
        <v/>
      </c>
      <c r="F232" s="172" t="str">
        <f ca="1">IF(Meldung!$F232="M",IF(Meldung!$E232&gt;=37987,IF(Meldung!$E232&lt;38718,CELL("Inhalt",Meldung!F232),""),""),"")</f>
        <v/>
      </c>
      <c r="G232" s="172" t="str">
        <f ca="1">IF(Meldung!$F232="M",IF(Meldung!$E232&gt;=37987,IF(Meldung!$E232&lt;38718,CELL("Inhalt",Meldung!G232),""),""),"")</f>
        <v/>
      </c>
      <c r="H232" s="185" t="str">
        <f ca="1">IF(Meldung!$F232="M",IF(Meldung!$E232&gt;=37987,IF(Meldung!$E232&lt;38718,CELL("Inhalt",Meldung!H232),""),""),"")</f>
        <v/>
      </c>
      <c r="I232" s="172" t="str">
        <f ca="1">IF(Meldung!$F232="M",IF(Meldung!$E232&gt;=37987,IF(Meldung!$E232&lt;38718,CELL("Inhalt",Meldung!I232),""),""),"")</f>
        <v/>
      </c>
      <c r="J232" s="172" t="str">
        <f ca="1">IF(Meldung!$F232="M",IF(Meldung!$E232&gt;=37987,IF(Meldung!$E232&lt;38718,CELL("Inhalt",Meldung!J232),""),""),"")</f>
        <v/>
      </c>
      <c r="K232" s="172" t="str">
        <f ca="1">IF(Meldung!$F232="M",IF(Meldung!$E232&gt;=37987,IF(Meldung!$E232&lt;38718,CELL("Inhalt",Meldung!K232),""),""),"")</f>
        <v/>
      </c>
      <c r="L232" s="172" t="str">
        <f ca="1">IF(Meldung!$F232="M",IF(Meldung!$E232&gt;=37987,IF(Meldung!$E232&lt;38718,CELL("Inhalt",Meldung!L232),""),""),"")</f>
        <v/>
      </c>
    </row>
    <row r="233" spans="1:12" x14ac:dyDescent="0.35">
      <c r="A233" s="35" t="s">
        <v>275</v>
      </c>
      <c r="B233" s="172" t="str">
        <f ca="1">IF(Meldung!$F233="M",IF(Meldung!$E233&gt;=37987,IF(Meldung!$E233&lt;38718,CELL("Inhalt",Meldung!B233),""),""),"")</f>
        <v/>
      </c>
      <c r="C233" s="172" t="str">
        <f ca="1">IF(Meldung!$F233="M",IF(Meldung!$E233&gt;=37987,IF(Meldung!$E233&lt;38718,CELL("Inhalt",Meldung!C233),""),""),"")</f>
        <v/>
      </c>
      <c r="D233" s="172" t="str">
        <f ca="1">IF(Meldung!$F233="M",IF(Meldung!$E233&gt;=37987,IF(Meldung!$E233&lt;38718,CELL("Inhalt",Meldung!D233),""),""),"")</f>
        <v/>
      </c>
      <c r="E233" s="171" t="str">
        <f ca="1">IF(Meldung!$F233="M",IF(Meldung!$E233&gt;=37987,IF(Meldung!$E233&lt;38718,CELL("Inhalt",Meldung!E233),""),""),"")</f>
        <v/>
      </c>
      <c r="F233" s="172" t="str">
        <f ca="1">IF(Meldung!$F233="M",IF(Meldung!$E233&gt;=37987,IF(Meldung!$E233&lt;38718,CELL("Inhalt",Meldung!F233),""),""),"")</f>
        <v/>
      </c>
      <c r="G233" s="172" t="str">
        <f ca="1">IF(Meldung!$F233="M",IF(Meldung!$E233&gt;=37987,IF(Meldung!$E233&lt;38718,CELL("Inhalt",Meldung!G233),""),""),"")</f>
        <v/>
      </c>
      <c r="H233" s="185" t="str">
        <f ca="1">IF(Meldung!$F233="M",IF(Meldung!$E233&gt;=37987,IF(Meldung!$E233&lt;38718,CELL("Inhalt",Meldung!H233),""),""),"")</f>
        <v/>
      </c>
      <c r="I233" s="172" t="str">
        <f ca="1">IF(Meldung!$F233="M",IF(Meldung!$E233&gt;=37987,IF(Meldung!$E233&lt;38718,CELL("Inhalt",Meldung!I233),""),""),"")</f>
        <v/>
      </c>
      <c r="J233" s="172" t="str">
        <f ca="1">IF(Meldung!$F233="M",IF(Meldung!$E233&gt;=37987,IF(Meldung!$E233&lt;38718,CELL("Inhalt",Meldung!J233),""),""),"")</f>
        <v/>
      </c>
      <c r="K233" s="172" t="str">
        <f ca="1">IF(Meldung!$F233="M",IF(Meldung!$E233&gt;=37987,IF(Meldung!$E233&lt;38718,CELL("Inhalt",Meldung!K233),""),""),"")</f>
        <v/>
      </c>
      <c r="L233" s="172" t="str">
        <f ca="1">IF(Meldung!$F233="M",IF(Meldung!$E233&gt;=37987,IF(Meldung!$E233&lt;38718,CELL("Inhalt",Meldung!L233),""),""),"")</f>
        <v/>
      </c>
    </row>
    <row r="234" spans="1:12" x14ac:dyDescent="0.35">
      <c r="A234" s="35" t="s">
        <v>276</v>
      </c>
      <c r="B234" s="172" t="str">
        <f ca="1">IF(Meldung!$F234="M",IF(Meldung!$E234&gt;=37987,IF(Meldung!$E234&lt;38718,CELL("Inhalt",Meldung!B234),""),""),"")</f>
        <v/>
      </c>
      <c r="C234" s="172" t="str">
        <f ca="1">IF(Meldung!$F234="M",IF(Meldung!$E234&gt;=37987,IF(Meldung!$E234&lt;38718,CELL("Inhalt",Meldung!C234),""),""),"")</f>
        <v/>
      </c>
      <c r="D234" s="172" t="str">
        <f ca="1">IF(Meldung!$F234="M",IF(Meldung!$E234&gt;=37987,IF(Meldung!$E234&lt;38718,CELL("Inhalt",Meldung!D234),""),""),"")</f>
        <v/>
      </c>
      <c r="E234" s="171" t="str">
        <f ca="1">IF(Meldung!$F234="M",IF(Meldung!$E234&gt;=37987,IF(Meldung!$E234&lt;38718,CELL("Inhalt",Meldung!E234),""),""),"")</f>
        <v/>
      </c>
      <c r="F234" s="172" t="str">
        <f ca="1">IF(Meldung!$F234="M",IF(Meldung!$E234&gt;=37987,IF(Meldung!$E234&lt;38718,CELL("Inhalt",Meldung!F234),""),""),"")</f>
        <v/>
      </c>
      <c r="G234" s="172" t="str">
        <f ca="1">IF(Meldung!$F234="M",IF(Meldung!$E234&gt;=37987,IF(Meldung!$E234&lt;38718,CELL("Inhalt",Meldung!G234),""),""),"")</f>
        <v/>
      </c>
      <c r="H234" s="185" t="str">
        <f ca="1">IF(Meldung!$F234="M",IF(Meldung!$E234&gt;=37987,IF(Meldung!$E234&lt;38718,CELL("Inhalt",Meldung!H234),""),""),"")</f>
        <v/>
      </c>
      <c r="I234" s="172" t="str">
        <f ca="1">IF(Meldung!$F234="M",IF(Meldung!$E234&gt;=37987,IF(Meldung!$E234&lt;38718,CELL("Inhalt",Meldung!I234),""),""),"")</f>
        <v/>
      </c>
      <c r="J234" s="172" t="str">
        <f ca="1">IF(Meldung!$F234="M",IF(Meldung!$E234&gt;=37987,IF(Meldung!$E234&lt;38718,CELL("Inhalt",Meldung!J234),""),""),"")</f>
        <v/>
      </c>
      <c r="K234" s="172" t="str">
        <f ca="1">IF(Meldung!$F234="M",IF(Meldung!$E234&gt;=37987,IF(Meldung!$E234&lt;38718,CELL("Inhalt",Meldung!K234),""),""),"")</f>
        <v/>
      </c>
      <c r="L234" s="172" t="str">
        <f ca="1">IF(Meldung!$F234="M",IF(Meldung!$E234&gt;=37987,IF(Meldung!$E234&lt;38718,CELL("Inhalt",Meldung!L234),""),""),"")</f>
        <v/>
      </c>
    </row>
    <row r="235" spans="1:12" x14ac:dyDescent="0.35">
      <c r="A235" s="35" t="s">
        <v>277</v>
      </c>
      <c r="B235" s="172" t="str">
        <f ca="1">IF(Meldung!$F235="M",IF(Meldung!$E235&gt;=37987,IF(Meldung!$E235&lt;38718,CELL("Inhalt",Meldung!B235),""),""),"")</f>
        <v/>
      </c>
      <c r="C235" s="172" t="str">
        <f ca="1">IF(Meldung!$F235="M",IF(Meldung!$E235&gt;=37987,IF(Meldung!$E235&lt;38718,CELL("Inhalt",Meldung!C235),""),""),"")</f>
        <v/>
      </c>
      <c r="D235" s="172" t="str">
        <f ca="1">IF(Meldung!$F235="M",IF(Meldung!$E235&gt;=37987,IF(Meldung!$E235&lt;38718,CELL("Inhalt",Meldung!D235),""),""),"")</f>
        <v/>
      </c>
      <c r="E235" s="171" t="str">
        <f ca="1">IF(Meldung!$F235="M",IF(Meldung!$E235&gt;=37987,IF(Meldung!$E235&lt;38718,CELL("Inhalt",Meldung!E235),""),""),"")</f>
        <v/>
      </c>
      <c r="F235" s="172" t="str">
        <f ca="1">IF(Meldung!$F235="M",IF(Meldung!$E235&gt;=37987,IF(Meldung!$E235&lt;38718,CELL("Inhalt",Meldung!F235),""),""),"")</f>
        <v/>
      </c>
      <c r="G235" s="172" t="str">
        <f ca="1">IF(Meldung!$F235="M",IF(Meldung!$E235&gt;=37987,IF(Meldung!$E235&lt;38718,CELL("Inhalt",Meldung!G235),""),""),"")</f>
        <v/>
      </c>
      <c r="H235" s="185" t="str">
        <f ca="1">IF(Meldung!$F235="M",IF(Meldung!$E235&gt;=37987,IF(Meldung!$E235&lt;38718,CELL("Inhalt",Meldung!H235),""),""),"")</f>
        <v/>
      </c>
      <c r="I235" s="172" t="str">
        <f ca="1">IF(Meldung!$F235="M",IF(Meldung!$E235&gt;=37987,IF(Meldung!$E235&lt;38718,CELL("Inhalt",Meldung!I235),""),""),"")</f>
        <v/>
      </c>
      <c r="J235" s="172" t="str">
        <f ca="1">IF(Meldung!$F235="M",IF(Meldung!$E235&gt;=37987,IF(Meldung!$E235&lt;38718,CELL("Inhalt",Meldung!J235),""),""),"")</f>
        <v/>
      </c>
      <c r="K235" s="172" t="str">
        <f ca="1">IF(Meldung!$F235="M",IF(Meldung!$E235&gt;=37987,IF(Meldung!$E235&lt;38718,CELL("Inhalt",Meldung!K235),""),""),"")</f>
        <v/>
      </c>
      <c r="L235" s="172" t="str">
        <f ca="1">IF(Meldung!$F235="M",IF(Meldung!$E235&gt;=37987,IF(Meldung!$E235&lt;38718,CELL("Inhalt",Meldung!L235),""),""),"")</f>
        <v/>
      </c>
    </row>
    <row r="236" spans="1:12" x14ac:dyDescent="0.35">
      <c r="A236" s="35" t="s">
        <v>278</v>
      </c>
      <c r="B236" s="172" t="str">
        <f ca="1">IF(Meldung!$F236="M",IF(Meldung!$E236&gt;=37987,IF(Meldung!$E236&lt;38718,CELL("Inhalt",Meldung!B236),""),""),"")</f>
        <v/>
      </c>
      <c r="C236" s="172" t="str">
        <f ca="1">IF(Meldung!$F236="M",IF(Meldung!$E236&gt;=37987,IF(Meldung!$E236&lt;38718,CELL("Inhalt",Meldung!C236),""),""),"")</f>
        <v/>
      </c>
      <c r="D236" s="172" t="str">
        <f ca="1">IF(Meldung!$F236="M",IF(Meldung!$E236&gt;=37987,IF(Meldung!$E236&lt;38718,CELL("Inhalt",Meldung!D236),""),""),"")</f>
        <v/>
      </c>
      <c r="E236" s="171" t="str">
        <f ca="1">IF(Meldung!$F236="M",IF(Meldung!$E236&gt;=37987,IF(Meldung!$E236&lt;38718,CELL("Inhalt",Meldung!E236),""),""),"")</f>
        <v/>
      </c>
      <c r="F236" s="172" t="str">
        <f ca="1">IF(Meldung!$F236="M",IF(Meldung!$E236&gt;=37987,IF(Meldung!$E236&lt;38718,CELL("Inhalt",Meldung!F236),""),""),"")</f>
        <v/>
      </c>
      <c r="G236" s="172" t="str">
        <f ca="1">IF(Meldung!$F236="M",IF(Meldung!$E236&gt;=37987,IF(Meldung!$E236&lt;38718,CELL("Inhalt",Meldung!G236),""),""),"")</f>
        <v/>
      </c>
      <c r="H236" s="185" t="str">
        <f ca="1">IF(Meldung!$F236="M",IF(Meldung!$E236&gt;=37987,IF(Meldung!$E236&lt;38718,CELL("Inhalt",Meldung!H236),""),""),"")</f>
        <v/>
      </c>
      <c r="I236" s="172" t="str">
        <f ca="1">IF(Meldung!$F236="M",IF(Meldung!$E236&gt;=37987,IF(Meldung!$E236&lt;38718,CELL("Inhalt",Meldung!I236),""),""),"")</f>
        <v/>
      </c>
      <c r="J236" s="172" t="str">
        <f ca="1">IF(Meldung!$F236="M",IF(Meldung!$E236&gt;=37987,IF(Meldung!$E236&lt;38718,CELL("Inhalt",Meldung!J236),""),""),"")</f>
        <v/>
      </c>
      <c r="K236" s="172" t="str">
        <f ca="1">IF(Meldung!$F236="M",IF(Meldung!$E236&gt;=37987,IF(Meldung!$E236&lt;38718,CELL("Inhalt",Meldung!K236),""),""),"")</f>
        <v/>
      </c>
      <c r="L236" s="172" t="str">
        <f ca="1">IF(Meldung!$F236="M",IF(Meldung!$E236&gt;=37987,IF(Meldung!$E236&lt;38718,CELL("Inhalt",Meldung!L236),""),""),"")</f>
        <v/>
      </c>
    </row>
    <row r="237" spans="1:12" x14ac:dyDescent="0.35">
      <c r="A237" s="35" t="s">
        <v>279</v>
      </c>
      <c r="B237" s="172" t="str">
        <f ca="1">IF(Meldung!$F237="M",IF(Meldung!$E237&gt;=37987,IF(Meldung!$E237&lt;38718,CELL("Inhalt",Meldung!B237),""),""),"")</f>
        <v/>
      </c>
      <c r="C237" s="172" t="str">
        <f ca="1">IF(Meldung!$F237="M",IF(Meldung!$E237&gt;=37987,IF(Meldung!$E237&lt;38718,CELL("Inhalt",Meldung!C237),""),""),"")</f>
        <v/>
      </c>
      <c r="D237" s="172" t="str">
        <f ca="1">IF(Meldung!$F237="M",IF(Meldung!$E237&gt;=37987,IF(Meldung!$E237&lt;38718,CELL("Inhalt",Meldung!D237),""),""),"")</f>
        <v/>
      </c>
      <c r="E237" s="171" t="str">
        <f ca="1">IF(Meldung!$F237="M",IF(Meldung!$E237&gt;=37987,IF(Meldung!$E237&lt;38718,CELL("Inhalt",Meldung!E237),""),""),"")</f>
        <v/>
      </c>
      <c r="F237" s="172" t="str">
        <f ca="1">IF(Meldung!$F237="M",IF(Meldung!$E237&gt;=37987,IF(Meldung!$E237&lt;38718,CELL("Inhalt",Meldung!F237),""),""),"")</f>
        <v/>
      </c>
      <c r="G237" s="172" t="str">
        <f ca="1">IF(Meldung!$F237="M",IF(Meldung!$E237&gt;=37987,IF(Meldung!$E237&lt;38718,CELL("Inhalt",Meldung!G237),""),""),"")</f>
        <v/>
      </c>
      <c r="H237" s="185" t="str">
        <f ca="1">IF(Meldung!$F237="M",IF(Meldung!$E237&gt;=37987,IF(Meldung!$E237&lt;38718,CELL("Inhalt",Meldung!H237),""),""),"")</f>
        <v/>
      </c>
      <c r="I237" s="172" t="str">
        <f ca="1">IF(Meldung!$F237="M",IF(Meldung!$E237&gt;=37987,IF(Meldung!$E237&lt;38718,CELL("Inhalt",Meldung!I237),""),""),"")</f>
        <v/>
      </c>
      <c r="J237" s="172" t="str">
        <f ca="1">IF(Meldung!$F237="M",IF(Meldung!$E237&gt;=37987,IF(Meldung!$E237&lt;38718,CELL("Inhalt",Meldung!J237),""),""),"")</f>
        <v/>
      </c>
      <c r="K237" s="172" t="str">
        <f ca="1">IF(Meldung!$F237="M",IF(Meldung!$E237&gt;=37987,IF(Meldung!$E237&lt;38718,CELL("Inhalt",Meldung!K237),""),""),"")</f>
        <v/>
      </c>
      <c r="L237" s="172" t="str">
        <f ca="1">IF(Meldung!$F237="M",IF(Meldung!$E237&gt;=37987,IF(Meldung!$E237&lt;38718,CELL("Inhalt",Meldung!L237),""),""),"")</f>
        <v/>
      </c>
    </row>
    <row r="238" spans="1:12" x14ac:dyDescent="0.35">
      <c r="A238" s="35" t="s">
        <v>280</v>
      </c>
      <c r="B238" s="172" t="str">
        <f ca="1">IF(Meldung!$F238="M",IF(Meldung!$E238&gt;=37987,IF(Meldung!$E238&lt;38718,CELL("Inhalt",Meldung!B238),""),""),"")</f>
        <v/>
      </c>
      <c r="C238" s="172" t="str">
        <f ca="1">IF(Meldung!$F238="M",IF(Meldung!$E238&gt;=37987,IF(Meldung!$E238&lt;38718,CELL("Inhalt",Meldung!C238),""),""),"")</f>
        <v/>
      </c>
      <c r="D238" s="172" t="str">
        <f ca="1">IF(Meldung!$F238="M",IF(Meldung!$E238&gt;=37987,IF(Meldung!$E238&lt;38718,CELL("Inhalt",Meldung!D238),""),""),"")</f>
        <v/>
      </c>
      <c r="E238" s="171" t="str">
        <f ca="1">IF(Meldung!$F238="M",IF(Meldung!$E238&gt;=37987,IF(Meldung!$E238&lt;38718,CELL("Inhalt",Meldung!E238),""),""),"")</f>
        <v/>
      </c>
      <c r="F238" s="172" t="str">
        <f ca="1">IF(Meldung!$F238="M",IF(Meldung!$E238&gt;=37987,IF(Meldung!$E238&lt;38718,CELL("Inhalt",Meldung!F238),""),""),"")</f>
        <v/>
      </c>
      <c r="G238" s="172" t="str">
        <f ca="1">IF(Meldung!$F238="M",IF(Meldung!$E238&gt;=37987,IF(Meldung!$E238&lt;38718,CELL("Inhalt",Meldung!G238),""),""),"")</f>
        <v/>
      </c>
      <c r="H238" s="185" t="str">
        <f ca="1">IF(Meldung!$F238="M",IF(Meldung!$E238&gt;=37987,IF(Meldung!$E238&lt;38718,CELL("Inhalt",Meldung!H238),""),""),"")</f>
        <v/>
      </c>
      <c r="I238" s="172" t="str">
        <f ca="1">IF(Meldung!$F238="M",IF(Meldung!$E238&gt;=37987,IF(Meldung!$E238&lt;38718,CELL("Inhalt",Meldung!I238),""),""),"")</f>
        <v/>
      </c>
      <c r="J238" s="172" t="str">
        <f ca="1">IF(Meldung!$F238="M",IF(Meldung!$E238&gt;=37987,IF(Meldung!$E238&lt;38718,CELL("Inhalt",Meldung!J238),""),""),"")</f>
        <v/>
      </c>
      <c r="K238" s="172" t="str">
        <f ca="1">IF(Meldung!$F238="M",IF(Meldung!$E238&gt;=37987,IF(Meldung!$E238&lt;38718,CELL("Inhalt",Meldung!K238),""),""),"")</f>
        <v/>
      </c>
      <c r="L238" s="172" t="str">
        <f ca="1">IF(Meldung!$F238="M",IF(Meldung!$E238&gt;=37987,IF(Meldung!$E238&lt;38718,CELL("Inhalt",Meldung!L238),""),""),"")</f>
        <v/>
      </c>
    </row>
    <row r="239" spans="1:12" x14ac:dyDescent="0.35">
      <c r="A239" s="35" t="s">
        <v>281</v>
      </c>
      <c r="B239" s="172" t="str">
        <f ca="1">IF(Meldung!$F239="M",IF(Meldung!$E239&gt;=37987,IF(Meldung!$E239&lt;38718,CELL("Inhalt",Meldung!B239),""),""),"")</f>
        <v/>
      </c>
      <c r="C239" s="172" t="str">
        <f ca="1">IF(Meldung!$F239="M",IF(Meldung!$E239&gt;=37987,IF(Meldung!$E239&lt;38718,CELL("Inhalt",Meldung!C239),""),""),"")</f>
        <v/>
      </c>
      <c r="D239" s="172" t="str">
        <f ca="1">IF(Meldung!$F239="M",IF(Meldung!$E239&gt;=37987,IF(Meldung!$E239&lt;38718,CELL("Inhalt",Meldung!D239),""),""),"")</f>
        <v/>
      </c>
      <c r="E239" s="171" t="str">
        <f ca="1">IF(Meldung!$F239="M",IF(Meldung!$E239&gt;=37987,IF(Meldung!$E239&lt;38718,CELL("Inhalt",Meldung!E239),""),""),"")</f>
        <v/>
      </c>
      <c r="F239" s="172" t="str">
        <f ca="1">IF(Meldung!$F239="M",IF(Meldung!$E239&gt;=37987,IF(Meldung!$E239&lt;38718,CELL("Inhalt",Meldung!F239),""),""),"")</f>
        <v/>
      </c>
      <c r="G239" s="172" t="str">
        <f ca="1">IF(Meldung!$F239="M",IF(Meldung!$E239&gt;=37987,IF(Meldung!$E239&lt;38718,CELL("Inhalt",Meldung!G239),""),""),"")</f>
        <v/>
      </c>
      <c r="H239" s="185" t="str">
        <f ca="1">IF(Meldung!$F239="M",IF(Meldung!$E239&gt;=37987,IF(Meldung!$E239&lt;38718,CELL("Inhalt",Meldung!H239),""),""),"")</f>
        <v/>
      </c>
      <c r="I239" s="172" t="str">
        <f ca="1">IF(Meldung!$F239="M",IF(Meldung!$E239&gt;=37987,IF(Meldung!$E239&lt;38718,CELL("Inhalt",Meldung!I239),""),""),"")</f>
        <v/>
      </c>
      <c r="J239" s="172" t="str">
        <f ca="1">IF(Meldung!$F239="M",IF(Meldung!$E239&gt;=37987,IF(Meldung!$E239&lt;38718,CELL("Inhalt",Meldung!J239),""),""),"")</f>
        <v/>
      </c>
      <c r="K239" s="172" t="str">
        <f ca="1">IF(Meldung!$F239="M",IF(Meldung!$E239&gt;=37987,IF(Meldung!$E239&lt;38718,CELL("Inhalt",Meldung!K239),""),""),"")</f>
        <v/>
      </c>
      <c r="L239" s="172" t="str">
        <f ca="1">IF(Meldung!$F239="M",IF(Meldung!$E239&gt;=37987,IF(Meldung!$E239&lt;38718,CELL("Inhalt",Meldung!L239),""),""),"")</f>
        <v/>
      </c>
    </row>
    <row r="240" spans="1:12" x14ac:dyDescent="0.35">
      <c r="A240" s="35" t="s">
        <v>282</v>
      </c>
      <c r="B240" s="172" t="str">
        <f ca="1">IF(Meldung!$F240="M",IF(Meldung!$E240&gt;=37987,IF(Meldung!$E240&lt;38718,CELL("Inhalt",Meldung!B240),""),""),"")</f>
        <v/>
      </c>
      <c r="C240" s="172" t="str">
        <f ca="1">IF(Meldung!$F240="M",IF(Meldung!$E240&gt;=37987,IF(Meldung!$E240&lt;38718,CELL("Inhalt",Meldung!C240),""),""),"")</f>
        <v/>
      </c>
      <c r="D240" s="172" t="str">
        <f ca="1">IF(Meldung!$F240="M",IF(Meldung!$E240&gt;=37987,IF(Meldung!$E240&lt;38718,CELL("Inhalt",Meldung!D240),""),""),"")</f>
        <v/>
      </c>
      <c r="E240" s="171" t="str">
        <f ca="1">IF(Meldung!$F240="M",IF(Meldung!$E240&gt;=37987,IF(Meldung!$E240&lt;38718,CELL("Inhalt",Meldung!E240),""),""),"")</f>
        <v/>
      </c>
      <c r="F240" s="172" t="str">
        <f ca="1">IF(Meldung!$F240="M",IF(Meldung!$E240&gt;=37987,IF(Meldung!$E240&lt;38718,CELL("Inhalt",Meldung!F240),""),""),"")</f>
        <v/>
      </c>
      <c r="G240" s="172" t="str">
        <f ca="1">IF(Meldung!$F240="M",IF(Meldung!$E240&gt;=37987,IF(Meldung!$E240&lt;38718,CELL("Inhalt",Meldung!G240),""),""),"")</f>
        <v/>
      </c>
      <c r="H240" s="185" t="str">
        <f ca="1">IF(Meldung!$F240="M",IF(Meldung!$E240&gt;=37987,IF(Meldung!$E240&lt;38718,CELL("Inhalt",Meldung!H240),""),""),"")</f>
        <v/>
      </c>
      <c r="I240" s="172" t="str">
        <f ca="1">IF(Meldung!$F240="M",IF(Meldung!$E240&gt;=37987,IF(Meldung!$E240&lt;38718,CELL("Inhalt",Meldung!I240),""),""),"")</f>
        <v/>
      </c>
      <c r="J240" s="172" t="str">
        <f ca="1">IF(Meldung!$F240="M",IF(Meldung!$E240&gt;=37987,IF(Meldung!$E240&lt;38718,CELL("Inhalt",Meldung!J240),""),""),"")</f>
        <v/>
      </c>
      <c r="K240" s="172" t="str">
        <f ca="1">IF(Meldung!$F240="M",IF(Meldung!$E240&gt;=37987,IF(Meldung!$E240&lt;38718,CELL("Inhalt",Meldung!K240),""),""),"")</f>
        <v/>
      </c>
      <c r="L240" s="172" t="str">
        <f ca="1">IF(Meldung!$F240="M",IF(Meldung!$E240&gt;=37987,IF(Meldung!$E240&lt;38718,CELL("Inhalt",Meldung!L240),""),""),"")</f>
        <v/>
      </c>
    </row>
    <row r="241" spans="1:12" x14ac:dyDescent="0.35">
      <c r="A241" s="35" t="s">
        <v>283</v>
      </c>
      <c r="B241" s="172" t="str">
        <f ca="1">IF(Meldung!$F241="M",IF(Meldung!$E241&gt;=37987,IF(Meldung!$E241&lt;38718,CELL("Inhalt",Meldung!B241),""),""),"")</f>
        <v/>
      </c>
      <c r="C241" s="172" t="str">
        <f ca="1">IF(Meldung!$F241="M",IF(Meldung!$E241&gt;=37987,IF(Meldung!$E241&lt;38718,CELL("Inhalt",Meldung!C241),""),""),"")</f>
        <v/>
      </c>
      <c r="D241" s="172" t="str">
        <f ca="1">IF(Meldung!$F241="M",IF(Meldung!$E241&gt;=37987,IF(Meldung!$E241&lt;38718,CELL("Inhalt",Meldung!D241),""),""),"")</f>
        <v/>
      </c>
      <c r="E241" s="171" t="str">
        <f ca="1">IF(Meldung!$F241="M",IF(Meldung!$E241&gt;=37987,IF(Meldung!$E241&lt;38718,CELL("Inhalt",Meldung!E241),""),""),"")</f>
        <v/>
      </c>
      <c r="F241" s="172" t="str">
        <f ca="1">IF(Meldung!$F241="M",IF(Meldung!$E241&gt;=37987,IF(Meldung!$E241&lt;38718,CELL("Inhalt",Meldung!F241),""),""),"")</f>
        <v/>
      </c>
      <c r="G241" s="172" t="str">
        <f ca="1">IF(Meldung!$F241="M",IF(Meldung!$E241&gt;=37987,IF(Meldung!$E241&lt;38718,CELL("Inhalt",Meldung!G241),""),""),"")</f>
        <v/>
      </c>
      <c r="H241" s="185" t="str">
        <f ca="1">IF(Meldung!$F241="M",IF(Meldung!$E241&gt;=37987,IF(Meldung!$E241&lt;38718,CELL("Inhalt",Meldung!H241),""),""),"")</f>
        <v/>
      </c>
      <c r="I241" s="172" t="str">
        <f ca="1">IF(Meldung!$F241="M",IF(Meldung!$E241&gt;=37987,IF(Meldung!$E241&lt;38718,CELL("Inhalt",Meldung!I241),""),""),"")</f>
        <v/>
      </c>
      <c r="J241" s="172" t="str">
        <f ca="1">IF(Meldung!$F241="M",IF(Meldung!$E241&gt;=37987,IF(Meldung!$E241&lt;38718,CELL("Inhalt",Meldung!J241),""),""),"")</f>
        <v/>
      </c>
      <c r="K241" s="172" t="str">
        <f ca="1">IF(Meldung!$F241="M",IF(Meldung!$E241&gt;=37987,IF(Meldung!$E241&lt;38718,CELL("Inhalt",Meldung!K241),""),""),"")</f>
        <v/>
      </c>
      <c r="L241" s="172" t="str">
        <f ca="1">IF(Meldung!$F241="M",IF(Meldung!$E241&gt;=37987,IF(Meldung!$E241&lt;38718,CELL("Inhalt",Meldung!L241),""),""),"")</f>
        <v/>
      </c>
    </row>
    <row r="242" spans="1:12" x14ac:dyDescent="0.35">
      <c r="A242" s="35" t="s">
        <v>284</v>
      </c>
      <c r="B242" s="172" t="str">
        <f ca="1">IF(Meldung!$F242="M",IF(Meldung!$E242&gt;=37987,IF(Meldung!$E242&lt;38718,CELL("Inhalt",Meldung!B242),""),""),"")</f>
        <v/>
      </c>
      <c r="C242" s="172" t="str">
        <f ca="1">IF(Meldung!$F242="M",IF(Meldung!$E242&gt;=37987,IF(Meldung!$E242&lt;38718,CELL("Inhalt",Meldung!C242),""),""),"")</f>
        <v/>
      </c>
      <c r="D242" s="172" t="str">
        <f ca="1">IF(Meldung!$F242="M",IF(Meldung!$E242&gt;=37987,IF(Meldung!$E242&lt;38718,CELL("Inhalt",Meldung!D242),""),""),"")</f>
        <v/>
      </c>
      <c r="E242" s="171" t="str">
        <f ca="1">IF(Meldung!$F242="M",IF(Meldung!$E242&gt;=37987,IF(Meldung!$E242&lt;38718,CELL("Inhalt",Meldung!E242),""),""),"")</f>
        <v/>
      </c>
      <c r="F242" s="172" t="str">
        <f ca="1">IF(Meldung!$F242="M",IF(Meldung!$E242&gt;=37987,IF(Meldung!$E242&lt;38718,CELL("Inhalt",Meldung!F242),""),""),"")</f>
        <v/>
      </c>
      <c r="G242" s="172" t="str">
        <f ca="1">IF(Meldung!$F242="M",IF(Meldung!$E242&gt;=37987,IF(Meldung!$E242&lt;38718,CELL("Inhalt",Meldung!G242),""),""),"")</f>
        <v/>
      </c>
      <c r="H242" s="185" t="str">
        <f ca="1">IF(Meldung!$F242="M",IF(Meldung!$E242&gt;=37987,IF(Meldung!$E242&lt;38718,CELL("Inhalt",Meldung!H242),""),""),"")</f>
        <v/>
      </c>
      <c r="I242" s="172" t="str">
        <f ca="1">IF(Meldung!$F242="M",IF(Meldung!$E242&gt;=37987,IF(Meldung!$E242&lt;38718,CELL("Inhalt",Meldung!I242),""),""),"")</f>
        <v/>
      </c>
      <c r="J242" s="172" t="str">
        <f ca="1">IF(Meldung!$F242="M",IF(Meldung!$E242&gt;=37987,IF(Meldung!$E242&lt;38718,CELL("Inhalt",Meldung!J242),""),""),"")</f>
        <v/>
      </c>
      <c r="K242" s="172" t="str">
        <f ca="1">IF(Meldung!$F242="M",IF(Meldung!$E242&gt;=37987,IF(Meldung!$E242&lt;38718,CELL("Inhalt",Meldung!K242),""),""),"")</f>
        <v/>
      </c>
      <c r="L242" s="172" t="str">
        <f ca="1">IF(Meldung!$F242="M",IF(Meldung!$E242&gt;=37987,IF(Meldung!$E242&lt;38718,CELL("Inhalt",Meldung!L242),""),""),"")</f>
        <v/>
      </c>
    </row>
    <row r="243" spans="1:12" x14ac:dyDescent="0.35">
      <c r="A243" s="35" t="s">
        <v>285</v>
      </c>
      <c r="B243" s="172" t="str">
        <f ca="1">IF(Meldung!$F243="M",IF(Meldung!$E243&gt;=37987,IF(Meldung!$E243&lt;38718,CELL("Inhalt",Meldung!B243),""),""),"")</f>
        <v/>
      </c>
      <c r="C243" s="172" t="str">
        <f ca="1">IF(Meldung!$F243="M",IF(Meldung!$E243&gt;=37987,IF(Meldung!$E243&lt;38718,CELL("Inhalt",Meldung!C243),""),""),"")</f>
        <v/>
      </c>
      <c r="D243" s="172" t="str">
        <f ca="1">IF(Meldung!$F243="M",IF(Meldung!$E243&gt;=37987,IF(Meldung!$E243&lt;38718,CELL("Inhalt",Meldung!D243),""),""),"")</f>
        <v/>
      </c>
      <c r="E243" s="171" t="str">
        <f ca="1">IF(Meldung!$F243="M",IF(Meldung!$E243&gt;=37987,IF(Meldung!$E243&lt;38718,CELL("Inhalt",Meldung!E243),""),""),"")</f>
        <v/>
      </c>
      <c r="F243" s="172" t="str">
        <f ca="1">IF(Meldung!$F243="M",IF(Meldung!$E243&gt;=37987,IF(Meldung!$E243&lt;38718,CELL("Inhalt",Meldung!F243),""),""),"")</f>
        <v/>
      </c>
      <c r="G243" s="172" t="str">
        <f ca="1">IF(Meldung!$F243="M",IF(Meldung!$E243&gt;=37987,IF(Meldung!$E243&lt;38718,CELL("Inhalt",Meldung!G243),""),""),"")</f>
        <v/>
      </c>
      <c r="H243" s="185" t="str">
        <f ca="1">IF(Meldung!$F243="M",IF(Meldung!$E243&gt;=37987,IF(Meldung!$E243&lt;38718,CELL("Inhalt",Meldung!H243),""),""),"")</f>
        <v/>
      </c>
      <c r="I243" s="172" t="str">
        <f ca="1">IF(Meldung!$F243="M",IF(Meldung!$E243&gt;=37987,IF(Meldung!$E243&lt;38718,CELL("Inhalt",Meldung!I243),""),""),"")</f>
        <v/>
      </c>
      <c r="J243" s="172" t="str">
        <f ca="1">IF(Meldung!$F243="M",IF(Meldung!$E243&gt;=37987,IF(Meldung!$E243&lt;38718,CELL("Inhalt",Meldung!J243),""),""),"")</f>
        <v/>
      </c>
      <c r="K243" s="172" t="str">
        <f ca="1">IF(Meldung!$F243="M",IF(Meldung!$E243&gt;=37987,IF(Meldung!$E243&lt;38718,CELL("Inhalt",Meldung!K243),""),""),"")</f>
        <v/>
      </c>
      <c r="L243" s="172" t="str">
        <f ca="1">IF(Meldung!$F243="M",IF(Meldung!$E243&gt;=37987,IF(Meldung!$E243&lt;38718,CELL("Inhalt",Meldung!L243),""),""),"")</f>
        <v/>
      </c>
    </row>
    <row r="244" spans="1:12" x14ac:dyDescent="0.35">
      <c r="A244" s="35" t="s">
        <v>286</v>
      </c>
      <c r="B244" s="172" t="str">
        <f ca="1">IF(Meldung!$F244="M",IF(Meldung!$E244&gt;=37987,IF(Meldung!$E244&lt;38718,CELL("Inhalt",Meldung!B244),""),""),"")</f>
        <v/>
      </c>
      <c r="C244" s="172" t="str">
        <f ca="1">IF(Meldung!$F244="M",IF(Meldung!$E244&gt;=37987,IF(Meldung!$E244&lt;38718,CELL("Inhalt",Meldung!C244),""),""),"")</f>
        <v/>
      </c>
      <c r="D244" s="172" t="str">
        <f ca="1">IF(Meldung!$F244="M",IF(Meldung!$E244&gt;=37987,IF(Meldung!$E244&lt;38718,CELL("Inhalt",Meldung!D244),""),""),"")</f>
        <v/>
      </c>
      <c r="E244" s="171" t="str">
        <f ca="1">IF(Meldung!$F244="M",IF(Meldung!$E244&gt;=37987,IF(Meldung!$E244&lt;38718,CELL("Inhalt",Meldung!E244),""),""),"")</f>
        <v/>
      </c>
      <c r="F244" s="172" t="str">
        <f ca="1">IF(Meldung!$F244="M",IF(Meldung!$E244&gt;=37987,IF(Meldung!$E244&lt;38718,CELL("Inhalt",Meldung!F244),""),""),"")</f>
        <v/>
      </c>
      <c r="G244" s="172" t="str">
        <f ca="1">IF(Meldung!$F244="M",IF(Meldung!$E244&gt;=37987,IF(Meldung!$E244&lt;38718,CELL("Inhalt",Meldung!G244),""),""),"")</f>
        <v/>
      </c>
      <c r="H244" s="185" t="str">
        <f ca="1">IF(Meldung!$F244="M",IF(Meldung!$E244&gt;=37987,IF(Meldung!$E244&lt;38718,CELL("Inhalt",Meldung!H244),""),""),"")</f>
        <v/>
      </c>
      <c r="I244" s="172" t="str">
        <f ca="1">IF(Meldung!$F244="M",IF(Meldung!$E244&gt;=37987,IF(Meldung!$E244&lt;38718,CELL("Inhalt",Meldung!I244),""),""),"")</f>
        <v/>
      </c>
      <c r="J244" s="172" t="str">
        <f ca="1">IF(Meldung!$F244="M",IF(Meldung!$E244&gt;=37987,IF(Meldung!$E244&lt;38718,CELL("Inhalt",Meldung!J244),""),""),"")</f>
        <v/>
      </c>
      <c r="K244" s="172" t="str">
        <f ca="1">IF(Meldung!$F244="M",IF(Meldung!$E244&gt;=37987,IF(Meldung!$E244&lt;38718,CELL("Inhalt",Meldung!K244),""),""),"")</f>
        <v/>
      </c>
      <c r="L244" s="172" t="str">
        <f ca="1">IF(Meldung!$F244="M",IF(Meldung!$E244&gt;=37987,IF(Meldung!$E244&lt;38718,CELL("Inhalt",Meldung!L244),""),""),"")</f>
        <v/>
      </c>
    </row>
    <row r="245" spans="1:12" x14ac:dyDescent="0.35">
      <c r="A245" s="35" t="s">
        <v>287</v>
      </c>
      <c r="B245" s="172" t="str">
        <f ca="1">IF(Meldung!$F245="M",IF(Meldung!$E245&gt;=37987,IF(Meldung!$E245&lt;38718,CELL("Inhalt",Meldung!B245),""),""),"")</f>
        <v/>
      </c>
      <c r="C245" s="172" t="str">
        <f ca="1">IF(Meldung!$F245="M",IF(Meldung!$E245&gt;=37987,IF(Meldung!$E245&lt;38718,CELL("Inhalt",Meldung!C245),""),""),"")</f>
        <v/>
      </c>
      <c r="D245" s="172" t="str">
        <f ca="1">IF(Meldung!$F245="M",IF(Meldung!$E245&gt;=37987,IF(Meldung!$E245&lt;38718,CELL("Inhalt",Meldung!D245),""),""),"")</f>
        <v/>
      </c>
      <c r="E245" s="171" t="str">
        <f ca="1">IF(Meldung!$F245="M",IF(Meldung!$E245&gt;=37987,IF(Meldung!$E245&lt;38718,CELL("Inhalt",Meldung!E245),""),""),"")</f>
        <v/>
      </c>
      <c r="F245" s="172" t="str">
        <f ca="1">IF(Meldung!$F245="M",IF(Meldung!$E245&gt;=37987,IF(Meldung!$E245&lt;38718,CELL("Inhalt",Meldung!F245),""),""),"")</f>
        <v/>
      </c>
      <c r="G245" s="172" t="str">
        <f ca="1">IF(Meldung!$F245="M",IF(Meldung!$E245&gt;=37987,IF(Meldung!$E245&lt;38718,CELL("Inhalt",Meldung!G245),""),""),"")</f>
        <v/>
      </c>
      <c r="H245" s="185" t="str">
        <f ca="1">IF(Meldung!$F245="M",IF(Meldung!$E245&gt;=37987,IF(Meldung!$E245&lt;38718,CELL("Inhalt",Meldung!H245),""),""),"")</f>
        <v/>
      </c>
      <c r="I245" s="172" t="str">
        <f ca="1">IF(Meldung!$F245="M",IF(Meldung!$E245&gt;=37987,IF(Meldung!$E245&lt;38718,CELL("Inhalt",Meldung!I245),""),""),"")</f>
        <v/>
      </c>
      <c r="J245" s="172" t="str">
        <f ca="1">IF(Meldung!$F245="M",IF(Meldung!$E245&gt;=37987,IF(Meldung!$E245&lt;38718,CELL("Inhalt",Meldung!J245),""),""),"")</f>
        <v/>
      </c>
      <c r="K245" s="172" t="str">
        <f ca="1">IF(Meldung!$F245="M",IF(Meldung!$E245&gt;=37987,IF(Meldung!$E245&lt;38718,CELL("Inhalt",Meldung!K245),""),""),"")</f>
        <v/>
      </c>
      <c r="L245" s="172" t="str">
        <f ca="1">IF(Meldung!$F245="M",IF(Meldung!$E245&gt;=37987,IF(Meldung!$E245&lt;38718,CELL("Inhalt",Meldung!L245),""),""),"")</f>
        <v/>
      </c>
    </row>
    <row r="246" spans="1:12" x14ac:dyDescent="0.35">
      <c r="A246" s="35" t="s">
        <v>288</v>
      </c>
      <c r="B246" s="172" t="str">
        <f ca="1">IF(Meldung!$F246="M",IF(Meldung!$E246&gt;=37987,IF(Meldung!$E246&lt;38718,CELL("Inhalt",Meldung!B246),""),""),"")</f>
        <v/>
      </c>
      <c r="C246" s="172" t="str">
        <f ca="1">IF(Meldung!$F246="M",IF(Meldung!$E246&gt;=37987,IF(Meldung!$E246&lt;38718,CELL("Inhalt",Meldung!C246),""),""),"")</f>
        <v/>
      </c>
      <c r="D246" s="172" t="str">
        <f ca="1">IF(Meldung!$F246="M",IF(Meldung!$E246&gt;=37987,IF(Meldung!$E246&lt;38718,CELL("Inhalt",Meldung!D246),""),""),"")</f>
        <v/>
      </c>
      <c r="E246" s="171" t="str">
        <f ca="1">IF(Meldung!$F246="M",IF(Meldung!$E246&gt;=37987,IF(Meldung!$E246&lt;38718,CELL("Inhalt",Meldung!E246),""),""),"")</f>
        <v/>
      </c>
      <c r="F246" s="172" t="str">
        <f ca="1">IF(Meldung!$F246="M",IF(Meldung!$E246&gt;=37987,IF(Meldung!$E246&lt;38718,CELL("Inhalt",Meldung!F246),""),""),"")</f>
        <v/>
      </c>
      <c r="G246" s="172" t="str">
        <f ca="1">IF(Meldung!$F246="M",IF(Meldung!$E246&gt;=37987,IF(Meldung!$E246&lt;38718,CELL("Inhalt",Meldung!G246),""),""),"")</f>
        <v/>
      </c>
      <c r="H246" s="185" t="str">
        <f ca="1">IF(Meldung!$F246="M",IF(Meldung!$E246&gt;=37987,IF(Meldung!$E246&lt;38718,CELL("Inhalt",Meldung!H246),""),""),"")</f>
        <v/>
      </c>
      <c r="I246" s="172" t="str">
        <f ca="1">IF(Meldung!$F246="M",IF(Meldung!$E246&gt;=37987,IF(Meldung!$E246&lt;38718,CELL("Inhalt",Meldung!I246),""),""),"")</f>
        <v/>
      </c>
      <c r="J246" s="172" t="str">
        <f ca="1">IF(Meldung!$F246="M",IF(Meldung!$E246&gt;=37987,IF(Meldung!$E246&lt;38718,CELL("Inhalt",Meldung!J246),""),""),"")</f>
        <v/>
      </c>
      <c r="K246" s="172" t="str">
        <f ca="1">IF(Meldung!$F246="M",IF(Meldung!$E246&gt;=37987,IF(Meldung!$E246&lt;38718,CELL("Inhalt",Meldung!K246),""),""),"")</f>
        <v/>
      </c>
      <c r="L246" s="172" t="str">
        <f ca="1">IF(Meldung!$F246="M",IF(Meldung!$E246&gt;=37987,IF(Meldung!$E246&lt;38718,CELL("Inhalt",Meldung!L246),""),""),"")</f>
        <v/>
      </c>
    </row>
    <row r="247" spans="1:12" x14ac:dyDescent="0.35">
      <c r="A247" s="35" t="s">
        <v>289</v>
      </c>
      <c r="B247" s="172" t="str">
        <f ca="1">IF(Meldung!$F247="M",IF(Meldung!$E247&gt;=37987,IF(Meldung!$E247&lt;38718,CELL("Inhalt",Meldung!B247),""),""),"")</f>
        <v/>
      </c>
      <c r="C247" s="172" t="str">
        <f ca="1">IF(Meldung!$F247="M",IF(Meldung!$E247&gt;=37987,IF(Meldung!$E247&lt;38718,CELL("Inhalt",Meldung!C247),""),""),"")</f>
        <v/>
      </c>
      <c r="D247" s="172" t="str">
        <f ca="1">IF(Meldung!$F247="M",IF(Meldung!$E247&gt;=37987,IF(Meldung!$E247&lt;38718,CELL("Inhalt",Meldung!D247),""),""),"")</f>
        <v/>
      </c>
      <c r="E247" s="171" t="str">
        <f ca="1">IF(Meldung!$F247="M",IF(Meldung!$E247&gt;=37987,IF(Meldung!$E247&lt;38718,CELL("Inhalt",Meldung!E247),""),""),"")</f>
        <v/>
      </c>
      <c r="F247" s="172" t="str">
        <f ca="1">IF(Meldung!$F247="M",IF(Meldung!$E247&gt;=37987,IF(Meldung!$E247&lt;38718,CELL("Inhalt",Meldung!F247),""),""),"")</f>
        <v/>
      </c>
      <c r="G247" s="172" t="str">
        <f ca="1">IF(Meldung!$F247="M",IF(Meldung!$E247&gt;=37987,IF(Meldung!$E247&lt;38718,CELL("Inhalt",Meldung!G247),""),""),"")</f>
        <v/>
      </c>
      <c r="H247" s="185" t="str">
        <f ca="1">IF(Meldung!$F247="M",IF(Meldung!$E247&gt;=37987,IF(Meldung!$E247&lt;38718,CELL("Inhalt",Meldung!H247),""),""),"")</f>
        <v/>
      </c>
      <c r="I247" s="172" t="str">
        <f ca="1">IF(Meldung!$F247="M",IF(Meldung!$E247&gt;=37987,IF(Meldung!$E247&lt;38718,CELL("Inhalt",Meldung!I247),""),""),"")</f>
        <v/>
      </c>
      <c r="J247" s="172" t="str">
        <f ca="1">IF(Meldung!$F247="M",IF(Meldung!$E247&gt;=37987,IF(Meldung!$E247&lt;38718,CELL("Inhalt",Meldung!J247),""),""),"")</f>
        <v/>
      </c>
      <c r="K247" s="172" t="str">
        <f ca="1">IF(Meldung!$F247="M",IF(Meldung!$E247&gt;=37987,IF(Meldung!$E247&lt;38718,CELL("Inhalt",Meldung!K247),""),""),"")</f>
        <v/>
      </c>
      <c r="L247" s="172" t="str">
        <f ca="1">IF(Meldung!$F247="M",IF(Meldung!$E247&gt;=37987,IF(Meldung!$E247&lt;38718,CELL("Inhalt",Meldung!L247),""),""),"")</f>
        <v/>
      </c>
    </row>
    <row r="248" spans="1:12" x14ac:dyDescent="0.35">
      <c r="A248" s="35" t="s">
        <v>290</v>
      </c>
      <c r="B248" s="172" t="str">
        <f ca="1">IF(Meldung!$F248="M",IF(Meldung!$E248&gt;=37987,IF(Meldung!$E248&lt;38718,CELL("Inhalt",Meldung!B248),""),""),"")</f>
        <v/>
      </c>
      <c r="C248" s="172" t="str">
        <f ca="1">IF(Meldung!$F248="M",IF(Meldung!$E248&gt;=37987,IF(Meldung!$E248&lt;38718,CELL("Inhalt",Meldung!C248),""),""),"")</f>
        <v/>
      </c>
      <c r="D248" s="172" t="str">
        <f ca="1">IF(Meldung!$F248="M",IF(Meldung!$E248&gt;=37987,IF(Meldung!$E248&lt;38718,CELL("Inhalt",Meldung!D248),""),""),"")</f>
        <v/>
      </c>
      <c r="E248" s="171" t="str">
        <f ca="1">IF(Meldung!$F248="M",IF(Meldung!$E248&gt;=37987,IF(Meldung!$E248&lt;38718,CELL("Inhalt",Meldung!E248),""),""),"")</f>
        <v/>
      </c>
      <c r="F248" s="172" t="str">
        <f ca="1">IF(Meldung!$F248="M",IF(Meldung!$E248&gt;=37987,IF(Meldung!$E248&lt;38718,CELL("Inhalt",Meldung!F248),""),""),"")</f>
        <v/>
      </c>
      <c r="G248" s="172" t="str">
        <f ca="1">IF(Meldung!$F248="M",IF(Meldung!$E248&gt;=37987,IF(Meldung!$E248&lt;38718,CELL("Inhalt",Meldung!G248),""),""),"")</f>
        <v/>
      </c>
      <c r="H248" s="185" t="str">
        <f ca="1">IF(Meldung!$F248="M",IF(Meldung!$E248&gt;=37987,IF(Meldung!$E248&lt;38718,CELL("Inhalt",Meldung!H248),""),""),"")</f>
        <v/>
      </c>
      <c r="I248" s="172" t="str">
        <f ca="1">IF(Meldung!$F248="M",IF(Meldung!$E248&gt;=37987,IF(Meldung!$E248&lt;38718,CELL("Inhalt",Meldung!I248),""),""),"")</f>
        <v/>
      </c>
      <c r="J248" s="172" t="str">
        <f ca="1">IF(Meldung!$F248="M",IF(Meldung!$E248&gt;=37987,IF(Meldung!$E248&lt;38718,CELL("Inhalt",Meldung!J248),""),""),"")</f>
        <v/>
      </c>
      <c r="K248" s="172" t="str">
        <f ca="1">IF(Meldung!$F248="M",IF(Meldung!$E248&gt;=37987,IF(Meldung!$E248&lt;38718,CELL("Inhalt",Meldung!K248),""),""),"")</f>
        <v/>
      </c>
      <c r="L248" s="172" t="str">
        <f ca="1">IF(Meldung!$F248="M",IF(Meldung!$E248&gt;=37987,IF(Meldung!$E248&lt;38718,CELL("Inhalt",Meldung!L248),""),""),"")</f>
        <v/>
      </c>
    </row>
    <row r="249" spans="1:12" x14ac:dyDescent="0.35">
      <c r="A249" s="35" t="s">
        <v>291</v>
      </c>
      <c r="B249" s="172" t="str">
        <f ca="1">IF(Meldung!$F249="M",IF(Meldung!$E249&gt;=37987,IF(Meldung!$E249&lt;38718,CELL("Inhalt",Meldung!B249),""),""),"")</f>
        <v/>
      </c>
      <c r="C249" s="172" t="str">
        <f ca="1">IF(Meldung!$F249="M",IF(Meldung!$E249&gt;=37987,IF(Meldung!$E249&lt;38718,CELL("Inhalt",Meldung!C249),""),""),"")</f>
        <v/>
      </c>
      <c r="D249" s="172" t="str">
        <f ca="1">IF(Meldung!$F249="M",IF(Meldung!$E249&gt;=37987,IF(Meldung!$E249&lt;38718,CELL("Inhalt",Meldung!D249),""),""),"")</f>
        <v/>
      </c>
      <c r="E249" s="171" t="str">
        <f ca="1">IF(Meldung!$F249="M",IF(Meldung!$E249&gt;=37987,IF(Meldung!$E249&lt;38718,CELL("Inhalt",Meldung!E249),""),""),"")</f>
        <v/>
      </c>
      <c r="F249" s="172" t="str">
        <f ca="1">IF(Meldung!$F249="M",IF(Meldung!$E249&gt;=37987,IF(Meldung!$E249&lt;38718,CELL("Inhalt",Meldung!F249),""),""),"")</f>
        <v/>
      </c>
      <c r="G249" s="172" t="str">
        <f ca="1">IF(Meldung!$F249="M",IF(Meldung!$E249&gt;=37987,IF(Meldung!$E249&lt;38718,CELL("Inhalt",Meldung!G249),""),""),"")</f>
        <v/>
      </c>
      <c r="H249" s="185" t="str">
        <f ca="1">IF(Meldung!$F249="M",IF(Meldung!$E249&gt;=37987,IF(Meldung!$E249&lt;38718,CELL("Inhalt",Meldung!H249),""),""),"")</f>
        <v/>
      </c>
      <c r="I249" s="172" t="str">
        <f ca="1">IF(Meldung!$F249="M",IF(Meldung!$E249&gt;=37987,IF(Meldung!$E249&lt;38718,CELL("Inhalt",Meldung!I249),""),""),"")</f>
        <v/>
      </c>
      <c r="J249" s="172" t="str">
        <f ca="1">IF(Meldung!$F249="M",IF(Meldung!$E249&gt;=37987,IF(Meldung!$E249&lt;38718,CELL("Inhalt",Meldung!J249),""),""),"")</f>
        <v/>
      </c>
      <c r="K249" s="172" t="str">
        <f ca="1">IF(Meldung!$F249="M",IF(Meldung!$E249&gt;=37987,IF(Meldung!$E249&lt;38718,CELL("Inhalt",Meldung!K249),""),""),"")</f>
        <v/>
      </c>
      <c r="L249" s="172" t="str">
        <f ca="1">IF(Meldung!$F249="M",IF(Meldung!$E249&gt;=37987,IF(Meldung!$E249&lt;38718,CELL("Inhalt",Meldung!L249),""),""),"")</f>
        <v/>
      </c>
    </row>
    <row r="250" spans="1:12" x14ac:dyDescent="0.35">
      <c r="A250" s="35" t="s">
        <v>292</v>
      </c>
      <c r="B250" s="172" t="str">
        <f ca="1">IF(Meldung!$F250="M",IF(Meldung!$E250&gt;=37987,IF(Meldung!$E250&lt;38718,CELL("Inhalt",Meldung!B250),""),""),"")</f>
        <v/>
      </c>
      <c r="C250" s="172" t="str">
        <f ca="1">IF(Meldung!$F250="M",IF(Meldung!$E250&gt;=37987,IF(Meldung!$E250&lt;38718,CELL("Inhalt",Meldung!C250),""),""),"")</f>
        <v/>
      </c>
      <c r="D250" s="172" t="str">
        <f ca="1">IF(Meldung!$F250="M",IF(Meldung!$E250&gt;=37987,IF(Meldung!$E250&lt;38718,CELL("Inhalt",Meldung!D250),""),""),"")</f>
        <v/>
      </c>
      <c r="E250" s="171" t="str">
        <f ca="1">IF(Meldung!$F250="M",IF(Meldung!$E250&gt;=37987,IF(Meldung!$E250&lt;38718,CELL("Inhalt",Meldung!E250),""),""),"")</f>
        <v/>
      </c>
      <c r="F250" s="172" t="str">
        <f ca="1">IF(Meldung!$F250="M",IF(Meldung!$E250&gt;=37987,IF(Meldung!$E250&lt;38718,CELL("Inhalt",Meldung!F250),""),""),"")</f>
        <v/>
      </c>
      <c r="G250" s="172" t="str">
        <f ca="1">IF(Meldung!$F250="M",IF(Meldung!$E250&gt;=37987,IF(Meldung!$E250&lt;38718,CELL("Inhalt",Meldung!G250),""),""),"")</f>
        <v/>
      </c>
      <c r="H250" s="185" t="str">
        <f ca="1">IF(Meldung!$F250="M",IF(Meldung!$E250&gt;=37987,IF(Meldung!$E250&lt;38718,CELL("Inhalt",Meldung!H250),""),""),"")</f>
        <v/>
      </c>
      <c r="I250" s="172" t="str">
        <f ca="1">IF(Meldung!$F250="M",IF(Meldung!$E250&gt;=37987,IF(Meldung!$E250&lt;38718,CELL("Inhalt",Meldung!I250),""),""),"")</f>
        <v/>
      </c>
      <c r="J250" s="172" t="str">
        <f ca="1">IF(Meldung!$F250="M",IF(Meldung!$E250&gt;=37987,IF(Meldung!$E250&lt;38718,CELL("Inhalt",Meldung!J250),""),""),"")</f>
        <v/>
      </c>
      <c r="K250" s="172" t="str">
        <f ca="1">IF(Meldung!$F250="M",IF(Meldung!$E250&gt;=37987,IF(Meldung!$E250&lt;38718,CELL("Inhalt",Meldung!K250),""),""),"")</f>
        <v/>
      </c>
      <c r="L250" s="172" t="str">
        <f ca="1">IF(Meldung!$F250="M",IF(Meldung!$E250&gt;=37987,IF(Meldung!$E250&lt;38718,CELL("Inhalt",Meldung!L250),""),""),"")</f>
        <v/>
      </c>
    </row>
    <row r="251" spans="1:12" ht="15" thickBot="1" x14ac:dyDescent="0.4">
      <c r="A251" s="36" t="s">
        <v>293</v>
      </c>
      <c r="B251" s="172" t="str">
        <f ca="1">IF(Meldung!$F251="M",IF(Meldung!$E251&gt;=37987,IF(Meldung!$E251&lt;38718,CELL("Inhalt",Meldung!B251),""),""),"")</f>
        <v/>
      </c>
      <c r="C251" s="172" t="str">
        <f ca="1">IF(Meldung!$F251="M",IF(Meldung!$E251&gt;=37987,IF(Meldung!$E251&lt;38718,CELL("Inhalt",Meldung!C251),""),""),"")</f>
        <v/>
      </c>
      <c r="D251" s="172" t="str">
        <f ca="1">IF(Meldung!$F251="M",IF(Meldung!$E251&gt;=37987,IF(Meldung!$E251&lt;38718,CELL("Inhalt",Meldung!D251),""),""),"")</f>
        <v/>
      </c>
      <c r="E251" s="171" t="str">
        <f ca="1">IF(Meldung!$F251="M",IF(Meldung!$E251&gt;=37987,IF(Meldung!$E251&lt;38718,CELL("Inhalt",Meldung!E251),""),""),"")</f>
        <v/>
      </c>
      <c r="F251" s="172" t="str">
        <f ca="1">IF(Meldung!$F251="M",IF(Meldung!$E251&gt;=37987,IF(Meldung!$E251&lt;38718,CELL("Inhalt",Meldung!F251),""),""),"")</f>
        <v/>
      </c>
      <c r="G251" s="172" t="str">
        <f ca="1">IF(Meldung!$F251="M",IF(Meldung!$E251&gt;=37987,IF(Meldung!$E251&lt;38718,CELL("Inhalt",Meldung!G251),""),""),"")</f>
        <v/>
      </c>
      <c r="H251" s="185" t="str">
        <f ca="1">IF(Meldung!$F251="M",IF(Meldung!$E251&gt;=37987,IF(Meldung!$E251&lt;38718,CELL("Inhalt",Meldung!H251),""),""),"")</f>
        <v/>
      </c>
      <c r="I251" s="172" t="str">
        <f ca="1">IF(Meldung!$F251="M",IF(Meldung!$E251&gt;=37987,IF(Meldung!$E251&lt;38718,CELL("Inhalt",Meldung!I251),""),""),"")</f>
        <v/>
      </c>
      <c r="J251" s="172" t="str">
        <f ca="1">IF(Meldung!$F251="M",IF(Meldung!$E251&gt;=37987,IF(Meldung!$E251&lt;38718,CELL("Inhalt",Meldung!J251),""),""),"")</f>
        <v/>
      </c>
      <c r="K251" s="172" t="str">
        <f ca="1">IF(Meldung!$F251="M",IF(Meldung!$E251&gt;=37987,IF(Meldung!$E251&lt;38718,CELL("Inhalt",Meldung!K251),""),""),"")</f>
        <v/>
      </c>
      <c r="L251" s="172" t="str">
        <f ca="1">IF(Meldung!$F251="M",IF(Meldung!$E251&gt;=37987,IF(Meldung!$E251&lt;38718,CELL("Inhalt",Meldung!L251),""),""),"")</f>
        <v/>
      </c>
    </row>
    <row r="252" spans="1:12" x14ac:dyDescent="0.35">
      <c r="G252" s="39"/>
      <c r="H252" s="40"/>
      <c r="I252" s="39"/>
      <c r="J252" s="39"/>
      <c r="K252" s="39"/>
      <c r="L252" s="41"/>
    </row>
    <row r="253" spans="1:12" x14ac:dyDescent="0.35">
      <c r="G253" s="39"/>
      <c r="H253" s="40"/>
      <c r="I253" s="39"/>
      <c r="J253" s="39"/>
      <c r="K253" s="39"/>
      <c r="L253" s="41"/>
    </row>
    <row r="254" spans="1:12" x14ac:dyDescent="0.35">
      <c r="G254" s="39"/>
      <c r="H254" s="40"/>
      <c r="I254" s="39"/>
      <c r="J254" s="39"/>
      <c r="K254" s="39"/>
      <c r="L254" s="41"/>
    </row>
    <row r="255" spans="1:12" x14ac:dyDescent="0.35">
      <c r="G255" s="39"/>
      <c r="H255" s="40"/>
      <c r="I255" s="39"/>
      <c r="J255" s="39"/>
      <c r="K255" s="39"/>
      <c r="L255" s="41"/>
    </row>
    <row r="256" spans="1:12" x14ac:dyDescent="0.35">
      <c r="G256" s="39"/>
      <c r="H256" s="40"/>
      <c r="I256" s="39"/>
      <c r="J256" s="39"/>
      <c r="K256" s="39"/>
      <c r="L256" s="41"/>
    </row>
    <row r="257" spans="7:12" x14ac:dyDescent="0.35">
      <c r="G257" s="39"/>
      <c r="H257" s="40"/>
      <c r="I257" s="39"/>
      <c r="J257" s="39"/>
      <c r="K257" s="39"/>
      <c r="L257" s="41"/>
    </row>
    <row r="258" spans="7:12" x14ac:dyDescent="0.35">
      <c r="G258" s="39"/>
      <c r="H258" s="40"/>
      <c r="I258" s="39"/>
      <c r="J258" s="39"/>
      <c r="K258" s="39"/>
      <c r="L258" s="41"/>
    </row>
    <row r="259" spans="7:12" x14ac:dyDescent="0.35">
      <c r="G259" s="39"/>
      <c r="H259" s="40"/>
      <c r="I259" s="39"/>
      <c r="J259" s="39"/>
      <c r="K259" s="39"/>
      <c r="L259" s="41"/>
    </row>
    <row r="260" spans="7:12" x14ac:dyDescent="0.35">
      <c r="G260" s="39"/>
      <c r="H260" s="40"/>
      <c r="I260" s="39"/>
      <c r="J260" s="39"/>
      <c r="K260" s="39"/>
      <c r="L260" s="41"/>
    </row>
    <row r="261" spans="7:12" x14ac:dyDescent="0.35">
      <c r="G261" s="39"/>
      <c r="H261" s="40"/>
      <c r="I261" s="39"/>
      <c r="J261" s="39"/>
      <c r="K261" s="39"/>
      <c r="L261" s="41"/>
    </row>
    <row r="262" spans="7:12" x14ac:dyDescent="0.35">
      <c r="G262" s="39"/>
      <c r="H262" s="40"/>
      <c r="I262" s="39"/>
      <c r="J262" s="39"/>
      <c r="K262" s="39"/>
      <c r="L262" s="41"/>
    </row>
    <row r="263" spans="7:12" x14ac:dyDescent="0.35">
      <c r="G263" s="39"/>
      <c r="H263" s="40"/>
      <c r="I263" s="39"/>
      <c r="J263" s="39"/>
      <c r="K263" s="39"/>
      <c r="L263" s="41"/>
    </row>
    <row r="264" spans="7:12" x14ac:dyDescent="0.35">
      <c r="G264" s="39"/>
      <c r="H264" s="40"/>
      <c r="I264" s="39"/>
      <c r="J264" s="39"/>
      <c r="K264" s="39"/>
      <c r="L264" s="41"/>
    </row>
    <row r="265" spans="7:12" x14ac:dyDescent="0.35">
      <c r="G265" s="39"/>
      <c r="H265" s="40"/>
      <c r="I265" s="39"/>
      <c r="J265" s="39"/>
      <c r="K265" s="39"/>
      <c r="L265" s="41"/>
    </row>
    <row r="266" spans="7:12" x14ac:dyDescent="0.35">
      <c r="G266" s="39"/>
      <c r="H266" s="40"/>
      <c r="I266" s="39"/>
      <c r="J266" s="39"/>
      <c r="K266" s="39"/>
      <c r="L266" s="41"/>
    </row>
    <row r="267" spans="7:12" x14ac:dyDescent="0.35">
      <c r="G267" s="39"/>
      <c r="H267" s="40"/>
      <c r="I267" s="39"/>
      <c r="J267" s="39"/>
      <c r="K267" s="39"/>
      <c r="L267" s="41"/>
    </row>
    <row r="268" spans="7:12" x14ac:dyDescent="0.35">
      <c r="G268" s="39"/>
      <c r="H268" s="40"/>
      <c r="I268" s="39"/>
      <c r="J268" s="39"/>
      <c r="K268" s="39"/>
      <c r="L268" s="41"/>
    </row>
    <row r="269" spans="7:12" x14ac:dyDescent="0.35">
      <c r="G269" s="39"/>
      <c r="H269" s="40"/>
      <c r="I269" s="39"/>
      <c r="J269" s="39"/>
      <c r="K269" s="39"/>
      <c r="L269" s="41"/>
    </row>
    <row r="270" spans="7:12" x14ac:dyDescent="0.35">
      <c r="G270" s="39"/>
      <c r="H270" s="40"/>
      <c r="I270" s="39"/>
      <c r="J270" s="39"/>
      <c r="K270" s="39"/>
      <c r="L270" s="41"/>
    </row>
    <row r="271" spans="7:12" x14ac:dyDescent="0.35">
      <c r="G271" s="39"/>
      <c r="H271" s="40"/>
      <c r="I271" s="39"/>
      <c r="J271" s="39"/>
      <c r="K271" s="39"/>
      <c r="L271" s="41"/>
    </row>
    <row r="272" spans="7:12" x14ac:dyDescent="0.35">
      <c r="G272" s="39"/>
      <c r="H272" s="40"/>
      <c r="I272" s="39"/>
      <c r="J272" s="39"/>
      <c r="K272" s="39"/>
      <c r="L272" s="41"/>
    </row>
    <row r="273" spans="7:12" x14ac:dyDescent="0.35">
      <c r="G273" s="39"/>
      <c r="H273" s="40"/>
      <c r="I273" s="39"/>
      <c r="J273" s="39"/>
      <c r="K273" s="39"/>
      <c r="L273" s="41"/>
    </row>
    <row r="274" spans="7:12" x14ac:dyDescent="0.35">
      <c r="G274" s="39"/>
      <c r="H274" s="40"/>
      <c r="I274" s="39"/>
      <c r="J274" s="39"/>
      <c r="K274" s="39"/>
      <c r="L274" s="41"/>
    </row>
    <row r="275" spans="7:12" x14ac:dyDescent="0.35">
      <c r="G275" s="39"/>
      <c r="H275" s="40"/>
      <c r="I275" s="39"/>
      <c r="J275" s="39"/>
      <c r="K275" s="39"/>
      <c r="L275" s="41"/>
    </row>
    <row r="276" spans="7:12" x14ac:dyDescent="0.35">
      <c r="G276" s="39"/>
      <c r="H276" s="40"/>
      <c r="I276" s="39"/>
      <c r="J276" s="39"/>
      <c r="K276" s="39"/>
      <c r="L276" s="41"/>
    </row>
    <row r="277" spans="7:12" x14ac:dyDescent="0.35">
      <c r="G277" s="39"/>
      <c r="H277" s="40"/>
      <c r="I277" s="39"/>
      <c r="J277" s="39"/>
      <c r="K277" s="39"/>
      <c r="L277" s="41"/>
    </row>
    <row r="278" spans="7:12" x14ac:dyDescent="0.35">
      <c r="G278" s="39"/>
      <c r="H278" s="40"/>
      <c r="I278" s="39"/>
      <c r="J278" s="39"/>
      <c r="K278" s="39"/>
      <c r="L278" s="41"/>
    </row>
    <row r="279" spans="7:12" x14ac:dyDescent="0.35">
      <c r="G279" s="39"/>
      <c r="H279" s="40"/>
      <c r="I279" s="39"/>
      <c r="J279" s="39"/>
      <c r="K279" s="39"/>
      <c r="L279" s="41"/>
    </row>
    <row r="280" spans="7:12" x14ac:dyDescent="0.35">
      <c r="G280" s="39"/>
      <c r="H280" s="40"/>
      <c r="I280" s="39"/>
      <c r="J280" s="39"/>
      <c r="K280" s="39"/>
      <c r="L280" s="41"/>
    </row>
    <row r="281" spans="7:12" x14ac:dyDescent="0.35">
      <c r="G281" s="39"/>
      <c r="H281" s="40"/>
      <c r="I281" s="39"/>
      <c r="J281" s="39"/>
      <c r="K281" s="39"/>
      <c r="L281" s="41"/>
    </row>
    <row r="282" spans="7:12" x14ac:dyDescent="0.35">
      <c r="G282" s="39"/>
      <c r="H282" s="40"/>
      <c r="I282" s="39"/>
      <c r="J282" s="39"/>
      <c r="K282" s="39"/>
      <c r="L282" s="41"/>
    </row>
    <row r="283" spans="7:12" x14ac:dyDescent="0.35">
      <c r="G283" s="39"/>
      <c r="H283" s="40"/>
      <c r="I283" s="39"/>
      <c r="J283" s="39"/>
      <c r="K283" s="39"/>
      <c r="L283" s="41"/>
    </row>
    <row r="284" spans="7:12" x14ac:dyDescent="0.35">
      <c r="G284" s="39"/>
      <c r="H284" s="40"/>
      <c r="I284" s="39"/>
      <c r="J284" s="39"/>
      <c r="K284" s="39"/>
      <c r="L284" s="41"/>
    </row>
    <row r="285" spans="7:12" x14ac:dyDescent="0.35">
      <c r="G285" s="39"/>
      <c r="H285" s="40"/>
      <c r="I285" s="39"/>
      <c r="J285" s="39"/>
      <c r="K285" s="39"/>
      <c r="L285" s="41"/>
    </row>
    <row r="286" spans="7:12" x14ac:dyDescent="0.35">
      <c r="G286" s="39"/>
      <c r="H286" s="40"/>
      <c r="I286" s="39"/>
      <c r="J286" s="39"/>
      <c r="K286" s="39"/>
      <c r="L286" s="41"/>
    </row>
    <row r="287" spans="7:12" x14ac:dyDescent="0.35">
      <c r="G287" s="39"/>
      <c r="H287" s="40"/>
      <c r="I287" s="39"/>
      <c r="J287" s="39"/>
      <c r="K287" s="39"/>
      <c r="L287" s="41"/>
    </row>
    <row r="288" spans="7:12" x14ac:dyDescent="0.35">
      <c r="G288" s="39"/>
      <c r="H288" s="40"/>
      <c r="I288" s="39"/>
      <c r="J288" s="39"/>
      <c r="K288" s="39"/>
      <c r="L288" s="41"/>
    </row>
    <row r="289" spans="7:12" x14ac:dyDescent="0.35">
      <c r="G289" s="39"/>
      <c r="H289" s="40"/>
      <c r="I289" s="39"/>
      <c r="J289" s="39"/>
      <c r="K289" s="39"/>
      <c r="L289" s="41"/>
    </row>
    <row r="290" spans="7:12" x14ac:dyDescent="0.35">
      <c r="G290" s="39"/>
      <c r="H290" s="40"/>
      <c r="I290" s="39"/>
      <c r="J290" s="39"/>
      <c r="K290" s="39"/>
      <c r="L290" s="41"/>
    </row>
    <row r="291" spans="7:12" x14ac:dyDescent="0.35">
      <c r="G291" s="39"/>
      <c r="H291" s="40"/>
      <c r="I291" s="39"/>
      <c r="J291" s="39"/>
      <c r="K291" s="39"/>
      <c r="L291" s="41"/>
    </row>
    <row r="292" spans="7:12" x14ac:dyDescent="0.35">
      <c r="G292" s="39"/>
      <c r="H292" s="40"/>
      <c r="I292" s="39"/>
      <c r="J292" s="39"/>
      <c r="K292" s="39"/>
      <c r="L292" s="41"/>
    </row>
    <row r="293" spans="7:12" x14ac:dyDescent="0.35">
      <c r="G293" s="39"/>
      <c r="H293" s="40"/>
      <c r="I293" s="39"/>
      <c r="J293" s="39"/>
      <c r="K293" s="39"/>
      <c r="L293" s="41"/>
    </row>
    <row r="294" spans="7:12" x14ac:dyDescent="0.35">
      <c r="G294" s="39"/>
      <c r="H294" s="40"/>
      <c r="I294" s="39"/>
      <c r="J294" s="39"/>
      <c r="K294" s="39"/>
      <c r="L294" s="41"/>
    </row>
    <row r="295" spans="7:12" x14ac:dyDescent="0.35">
      <c r="G295" s="39"/>
      <c r="H295" s="40"/>
      <c r="I295" s="39"/>
      <c r="J295" s="39"/>
      <c r="K295" s="39"/>
      <c r="L295" s="41"/>
    </row>
    <row r="296" spans="7:12" x14ac:dyDescent="0.35">
      <c r="G296" s="39"/>
      <c r="H296" s="40"/>
      <c r="I296" s="39"/>
      <c r="J296" s="39"/>
      <c r="K296" s="39"/>
      <c r="L296" s="41"/>
    </row>
    <row r="297" spans="7:12" x14ac:dyDescent="0.35">
      <c r="G297" s="39"/>
      <c r="H297" s="40"/>
      <c r="I297" s="39"/>
      <c r="J297" s="39"/>
      <c r="K297" s="39"/>
      <c r="L297" s="41"/>
    </row>
    <row r="298" spans="7:12" x14ac:dyDescent="0.35">
      <c r="G298" s="39"/>
      <c r="H298" s="40"/>
      <c r="I298" s="39"/>
      <c r="J298" s="39"/>
      <c r="K298" s="39"/>
      <c r="L298" s="41"/>
    </row>
    <row r="299" spans="7:12" x14ac:dyDescent="0.35">
      <c r="G299" s="39"/>
      <c r="H299" s="40"/>
      <c r="I299" s="39"/>
      <c r="J299" s="39"/>
      <c r="K299" s="39"/>
      <c r="L299" s="41"/>
    </row>
    <row r="300" spans="7:12" x14ac:dyDescent="0.35">
      <c r="G300" s="39"/>
      <c r="H300" s="40"/>
      <c r="I300" s="39"/>
      <c r="J300" s="39"/>
      <c r="K300" s="39"/>
      <c r="L300" s="41"/>
    </row>
    <row r="301" spans="7:12" x14ac:dyDescent="0.35">
      <c r="G301" s="39"/>
      <c r="H301" s="40"/>
      <c r="I301" s="39"/>
      <c r="J301" s="39"/>
      <c r="K301" s="39"/>
      <c r="L301" s="41"/>
    </row>
    <row r="302" spans="7:12" x14ac:dyDescent="0.35">
      <c r="G302" s="39"/>
      <c r="H302" s="40"/>
      <c r="I302" s="39"/>
      <c r="J302" s="39"/>
      <c r="K302" s="39"/>
      <c r="L302" s="41"/>
    </row>
    <row r="303" spans="7:12" x14ac:dyDescent="0.35">
      <c r="G303" s="39"/>
      <c r="H303" s="40"/>
      <c r="I303" s="39"/>
      <c r="J303" s="39"/>
      <c r="K303" s="39"/>
      <c r="L303" s="41"/>
    </row>
    <row r="304" spans="7:12" x14ac:dyDescent="0.35">
      <c r="G304" s="39"/>
      <c r="H304" s="40"/>
      <c r="I304" s="39"/>
      <c r="J304" s="39"/>
      <c r="K304" s="39"/>
      <c r="L304" s="41"/>
    </row>
    <row r="305" spans="7:12" x14ac:dyDescent="0.35">
      <c r="G305" s="39"/>
      <c r="H305" s="40"/>
      <c r="I305" s="39"/>
      <c r="J305" s="39"/>
      <c r="K305" s="39"/>
      <c r="L305" s="41"/>
    </row>
    <row r="306" spans="7:12" x14ac:dyDescent="0.35">
      <c r="G306" s="39"/>
      <c r="H306" s="40"/>
      <c r="I306" s="39"/>
      <c r="J306" s="39"/>
      <c r="K306" s="39"/>
      <c r="L306" s="41"/>
    </row>
    <row r="307" spans="7:12" x14ac:dyDescent="0.35">
      <c r="G307" s="39"/>
      <c r="H307" s="40"/>
      <c r="I307" s="39"/>
      <c r="J307" s="39"/>
      <c r="K307" s="39"/>
      <c r="L307" s="41"/>
    </row>
    <row r="308" spans="7:12" x14ac:dyDescent="0.35">
      <c r="G308" s="39"/>
      <c r="H308" s="40"/>
      <c r="I308" s="39"/>
      <c r="J308" s="39"/>
      <c r="K308" s="39"/>
      <c r="L308" s="41"/>
    </row>
    <row r="309" spans="7:12" x14ac:dyDescent="0.35">
      <c r="G309" s="39"/>
      <c r="H309" s="40"/>
      <c r="I309" s="39"/>
      <c r="J309" s="39"/>
      <c r="K309" s="39"/>
      <c r="L309" s="41"/>
    </row>
    <row r="310" spans="7:12" x14ac:dyDescent="0.35">
      <c r="G310" s="39"/>
      <c r="H310" s="40"/>
      <c r="I310" s="39"/>
      <c r="J310" s="39"/>
      <c r="K310" s="39"/>
      <c r="L310" s="41"/>
    </row>
    <row r="311" spans="7:12" x14ac:dyDescent="0.35">
      <c r="G311" s="39"/>
      <c r="H311" s="40"/>
      <c r="I311" s="39"/>
      <c r="J311" s="39"/>
      <c r="K311" s="39"/>
      <c r="L311" s="41"/>
    </row>
    <row r="312" spans="7:12" x14ac:dyDescent="0.35">
      <c r="G312" s="39"/>
      <c r="H312" s="40"/>
      <c r="I312" s="39"/>
      <c r="J312" s="39"/>
      <c r="K312" s="39"/>
      <c r="L312" s="41"/>
    </row>
    <row r="313" spans="7:12" x14ac:dyDescent="0.35">
      <c r="G313" s="39"/>
      <c r="H313" s="40"/>
      <c r="I313" s="39"/>
      <c r="J313" s="39"/>
      <c r="K313" s="39"/>
      <c r="L313" s="41"/>
    </row>
    <row r="314" spans="7:12" x14ac:dyDescent="0.35">
      <c r="G314" s="39"/>
      <c r="H314" s="40"/>
      <c r="I314" s="39"/>
      <c r="J314" s="39"/>
      <c r="K314" s="39"/>
      <c r="L314" s="41"/>
    </row>
    <row r="315" spans="7:12" x14ac:dyDescent="0.35">
      <c r="G315" s="39"/>
      <c r="H315" s="40"/>
      <c r="I315" s="39"/>
      <c r="J315" s="39"/>
      <c r="K315" s="39"/>
      <c r="L315" s="41"/>
    </row>
    <row r="316" spans="7:12" x14ac:dyDescent="0.35">
      <c r="G316" s="39"/>
      <c r="H316" s="40"/>
      <c r="I316" s="39"/>
      <c r="J316" s="39"/>
      <c r="K316" s="39"/>
      <c r="L316" s="41"/>
    </row>
    <row r="317" spans="7:12" x14ac:dyDescent="0.35">
      <c r="G317" s="39"/>
      <c r="H317" s="40"/>
      <c r="I317" s="39"/>
      <c r="J317" s="39"/>
      <c r="K317" s="39"/>
      <c r="L317" s="41"/>
    </row>
    <row r="318" spans="7:12" x14ac:dyDescent="0.35">
      <c r="G318" s="39"/>
      <c r="H318" s="40"/>
      <c r="I318" s="39"/>
      <c r="J318" s="39"/>
      <c r="K318" s="39"/>
      <c r="L318" s="41"/>
    </row>
    <row r="319" spans="7:12" x14ac:dyDescent="0.35">
      <c r="G319" s="39"/>
      <c r="H319" s="40"/>
      <c r="I319" s="39"/>
      <c r="J319" s="39"/>
      <c r="K319" s="39"/>
      <c r="L319" s="41"/>
    </row>
    <row r="320" spans="7:12" x14ac:dyDescent="0.35">
      <c r="G320" s="39"/>
      <c r="H320" s="40"/>
      <c r="I320" s="39"/>
      <c r="J320" s="39"/>
      <c r="K320" s="39"/>
      <c r="L320" s="41"/>
    </row>
    <row r="321" spans="7:12" x14ac:dyDescent="0.35">
      <c r="G321" s="39"/>
      <c r="H321" s="40"/>
      <c r="I321" s="39"/>
      <c r="J321" s="39"/>
      <c r="K321" s="39"/>
      <c r="L321" s="41"/>
    </row>
    <row r="322" spans="7:12" x14ac:dyDescent="0.35">
      <c r="G322" s="39"/>
      <c r="H322" s="40"/>
      <c r="I322" s="39"/>
      <c r="J322" s="39"/>
      <c r="K322" s="39"/>
      <c r="L322" s="41"/>
    </row>
    <row r="323" spans="7:12" x14ac:dyDescent="0.35">
      <c r="G323" s="39"/>
      <c r="H323" s="40"/>
      <c r="I323" s="39"/>
      <c r="J323" s="39"/>
      <c r="K323" s="39"/>
      <c r="L323" s="41"/>
    </row>
    <row r="324" spans="7:12" x14ac:dyDescent="0.35">
      <c r="G324" s="39"/>
      <c r="H324" s="40"/>
      <c r="I324" s="39"/>
      <c r="J324" s="39"/>
      <c r="K324" s="39"/>
      <c r="L324" s="41"/>
    </row>
    <row r="325" spans="7:12" x14ac:dyDescent="0.35">
      <c r="G325" s="39"/>
      <c r="H325" s="40"/>
      <c r="I325" s="39"/>
      <c r="J325" s="39"/>
      <c r="K325" s="39"/>
      <c r="L325" s="41"/>
    </row>
    <row r="326" spans="7:12" x14ac:dyDescent="0.35">
      <c r="G326" s="39"/>
      <c r="H326" s="40"/>
      <c r="I326" s="39"/>
      <c r="J326" s="39"/>
      <c r="K326" s="39"/>
      <c r="L326" s="41"/>
    </row>
    <row r="327" spans="7:12" x14ac:dyDescent="0.35">
      <c r="G327" s="39"/>
      <c r="H327" s="40"/>
      <c r="I327" s="39"/>
      <c r="J327" s="39"/>
      <c r="K327" s="39"/>
      <c r="L327" s="41"/>
    </row>
    <row r="328" spans="7:12" x14ac:dyDescent="0.35">
      <c r="G328" s="39"/>
      <c r="H328" s="40"/>
      <c r="I328" s="39"/>
      <c r="J328" s="39"/>
      <c r="K328" s="39"/>
      <c r="L328" s="41"/>
    </row>
    <row r="329" spans="7:12" x14ac:dyDescent="0.35">
      <c r="G329" s="39"/>
      <c r="H329" s="40"/>
      <c r="I329" s="39"/>
      <c r="J329" s="39"/>
      <c r="K329" s="39"/>
      <c r="L329" s="41"/>
    </row>
    <row r="330" spans="7:12" x14ac:dyDescent="0.35">
      <c r="G330" s="39"/>
      <c r="H330" s="40"/>
      <c r="I330" s="39"/>
      <c r="J330" s="39"/>
      <c r="K330" s="39"/>
      <c r="L330" s="41"/>
    </row>
    <row r="331" spans="7:12" x14ac:dyDescent="0.35">
      <c r="G331" s="39"/>
      <c r="H331" s="40"/>
      <c r="I331" s="39"/>
      <c r="J331" s="39"/>
      <c r="K331" s="39"/>
      <c r="L331" s="41"/>
    </row>
    <row r="332" spans="7:12" x14ac:dyDescent="0.35">
      <c r="G332" s="39"/>
      <c r="H332" s="40"/>
      <c r="I332" s="39"/>
      <c r="J332" s="39"/>
      <c r="K332" s="39"/>
      <c r="L332" s="41"/>
    </row>
    <row r="333" spans="7:12" x14ac:dyDescent="0.35">
      <c r="G333" s="39"/>
      <c r="H333" s="40"/>
      <c r="I333" s="39"/>
      <c r="J333" s="39"/>
      <c r="K333" s="39"/>
      <c r="L333" s="41"/>
    </row>
    <row r="334" spans="7:12" x14ac:dyDescent="0.35">
      <c r="G334" s="39"/>
      <c r="H334" s="40"/>
      <c r="I334" s="39"/>
      <c r="J334" s="39"/>
      <c r="K334" s="39"/>
      <c r="L334" s="41"/>
    </row>
    <row r="335" spans="7:12" x14ac:dyDescent="0.35">
      <c r="G335" s="39"/>
      <c r="H335" s="40"/>
      <c r="I335" s="39"/>
      <c r="J335" s="39"/>
      <c r="K335" s="39"/>
      <c r="L335" s="41"/>
    </row>
    <row r="336" spans="7:12" x14ac:dyDescent="0.35">
      <c r="G336" s="39"/>
      <c r="H336" s="40"/>
      <c r="I336" s="39"/>
      <c r="J336" s="39"/>
      <c r="K336" s="39"/>
      <c r="L336" s="41"/>
    </row>
    <row r="337" spans="7:12" x14ac:dyDescent="0.35">
      <c r="G337" s="39"/>
      <c r="H337" s="40"/>
      <c r="I337" s="39"/>
      <c r="J337" s="39"/>
      <c r="K337" s="39"/>
      <c r="L337" s="41"/>
    </row>
    <row r="338" spans="7:12" x14ac:dyDescent="0.35">
      <c r="G338" s="39"/>
      <c r="H338" s="40"/>
      <c r="I338" s="39"/>
      <c r="J338" s="39"/>
      <c r="K338" s="39"/>
      <c r="L338" s="41"/>
    </row>
    <row r="339" spans="7:12" x14ac:dyDescent="0.35">
      <c r="G339" s="39"/>
      <c r="H339" s="40"/>
      <c r="I339" s="39"/>
      <c r="J339" s="39"/>
      <c r="K339" s="39"/>
      <c r="L339" s="41"/>
    </row>
    <row r="340" spans="7:12" x14ac:dyDescent="0.35">
      <c r="G340" s="39"/>
      <c r="H340" s="40"/>
      <c r="I340" s="39"/>
      <c r="J340" s="39"/>
      <c r="K340" s="39"/>
      <c r="L340" s="41"/>
    </row>
    <row r="341" spans="7:12" x14ac:dyDescent="0.35">
      <c r="G341" s="39"/>
      <c r="H341" s="40"/>
      <c r="I341" s="39"/>
      <c r="J341" s="39"/>
      <c r="K341" s="39"/>
      <c r="L341" s="41"/>
    </row>
    <row r="342" spans="7:12" x14ac:dyDescent="0.35">
      <c r="G342" s="39"/>
      <c r="H342" s="40"/>
      <c r="I342" s="39"/>
      <c r="J342" s="39"/>
      <c r="K342" s="39"/>
      <c r="L342" s="41"/>
    </row>
    <row r="343" spans="7:12" x14ac:dyDescent="0.35">
      <c r="G343" s="39"/>
      <c r="H343" s="40"/>
      <c r="I343" s="39"/>
      <c r="J343" s="39"/>
      <c r="K343" s="39"/>
      <c r="L343" s="41"/>
    </row>
    <row r="344" spans="7:12" x14ac:dyDescent="0.35">
      <c r="G344" s="39"/>
      <c r="H344" s="40"/>
      <c r="I344" s="39"/>
      <c r="J344" s="39"/>
      <c r="K344" s="39"/>
      <c r="L344" s="41"/>
    </row>
    <row r="345" spans="7:12" x14ac:dyDescent="0.35">
      <c r="G345" s="39"/>
      <c r="H345" s="40"/>
      <c r="I345" s="39"/>
      <c r="J345" s="39"/>
      <c r="K345" s="39"/>
      <c r="L345" s="41"/>
    </row>
    <row r="346" spans="7:12" x14ac:dyDescent="0.35">
      <c r="G346" s="39"/>
      <c r="H346" s="40"/>
      <c r="I346" s="39"/>
      <c r="J346" s="39"/>
      <c r="K346" s="39"/>
      <c r="L346" s="41"/>
    </row>
    <row r="347" spans="7:12" x14ac:dyDescent="0.35">
      <c r="G347" s="39"/>
      <c r="H347" s="40"/>
      <c r="I347" s="39"/>
      <c r="J347" s="39"/>
      <c r="K347" s="39"/>
      <c r="L347" s="41"/>
    </row>
    <row r="348" spans="7:12" x14ac:dyDescent="0.35">
      <c r="G348" s="39"/>
      <c r="H348" s="40"/>
      <c r="I348" s="39"/>
      <c r="J348" s="39"/>
      <c r="K348" s="39"/>
      <c r="L348" s="41"/>
    </row>
    <row r="349" spans="7:12" x14ac:dyDescent="0.35">
      <c r="G349" s="39"/>
      <c r="H349" s="40"/>
      <c r="I349" s="39"/>
      <c r="J349" s="39"/>
      <c r="K349" s="39"/>
      <c r="L349" s="41"/>
    </row>
    <row r="350" spans="7:12" x14ac:dyDescent="0.35">
      <c r="G350" s="39"/>
      <c r="H350" s="40"/>
      <c r="I350" s="39"/>
      <c r="J350" s="39"/>
      <c r="K350" s="39"/>
      <c r="L350" s="41"/>
    </row>
    <row r="351" spans="7:12" x14ac:dyDescent="0.35">
      <c r="G351" s="39"/>
      <c r="H351" s="40"/>
      <c r="I351" s="39"/>
      <c r="J351" s="39"/>
      <c r="K351" s="39"/>
      <c r="L351" s="41"/>
    </row>
    <row r="352" spans="7:12" x14ac:dyDescent="0.35">
      <c r="G352" s="39"/>
      <c r="H352" s="40"/>
      <c r="I352" s="39"/>
      <c r="J352" s="39"/>
      <c r="K352" s="39"/>
      <c r="L352" s="41"/>
    </row>
    <row r="353" spans="7:12" x14ac:dyDescent="0.35">
      <c r="G353" s="39"/>
      <c r="H353" s="40"/>
      <c r="I353" s="39"/>
      <c r="J353" s="39"/>
      <c r="K353" s="39"/>
      <c r="L353" s="41"/>
    </row>
    <row r="354" spans="7:12" x14ac:dyDescent="0.35">
      <c r="G354" s="39"/>
      <c r="H354" s="40"/>
      <c r="I354" s="39"/>
      <c r="J354" s="39"/>
      <c r="K354" s="39"/>
      <c r="L354" s="41"/>
    </row>
    <row r="355" spans="7:12" x14ac:dyDescent="0.35">
      <c r="G355" s="39"/>
      <c r="H355" s="40"/>
      <c r="I355" s="39"/>
      <c r="J355" s="39"/>
      <c r="K355" s="39"/>
      <c r="L355" s="41"/>
    </row>
    <row r="356" spans="7:12" x14ac:dyDescent="0.35">
      <c r="G356" s="39"/>
      <c r="H356" s="40"/>
      <c r="I356" s="39"/>
      <c r="J356" s="39"/>
      <c r="K356" s="39"/>
      <c r="L356" s="41"/>
    </row>
    <row r="357" spans="7:12" x14ac:dyDescent="0.35">
      <c r="G357" s="39"/>
      <c r="H357" s="40"/>
      <c r="I357" s="39"/>
      <c r="J357" s="39"/>
      <c r="K357" s="39"/>
      <c r="L357" s="41"/>
    </row>
    <row r="358" spans="7:12" x14ac:dyDescent="0.35">
      <c r="G358" s="39"/>
      <c r="H358" s="40"/>
      <c r="I358" s="39"/>
      <c r="J358" s="39"/>
      <c r="K358" s="39"/>
      <c r="L358" s="41"/>
    </row>
    <row r="359" spans="7:12" x14ac:dyDescent="0.35">
      <c r="G359" s="39"/>
      <c r="H359" s="40"/>
      <c r="I359" s="39"/>
      <c r="J359" s="39"/>
      <c r="K359" s="39"/>
      <c r="L359" s="41"/>
    </row>
    <row r="360" spans="7:12" x14ac:dyDescent="0.35">
      <c r="G360" s="39"/>
      <c r="H360" s="40"/>
      <c r="I360" s="39"/>
      <c r="J360" s="39"/>
      <c r="K360" s="39"/>
      <c r="L360" s="41"/>
    </row>
    <row r="361" spans="7:12" x14ac:dyDescent="0.35">
      <c r="G361" s="39"/>
      <c r="H361" s="40"/>
      <c r="I361" s="39"/>
      <c r="J361" s="39"/>
      <c r="K361" s="39"/>
      <c r="L361" s="41"/>
    </row>
    <row r="362" spans="7:12" x14ac:dyDescent="0.35">
      <c r="G362" s="39"/>
      <c r="H362" s="40"/>
      <c r="I362" s="39"/>
      <c r="J362" s="39"/>
      <c r="K362" s="39"/>
      <c r="L362" s="41"/>
    </row>
    <row r="363" spans="7:12" x14ac:dyDescent="0.35">
      <c r="G363" s="39"/>
      <c r="H363" s="40"/>
      <c r="I363" s="39"/>
      <c r="J363" s="39"/>
      <c r="K363" s="39"/>
      <c r="L363" s="41"/>
    </row>
    <row r="364" spans="7:12" x14ac:dyDescent="0.35">
      <c r="G364" s="39"/>
      <c r="H364" s="40"/>
      <c r="I364" s="39"/>
      <c r="J364" s="39"/>
      <c r="K364" s="39"/>
      <c r="L364" s="41"/>
    </row>
    <row r="365" spans="7:12" x14ac:dyDescent="0.35">
      <c r="G365" s="39"/>
      <c r="H365" s="40"/>
      <c r="I365" s="39"/>
      <c r="J365" s="39"/>
      <c r="K365" s="39"/>
      <c r="L365" s="41"/>
    </row>
    <row r="366" spans="7:12" x14ac:dyDescent="0.35">
      <c r="G366" s="39"/>
      <c r="H366" s="40"/>
      <c r="I366" s="39"/>
      <c r="J366" s="39"/>
      <c r="K366" s="39"/>
      <c r="L366" s="41"/>
    </row>
    <row r="367" spans="7:12" x14ac:dyDescent="0.35">
      <c r="G367" s="39"/>
      <c r="H367" s="40"/>
      <c r="I367" s="39"/>
      <c r="J367" s="39"/>
      <c r="K367" s="39"/>
      <c r="L367" s="41"/>
    </row>
    <row r="368" spans="7:12" x14ac:dyDescent="0.35">
      <c r="G368" s="39"/>
      <c r="H368" s="40"/>
      <c r="I368" s="39"/>
      <c r="J368" s="39"/>
      <c r="K368" s="39"/>
      <c r="L368" s="41"/>
    </row>
    <row r="369" spans="7:12" x14ac:dyDescent="0.35">
      <c r="G369" s="39"/>
      <c r="H369" s="40"/>
      <c r="I369" s="39"/>
      <c r="J369" s="39"/>
      <c r="K369" s="39"/>
      <c r="L369" s="41"/>
    </row>
    <row r="370" spans="7:12" x14ac:dyDescent="0.35">
      <c r="G370" s="39"/>
      <c r="H370" s="40"/>
      <c r="I370" s="39"/>
      <c r="J370" s="39"/>
      <c r="K370" s="39"/>
      <c r="L370" s="41"/>
    </row>
    <row r="371" spans="7:12" x14ac:dyDescent="0.35">
      <c r="G371" s="39"/>
      <c r="H371" s="40"/>
      <c r="I371" s="39"/>
      <c r="J371" s="39"/>
      <c r="K371" s="39"/>
      <c r="L371" s="41"/>
    </row>
    <row r="372" spans="7:12" x14ac:dyDescent="0.35">
      <c r="G372" s="39"/>
      <c r="H372" s="40"/>
      <c r="I372" s="39"/>
      <c r="J372" s="39"/>
      <c r="K372" s="39"/>
      <c r="L372" s="41"/>
    </row>
    <row r="373" spans="7:12" x14ac:dyDescent="0.35">
      <c r="G373" s="39"/>
      <c r="H373" s="40"/>
      <c r="I373" s="39"/>
      <c r="J373" s="39"/>
      <c r="K373" s="39"/>
      <c r="L373" s="41"/>
    </row>
    <row r="374" spans="7:12" x14ac:dyDescent="0.35">
      <c r="G374" s="39"/>
      <c r="H374" s="40"/>
      <c r="I374" s="39"/>
      <c r="J374" s="39"/>
      <c r="K374" s="39"/>
      <c r="L374" s="41"/>
    </row>
    <row r="375" spans="7:12" x14ac:dyDescent="0.35">
      <c r="G375" s="39"/>
      <c r="H375" s="40"/>
      <c r="I375" s="39"/>
      <c r="J375" s="39"/>
      <c r="K375" s="39"/>
      <c r="L375" s="41"/>
    </row>
    <row r="376" spans="7:12" x14ac:dyDescent="0.35">
      <c r="G376" s="39"/>
      <c r="H376" s="40"/>
      <c r="I376" s="39"/>
      <c r="J376" s="39"/>
      <c r="K376" s="39"/>
      <c r="L376" s="41"/>
    </row>
    <row r="377" spans="7:12" x14ac:dyDescent="0.35">
      <c r="G377" s="39"/>
      <c r="H377" s="40"/>
      <c r="I377" s="39"/>
      <c r="J377" s="39"/>
      <c r="K377" s="39"/>
      <c r="L377" s="41"/>
    </row>
    <row r="378" spans="7:12" x14ac:dyDescent="0.35">
      <c r="G378" s="39"/>
      <c r="H378" s="40"/>
      <c r="I378" s="39"/>
      <c r="J378" s="39"/>
      <c r="K378" s="39"/>
      <c r="L378" s="41"/>
    </row>
    <row r="379" spans="7:12" x14ac:dyDescent="0.35">
      <c r="G379" s="39"/>
      <c r="H379" s="40"/>
      <c r="I379" s="39"/>
      <c r="J379" s="39"/>
      <c r="K379" s="39"/>
      <c r="L379" s="41"/>
    </row>
    <row r="380" spans="7:12" x14ac:dyDescent="0.35">
      <c r="G380" s="39"/>
      <c r="H380" s="40"/>
      <c r="I380" s="39"/>
      <c r="J380" s="39"/>
      <c r="K380" s="39"/>
      <c r="L380" s="41"/>
    </row>
    <row r="381" spans="7:12" x14ac:dyDescent="0.35">
      <c r="G381" s="39"/>
      <c r="H381" s="40"/>
      <c r="I381" s="39"/>
      <c r="J381" s="39"/>
      <c r="K381" s="39"/>
      <c r="L381" s="41"/>
    </row>
    <row r="382" spans="7:12" x14ac:dyDescent="0.35">
      <c r="G382" s="39"/>
      <c r="H382" s="40"/>
      <c r="I382" s="39"/>
      <c r="J382" s="39"/>
      <c r="K382" s="39"/>
      <c r="L382" s="41"/>
    </row>
    <row r="383" spans="7:12" x14ac:dyDescent="0.35">
      <c r="G383" s="39"/>
      <c r="H383" s="40"/>
      <c r="I383" s="39"/>
      <c r="J383" s="39"/>
      <c r="K383" s="39"/>
      <c r="L383" s="41"/>
    </row>
    <row r="384" spans="7:12" x14ac:dyDescent="0.35">
      <c r="G384" s="39"/>
      <c r="H384" s="40"/>
      <c r="I384" s="39"/>
      <c r="J384" s="39"/>
      <c r="K384" s="39"/>
      <c r="L384" s="41"/>
    </row>
    <row r="385" spans="7:12" x14ac:dyDescent="0.35">
      <c r="G385" s="39"/>
      <c r="H385" s="40"/>
      <c r="I385" s="39"/>
      <c r="J385" s="39"/>
      <c r="K385" s="39"/>
      <c r="L385" s="41"/>
    </row>
    <row r="386" spans="7:12" x14ac:dyDescent="0.35">
      <c r="G386" s="39"/>
      <c r="H386" s="40"/>
      <c r="I386" s="39"/>
      <c r="J386" s="39"/>
      <c r="K386" s="39"/>
      <c r="L386" s="41"/>
    </row>
    <row r="387" spans="7:12" x14ac:dyDescent="0.35">
      <c r="G387" s="39"/>
      <c r="H387" s="40"/>
      <c r="I387" s="39"/>
      <c r="J387" s="39"/>
      <c r="K387" s="39"/>
      <c r="L387" s="41"/>
    </row>
    <row r="388" spans="7:12" x14ac:dyDescent="0.35">
      <c r="G388" s="39"/>
      <c r="H388" s="40"/>
      <c r="I388" s="39"/>
      <c r="J388" s="39"/>
      <c r="K388" s="39"/>
      <c r="L388" s="41"/>
    </row>
    <row r="389" spans="7:12" x14ac:dyDescent="0.35">
      <c r="G389" s="39"/>
      <c r="H389" s="40"/>
      <c r="I389" s="39"/>
      <c r="J389" s="39"/>
      <c r="K389" s="39"/>
      <c r="L389" s="41"/>
    </row>
    <row r="390" spans="7:12" x14ac:dyDescent="0.35">
      <c r="G390" s="39"/>
      <c r="H390" s="40"/>
      <c r="I390" s="39"/>
      <c r="J390" s="39"/>
      <c r="K390" s="39"/>
      <c r="L390" s="41"/>
    </row>
    <row r="391" spans="7:12" x14ac:dyDescent="0.35">
      <c r="G391" s="39"/>
      <c r="H391" s="40"/>
      <c r="I391" s="39"/>
      <c r="J391" s="39"/>
      <c r="K391" s="39"/>
      <c r="L391" s="41"/>
    </row>
    <row r="392" spans="7:12" x14ac:dyDescent="0.35">
      <c r="G392" s="39"/>
      <c r="H392" s="40"/>
      <c r="I392" s="39"/>
      <c r="J392" s="39"/>
      <c r="K392" s="39"/>
      <c r="L392" s="41"/>
    </row>
    <row r="393" spans="7:12" x14ac:dyDescent="0.35">
      <c r="G393" s="39"/>
      <c r="H393" s="40"/>
      <c r="I393" s="39"/>
      <c r="J393" s="39"/>
      <c r="K393" s="39"/>
      <c r="L393" s="41"/>
    </row>
    <row r="394" spans="7:12" x14ac:dyDescent="0.35">
      <c r="G394" s="39"/>
      <c r="H394" s="40"/>
      <c r="I394" s="39"/>
      <c r="J394" s="39"/>
      <c r="K394" s="39"/>
      <c r="L394" s="41"/>
    </row>
    <row r="395" spans="7:12" x14ac:dyDescent="0.35">
      <c r="G395" s="39"/>
      <c r="H395" s="40"/>
      <c r="I395" s="39"/>
      <c r="J395" s="39"/>
      <c r="K395" s="39"/>
      <c r="L395" s="41"/>
    </row>
    <row r="396" spans="7:12" x14ac:dyDescent="0.35">
      <c r="G396" s="39"/>
      <c r="H396" s="40"/>
      <c r="I396" s="39"/>
      <c r="J396" s="39"/>
      <c r="K396" s="39"/>
      <c r="L396" s="41"/>
    </row>
    <row r="397" spans="7:12" x14ac:dyDescent="0.35">
      <c r="G397" s="39"/>
      <c r="H397" s="40"/>
      <c r="I397" s="39"/>
      <c r="J397" s="39"/>
      <c r="K397" s="39"/>
      <c r="L397" s="41"/>
    </row>
    <row r="398" spans="7:12" x14ac:dyDescent="0.35">
      <c r="G398" s="39"/>
      <c r="H398" s="40"/>
      <c r="I398" s="39"/>
      <c r="J398" s="39"/>
      <c r="K398" s="39"/>
      <c r="L398" s="41"/>
    </row>
    <row r="399" spans="7:12" x14ac:dyDescent="0.35">
      <c r="G399" s="39"/>
      <c r="H399" s="40"/>
      <c r="I399" s="39"/>
      <c r="J399" s="39"/>
      <c r="K399" s="39"/>
      <c r="L399" s="41"/>
    </row>
    <row r="400" spans="7:12" x14ac:dyDescent="0.35">
      <c r="G400" s="39"/>
      <c r="H400" s="40"/>
      <c r="I400" s="39"/>
      <c r="J400" s="39"/>
      <c r="K400" s="39"/>
      <c r="L400" s="41"/>
    </row>
    <row r="401" spans="7:12" x14ac:dyDescent="0.35">
      <c r="G401" s="39"/>
      <c r="H401" s="40"/>
      <c r="I401" s="39"/>
      <c r="J401" s="39"/>
      <c r="K401" s="39"/>
      <c r="L401" s="41"/>
    </row>
    <row r="402" spans="7:12" x14ac:dyDescent="0.35">
      <c r="G402" s="39"/>
      <c r="H402" s="40"/>
      <c r="I402" s="39"/>
      <c r="J402" s="39"/>
      <c r="K402" s="39"/>
      <c r="L402" s="41"/>
    </row>
    <row r="403" spans="7:12" x14ac:dyDescent="0.35">
      <c r="G403" s="39"/>
      <c r="H403" s="40"/>
      <c r="I403" s="39"/>
      <c r="J403" s="39"/>
      <c r="K403" s="39"/>
      <c r="L403" s="41"/>
    </row>
    <row r="404" spans="7:12" x14ac:dyDescent="0.35">
      <c r="G404" s="39"/>
      <c r="H404" s="40"/>
      <c r="I404" s="39"/>
      <c r="J404" s="39"/>
      <c r="K404" s="39"/>
      <c r="L404" s="41"/>
    </row>
    <row r="405" spans="7:12" x14ac:dyDescent="0.35">
      <c r="G405" s="39"/>
      <c r="H405" s="40"/>
      <c r="I405" s="39"/>
      <c r="J405" s="39"/>
      <c r="K405" s="39"/>
      <c r="L405" s="41"/>
    </row>
    <row r="406" spans="7:12" x14ac:dyDescent="0.35">
      <c r="G406" s="39"/>
      <c r="H406" s="40"/>
      <c r="I406" s="39"/>
      <c r="J406" s="39"/>
      <c r="K406" s="39"/>
      <c r="L406" s="41"/>
    </row>
    <row r="407" spans="7:12" x14ac:dyDescent="0.35">
      <c r="G407" s="39"/>
      <c r="H407" s="40"/>
      <c r="I407" s="39"/>
      <c r="J407" s="39"/>
      <c r="K407" s="39"/>
      <c r="L407" s="41"/>
    </row>
    <row r="408" spans="7:12" x14ac:dyDescent="0.35"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7:12" x14ac:dyDescent="0.35"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7:12" x14ac:dyDescent="0.35"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7:12" x14ac:dyDescent="0.35"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7:12" x14ac:dyDescent="0.35"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7:12" x14ac:dyDescent="0.35"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7:12" x14ac:dyDescent="0.35"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7:12" x14ac:dyDescent="0.35"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7:12" x14ac:dyDescent="0.35"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7:12" x14ac:dyDescent="0.35"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7:12" x14ac:dyDescent="0.35"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7:12" x14ac:dyDescent="0.35"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7:12" x14ac:dyDescent="0.35"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7:12" x14ac:dyDescent="0.35"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7:12" x14ac:dyDescent="0.35"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7:12" x14ac:dyDescent="0.35"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7:12" x14ac:dyDescent="0.35"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7:12" x14ac:dyDescent="0.35"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7:12" x14ac:dyDescent="0.35"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7:12" x14ac:dyDescent="0.35"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7:12" x14ac:dyDescent="0.35">
      <c r="G428" s="42"/>
      <c r="J428" s="44"/>
    </row>
    <row r="429" spans="7:12" x14ac:dyDescent="0.35">
      <c r="G429" s="42"/>
      <c r="J429" s="44"/>
    </row>
    <row r="430" spans="7:12" x14ac:dyDescent="0.35">
      <c r="G430" s="42"/>
      <c r="J430" s="44"/>
    </row>
    <row r="431" spans="7:12" x14ac:dyDescent="0.35">
      <c r="G431" s="42"/>
      <c r="J431" s="44"/>
    </row>
    <row r="432" spans="7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KSrf+Oo+pPMA3RlI5rH/xMpoJSt4+9YMkegZ63K61U9WY8lMSn3QXkHAY+sNuXAqOciBGyRTDGJ9HVxrKREYQA==" saltValue="oqFYjE28aV7OQjVnFzGy5w==" spinCount="100000" sheet="1" objects="1" scenarios="1" selectLockedCells="1" selectUnlockedCells="1"/>
  <pageMargins left="0.7" right="0.7" top="0.78740157499999996" bottom="0.78740157499999996" header="0.3" footer="0.3"/>
  <pageSetup paperSize="9" scale="91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691"/>
  <sheetViews>
    <sheetView showZeros="0" view="pageBreakPreview" zoomScaleNormal="100" zoomScaleSheetLayoutView="100" workbookViewId="0">
      <selection activeCell="J258" sqref="J258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9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183" t="s">
        <v>43</v>
      </c>
    </row>
    <row r="2" spans="1:12" x14ac:dyDescent="0.35">
      <c r="A2" s="34" t="s">
        <v>44</v>
      </c>
      <c r="B2" s="172" t="str">
        <f ca="1">IF(Meldung!$F2="J",IF(Meldung!$E2&gt;=37987,IF(Meldung!$E2&lt;38718,CELL("Inhalt",Meldung!B2),""),""),"")</f>
        <v/>
      </c>
      <c r="C2" s="177" t="str">
        <f ca="1">IF(Meldung!$F2="J",IF(Meldung!$E2&gt;=37987,IF(Meldung!$E2&lt;38718,CELL("Inhalt",Meldung!C2),""),""),"")</f>
        <v/>
      </c>
      <c r="D2" s="177" t="str">
        <f ca="1">IF(Meldung!$F2="J",IF(Meldung!$E2&gt;=37987,IF(Meldung!$E2&lt;38718,CELL("Inhalt",Meldung!D2),""),""),"")</f>
        <v/>
      </c>
      <c r="E2" s="178" t="str">
        <f ca="1">IF(Meldung!$F2="J",IF(Meldung!$E2&gt;=37987,IF(Meldung!$E2&lt;38718,CELL("Inhalt",Meldung!E2),""),""),"")</f>
        <v/>
      </c>
      <c r="F2" s="177" t="str">
        <f ca="1">IF(Meldung!$F2="J",IF(Meldung!$E2&gt;=37987,IF(Meldung!$E2&lt;38718,CELL("Inhalt",Meldung!F2),""),""),"")</f>
        <v/>
      </c>
      <c r="G2" s="177" t="str">
        <f ca="1">IF(Meldung!$F2="J",IF(Meldung!$E2&gt;=37987,IF(Meldung!$E2&lt;38718,CELL("Inhalt",Meldung!G2),""),""),"")</f>
        <v/>
      </c>
      <c r="H2" s="186" t="str">
        <f ca="1">IF(Meldung!$F2="J",IF(Meldung!$E2&gt;=37987,IF(Meldung!$E2&lt;38718,CELL("Inhalt",Meldung!H2),""),""),"")</f>
        <v/>
      </c>
      <c r="I2" s="177" t="str">
        <f ca="1">IF(Meldung!$F2="J",IF(Meldung!$E2&gt;=37987,IF(Meldung!$E2&lt;38718,CELL("Inhalt",Meldung!I2),""),""),"")</f>
        <v/>
      </c>
      <c r="J2" s="177" t="str">
        <f ca="1">IF(Meldung!$F2="J",IF(Meldung!$E2&gt;=37987,IF(Meldung!$E2&lt;38718,CELL("Inhalt",Meldung!J2),""),""),"")</f>
        <v/>
      </c>
      <c r="K2" s="177" t="str">
        <f ca="1">IF(Meldung!$F2="J",IF(Meldung!$E2&gt;=37987,IF(Meldung!$E2&lt;38718,CELL("Inhalt",Meldung!K2),""),""),"")</f>
        <v/>
      </c>
      <c r="L2" s="177" t="str">
        <f ca="1">IF(Meldung!$F2="J",IF(Meldung!$E2&gt;=37987,IF(Meldung!$E2&lt;38718,CELL("Inhalt",Meldung!L2),""),""),"")</f>
        <v/>
      </c>
    </row>
    <row r="3" spans="1:12" x14ac:dyDescent="0.35">
      <c r="A3" s="35" t="s">
        <v>45</v>
      </c>
      <c r="B3" s="184" t="str">
        <f ca="1">IF(Meldung!$F3="J",IF(Meldung!$E3&gt;=37987,IF(Meldung!$E3&lt;38718,CELL("Inhalt",Meldung!B3),""),""),"")</f>
        <v/>
      </c>
      <c r="C3" s="181" t="str">
        <f ca="1">IF(Meldung!$F3="J",IF(Meldung!$E3&gt;=37987,IF(Meldung!$E3&lt;38718,CELL("Inhalt",Meldung!C3),""),""),"")</f>
        <v/>
      </c>
      <c r="D3" s="181" t="str">
        <f ca="1">IF(Meldung!$F3="J",IF(Meldung!$E3&gt;=37987,IF(Meldung!$E3&lt;38718,CELL("Inhalt",Meldung!D3),""),""),"")</f>
        <v/>
      </c>
      <c r="E3" s="182" t="str">
        <f ca="1">IF(Meldung!$F3="J",IF(Meldung!$E3&gt;=37987,IF(Meldung!$E3&lt;38718,CELL("Inhalt",Meldung!E3),""),""),"")</f>
        <v/>
      </c>
      <c r="F3" s="181" t="str">
        <f ca="1">IF(Meldung!$F3="J",IF(Meldung!$E3&gt;=37987,IF(Meldung!$E3&lt;38718,CELL("Inhalt",Meldung!F3),""),""),"")</f>
        <v/>
      </c>
      <c r="G3" s="181" t="str">
        <f ca="1">IF(Meldung!$F3="J",IF(Meldung!$E3&gt;=37987,IF(Meldung!$E3&lt;38718,CELL("Inhalt",Meldung!G3),""),""),"")</f>
        <v/>
      </c>
      <c r="H3" s="187" t="str">
        <f ca="1">IF(Meldung!$F3="J",IF(Meldung!$E3&gt;=37987,IF(Meldung!$E3&lt;38718,CELL("Inhalt",Meldung!H3),""),""),"")</f>
        <v/>
      </c>
      <c r="I3" s="181" t="str">
        <f ca="1">IF(Meldung!$F3="J",IF(Meldung!$E3&gt;=37987,IF(Meldung!$E3&lt;38718,CELL("Inhalt",Meldung!I3),""),""),"")</f>
        <v/>
      </c>
      <c r="J3" s="181" t="str">
        <f ca="1">IF(Meldung!$F3="J",IF(Meldung!$E3&gt;=37987,IF(Meldung!$E3&lt;38718,CELL("Inhalt",Meldung!J3),""),""),"")</f>
        <v/>
      </c>
      <c r="K3" s="181" t="str">
        <f ca="1">IF(Meldung!$F3="J",IF(Meldung!$E3&gt;=37987,IF(Meldung!$E3&lt;38718,CELL("Inhalt",Meldung!K3),""),""),"")</f>
        <v/>
      </c>
      <c r="L3" s="181" t="str">
        <f ca="1">IF(Meldung!$F3="J",IF(Meldung!$E3&gt;=37987,IF(Meldung!$E3&lt;38718,CELL("Inhalt",Meldung!L3),""),""),"")</f>
        <v/>
      </c>
    </row>
    <row r="4" spans="1:12" x14ac:dyDescent="0.35">
      <c r="A4" s="35" t="s">
        <v>46</v>
      </c>
      <c r="B4" s="184" t="str">
        <f ca="1">IF(Meldung!$F4="J",IF(Meldung!$E4&gt;=37987,IF(Meldung!$E4&lt;38718,CELL("Inhalt",Meldung!B4),""),""),"")</f>
        <v/>
      </c>
      <c r="C4" s="181" t="str">
        <f ca="1">IF(Meldung!$F4="J",IF(Meldung!$E4&gt;=37987,IF(Meldung!$E4&lt;38718,CELL("Inhalt",Meldung!C4),""),""),"")</f>
        <v/>
      </c>
      <c r="D4" s="181" t="str">
        <f ca="1">IF(Meldung!$F4="J",IF(Meldung!$E4&gt;=37987,IF(Meldung!$E4&lt;38718,CELL("Inhalt",Meldung!D4),""),""),"")</f>
        <v/>
      </c>
      <c r="E4" s="182" t="str">
        <f ca="1">IF(Meldung!$F4="J",IF(Meldung!$E4&gt;=37987,IF(Meldung!$E4&lt;38718,CELL("Inhalt",Meldung!E4),""),""),"")</f>
        <v/>
      </c>
      <c r="F4" s="181" t="str">
        <f ca="1">IF(Meldung!$F4="J",IF(Meldung!$E4&gt;=37987,IF(Meldung!$E4&lt;38718,CELL("Inhalt",Meldung!F4),""),""),"")</f>
        <v/>
      </c>
      <c r="G4" s="181" t="str">
        <f ca="1">IF(Meldung!$F4="J",IF(Meldung!$E4&gt;=37987,IF(Meldung!$E4&lt;38718,CELL("Inhalt",Meldung!G4),""),""),"")</f>
        <v/>
      </c>
      <c r="H4" s="187" t="str">
        <f ca="1">IF(Meldung!$F4="J",IF(Meldung!$E4&gt;=37987,IF(Meldung!$E4&lt;38718,CELL("Inhalt",Meldung!H4),""),""),"")</f>
        <v/>
      </c>
      <c r="I4" s="181" t="str">
        <f ca="1">IF(Meldung!$F4="J",IF(Meldung!$E4&gt;=37987,IF(Meldung!$E4&lt;38718,CELL("Inhalt",Meldung!I4),""),""),"")</f>
        <v/>
      </c>
      <c r="J4" s="181" t="str">
        <f ca="1">IF(Meldung!$F4="J",IF(Meldung!$E4&gt;=37987,IF(Meldung!$E4&lt;38718,CELL("Inhalt",Meldung!J4),""),""),"")</f>
        <v/>
      </c>
      <c r="K4" s="181" t="str">
        <f ca="1">IF(Meldung!$F4="J",IF(Meldung!$E4&gt;=37987,IF(Meldung!$E4&lt;38718,CELL("Inhalt",Meldung!K4),""),""),"")</f>
        <v/>
      </c>
      <c r="L4" s="181" t="str">
        <f ca="1">IF(Meldung!$F4="J",IF(Meldung!$E4&gt;=37987,IF(Meldung!$E4&lt;38718,CELL("Inhalt",Meldung!L4),""),""),"")</f>
        <v/>
      </c>
    </row>
    <row r="5" spans="1:12" x14ac:dyDescent="0.35">
      <c r="A5" s="35" t="s">
        <v>47</v>
      </c>
      <c r="B5" s="184" t="str">
        <f ca="1">IF(Meldung!$F5="J",IF(Meldung!$E5&gt;=37987,IF(Meldung!$E5&lt;38718,CELL("Inhalt",Meldung!B5),""),""),"")</f>
        <v/>
      </c>
      <c r="C5" s="181" t="str">
        <f ca="1">IF(Meldung!$F5="J",IF(Meldung!$E5&gt;=37987,IF(Meldung!$E5&lt;38718,CELL("Inhalt",Meldung!C5),""),""),"")</f>
        <v/>
      </c>
      <c r="D5" s="181" t="str">
        <f ca="1">IF(Meldung!$F5="J",IF(Meldung!$E5&gt;=37987,IF(Meldung!$E5&lt;38718,CELL("Inhalt",Meldung!D5),""),""),"")</f>
        <v/>
      </c>
      <c r="E5" s="182" t="str">
        <f ca="1">IF(Meldung!$F5="J",IF(Meldung!$E5&gt;=37987,IF(Meldung!$E5&lt;38718,CELL("Inhalt",Meldung!E5),""),""),"")</f>
        <v/>
      </c>
      <c r="F5" s="181" t="str">
        <f ca="1">IF(Meldung!$F5="J",IF(Meldung!$E5&gt;=37987,IF(Meldung!$E5&lt;38718,CELL("Inhalt",Meldung!F5),""),""),"")</f>
        <v/>
      </c>
      <c r="G5" s="181" t="str">
        <f ca="1">IF(Meldung!$F5="J",IF(Meldung!$E5&gt;=37987,IF(Meldung!$E5&lt;38718,CELL("Inhalt",Meldung!G5),""),""),"")</f>
        <v/>
      </c>
      <c r="H5" s="187" t="str">
        <f ca="1">IF(Meldung!$F5="J",IF(Meldung!$E5&gt;=37987,IF(Meldung!$E5&lt;38718,CELL("Inhalt",Meldung!H5),""),""),"")</f>
        <v/>
      </c>
      <c r="I5" s="181" t="str">
        <f ca="1">IF(Meldung!$F5="J",IF(Meldung!$E5&gt;=37987,IF(Meldung!$E5&lt;38718,CELL("Inhalt",Meldung!I5),""),""),"")</f>
        <v/>
      </c>
      <c r="J5" s="181" t="str">
        <f ca="1">IF(Meldung!$F5="J",IF(Meldung!$E5&gt;=37987,IF(Meldung!$E5&lt;38718,CELL("Inhalt",Meldung!J5),""),""),"")</f>
        <v/>
      </c>
      <c r="K5" s="181" t="str">
        <f ca="1">IF(Meldung!$F5="J",IF(Meldung!$E5&gt;=37987,IF(Meldung!$E5&lt;38718,CELL("Inhalt",Meldung!K5),""),""),"")</f>
        <v/>
      </c>
      <c r="L5" s="181" t="str">
        <f ca="1">IF(Meldung!$F5="J",IF(Meldung!$E5&gt;=37987,IF(Meldung!$E5&lt;38718,CELL("Inhalt",Meldung!L5),""),""),"")</f>
        <v/>
      </c>
    </row>
    <row r="6" spans="1:12" x14ac:dyDescent="0.35">
      <c r="A6" s="35" t="s">
        <v>48</v>
      </c>
      <c r="B6" s="184" t="str">
        <f ca="1">IF(Meldung!$F6="J",IF(Meldung!$E6&gt;=37987,IF(Meldung!$E6&lt;38718,CELL("Inhalt",Meldung!B6),""),""),"")</f>
        <v/>
      </c>
      <c r="C6" s="181" t="str">
        <f ca="1">IF(Meldung!$F6="J",IF(Meldung!$E6&gt;=37987,IF(Meldung!$E6&lt;38718,CELL("Inhalt",Meldung!C6),""),""),"")</f>
        <v/>
      </c>
      <c r="D6" s="181" t="str">
        <f ca="1">IF(Meldung!$F6="J",IF(Meldung!$E6&gt;=37987,IF(Meldung!$E6&lt;38718,CELL("Inhalt",Meldung!D6),""),""),"")</f>
        <v/>
      </c>
      <c r="E6" s="182" t="str">
        <f ca="1">IF(Meldung!$F6="J",IF(Meldung!$E6&gt;=37987,IF(Meldung!$E6&lt;38718,CELL("Inhalt",Meldung!E6),""),""),"")</f>
        <v/>
      </c>
      <c r="F6" s="181" t="str">
        <f ca="1">IF(Meldung!$F6="J",IF(Meldung!$E6&gt;=37987,IF(Meldung!$E6&lt;38718,CELL("Inhalt",Meldung!F6),""),""),"")</f>
        <v/>
      </c>
      <c r="G6" s="181" t="str">
        <f ca="1">IF(Meldung!$F6="J",IF(Meldung!$E6&gt;=37987,IF(Meldung!$E6&lt;38718,CELL("Inhalt",Meldung!G6),""),""),"")</f>
        <v/>
      </c>
      <c r="H6" s="187" t="str">
        <f ca="1">IF(Meldung!$F6="J",IF(Meldung!$E6&gt;=37987,IF(Meldung!$E6&lt;38718,CELL("Inhalt",Meldung!H6),""),""),"")</f>
        <v/>
      </c>
      <c r="I6" s="181" t="str">
        <f ca="1">IF(Meldung!$F6="J",IF(Meldung!$E6&gt;=37987,IF(Meldung!$E6&lt;38718,CELL("Inhalt",Meldung!I6),""),""),"")</f>
        <v/>
      </c>
      <c r="J6" s="181" t="str">
        <f ca="1">IF(Meldung!$F6="J",IF(Meldung!$E6&gt;=37987,IF(Meldung!$E6&lt;38718,CELL("Inhalt",Meldung!J6),""),""),"")</f>
        <v/>
      </c>
      <c r="K6" s="181" t="str">
        <f ca="1">IF(Meldung!$F6="J",IF(Meldung!$E6&gt;=37987,IF(Meldung!$E6&lt;38718,CELL("Inhalt",Meldung!K6),""),""),"")</f>
        <v/>
      </c>
      <c r="L6" s="181" t="str">
        <f ca="1">IF(Meldung!$F6="J",IF(Meldung!$E6&gt;=37987,IF(Meldung!$E6&lt;38718,CELL("Inhalt",Meldung!L6),""),""),"")</f>
        <v/>
      </c>
    </row>
    <row r="7" spans="1:12" x14ac:dyDescent="0.35">
      <c r="A7" s="35" t="s">
        <v>49</v>
      </c>
      <c r="B7" s="184" t="str">
        <f ca="1">IF(Meldung!$F7="J",IF(Meldung!$E7&gt;=37987,IF(Meldung!$E7&lt;38718,CELL("Inhalt",Meldung!B7),""),""),"")</f>
        <v/>
      </c>
      <c r="C7" s="181" t="str">
        <f ca="1">IF(Meldung!$F7="J",IF(Meldung!$E7&gt;=37987,IF(Meldung!$E7&lt;38718,CELL("Inhalt",Meldung!C7),""),""),"")</f>
        <v/>
      </c>
      <c r="D7" s="181" t="str">
        <f ca="1">IF(Meldung!$F7="J",IF(Meldung!$E7&gt;=37987,IF(Meldung!$E7&lt;38718,CELL("Inhalt",Meldung!D7),""),""),"")</f>
        <v/>
      </c>
      <c r="E7" s="182" t="str">
        <f ca="1">IF(Meldung!$F7="J",IF(Meldung!$E7&gt;=37987,IF(Meldung!$E7&lt;38718,CELL("Inhalt",Meldung!E7),""),""),"")</f>
        <v/>
      </c>
      <c r="F7" s="181" t="str">
        <f ca="1">IF(Meldung!$F7="J",IF(Meldung!$E7&gt;=37987,IF(Meldung!$E7&lt;38718,CELL("Inhalt",Meldung!F7),""),""),"")</f>
        <v/>
      </c>
      <c r="G7" s="181" t="str">
        <f ca="1">IF(Meldung!$F7="J",IF(Meldung!$E7&gt;=37987,IF(Meldung!$E7&lt;38718,CELL("Inhalt",Meldung!G7),""),""),"")</f>
        <v/>
      </c>
      <c r="H7" s="187" t="str">
        <f ca="1">IF(Meldung!$F7="J",IF(Meldung!$E7&gt;=37987,IF(Meldung!$E7&lt;38718,CELL("Inhalt",Meldung!H7),""),""),"")</f>
        <v/>
      </c>
      <c r="I7" s="181" t="str">
        <f ca="1">IF(Meldung!$F7="J",IF(Meldung!$E7&gt;=37987,IF(Meldung!$E7&lt;38718,CELL("Inhalt",Meldung!I7),""),""),"")</f>
        <v/>
      </c>
      <c r="J7" s="181" t="str">
        <f ca="1">IF(Meldung!$F7="J",IF(Meldung!$E7&gt;=37987,IF(Meldung!$E7&lt;38718,CELL("Inhalt",Meldung!J7),""),""),"")</f>
        <v/>
      </c>
      <c r="K7" s="181" t="str">
        <f ca="1">IF(Meldung!$F7="J",IF(Meldung!$E7&gt;=37987,IF(Meldung!$E7&lt;38718,CELL("Inhalt",Meldung!K7),""),""),"")</f>
        <v/>
      </c>
      <c r="L7" s="181" t="str">
        <f ca="1">IF(Meldung!$F7="J",IF(Meldung!$E7&gt;=37987,IF(Meldung!$E7&lt;38718,CELL("Inhalt",Meldung!L7),""),""),"")</f>
        <v/>
      </c>
    </row>
    <row r="8" spans="1:12" x14ac:dyDescent="0.35">
      <c r="A8" s="35" t="s">
        <v>50</v>
      </c>
      <c r="B8" s="184" t="str">
        <f ca="1">IF(Meldung!$F8="J",IF(Meldung!$E8&gt;=37987,IF(Meldung!$E8&lt;38718,CELL("Inhalt",Meldung!B8),""),""),"")</f>
        <v/>
      </c>
      <c r="C8" s="181" t="str">
        <f ca="1">IF(Meldung!$F8="J",IF(Meldung!$E8&gt;=37987,IF(Meldung!$E8&lt;38718,CELL("Inhalt",Meldung!C8),""),""),"")</f>
        <v/>
      </c>
      <c r="D8" s="181" t="str">
        <f ca="1">IF(Meldung!$F8="J",IF(Meldung!$E8&gt;=37987,IF(Meldung!$E8&lt;38718,CELL("Inhalt",Meldung!D8),""),""),"")</f>
        <v/>
      </c>
      <c r="E8" s="182" t="str">
        <f ca="1">IF(Meldung!$F8="J",IF(Meldung!$E8&gt;=37987,IF(Meldung!$E8&lt;38718,CELL("Inhalt",Meldung!E8),""),""),"")</f>
        <v/>
      </c>
      <c r="F8" s="181" t="str">
        <f ca="1">IF(Meldung!$F8="J",IF(Meldung!$E8&gt;=37987,IF(Meldung!$E8&lt;38718,CELL("Inhalt",Meldung!F8),""),""),"")</f>
        <v/>
      </c>
      <c r="G8" s="181" t="str">
        <f ca="1">IF(Meldung!$F8="J",IF(Meldung!$E8&gt;=37987,IF(Meldung!$E8&lt;38718,CELL("Inhalt",Meldung!G8),""),""),"")</f>
        <v/>
      </c>
      <c r="H8" s="187" t="str">
        <f ca="1">IF(Meldung!$F8="J",IF(Meldung!$E8&gt;=37987,IF(Meldung!$E8&lt;38718,CELL("Inhalt",Meldung!H8),""),""),"")</f>
        <v/>
      </c>
      <c r="I8" s="181" t="str">
        <f ca="1">IF(Meldung!$F8="J",IF(Meldung!$E8&gt;=37987,IF(Meldung!$E8&lt;38718,CELL("Inhalt",Meldung!I8),""),""),"")</f>
        <v/>
      </c>
      <c r="J8" s="181" t="str">
        <f ca="1">IF(Meldung!$F8="J",IF(Meldung!$E8&gt;=37987,IF(Meldung!$E8&lt;38718,CELL("Inhalt",Meldung!J8),""),""),"")</f>
        <v/>
      </c>
      <c r="K8" s="181" t="str">
        <f ca="1">IF(Meldung!$F8="J",IF(Meldung!$E8&gt;=37987,IF(Meldung!$E8&lt;38718,CELL("Inhalt",Meldung!K8),""),""),"")</f>
        <v/>
      </c>
      <c r="L8" s="181" t="str">
        <f ca="1">IF(Meldung!$F8="J",IF(Meldung!$E8&gt;=37987,IF(Meldung!$E8&lt;38718,CELL("Inhalt",Meldung!L8),""),""),"")</f>
        <v/>
      </c>
    </row>
    <row r="9" spans="1:12" x14ac:dyDescent="0.35">
      <c r="A9" s="35" t="s">
        <v>51</v>
      </c>
      <c r="B9" s="184" t="str">
        <f ca="1">IF(Meldung!$F9="J",IF(Meldung!$E9&gt;=37987,IF(Meldung!$E9&lt;38718,CELL("Inhalt",Meldung!B9),""),""),"")</f>
        <v/>
      </c>
      <c r="C9" s="181" t="str">
        <f ca="1">IF(Meldung!$F9="J",IF(Meldung!$E9&gt;=37987,IF(Meldung!$E9&lt;38718,CELL("Inhalt",Meldung!C9),""),""),"")</f>
        <v/>
      </c>
      <c r="D9" s="181" t="str">
        <f ca="1">IF(Meldung!$F9="J",IF(Meldung!$E9&gt;=37987,IF(Meldung!$E9&lt;38718,CELL("Inhalt",Meldung!D9),""),""),"")</f>
        <v/>
      </c>
      <c r="E9" s="182" t="str">
        <f ca="1">IF(Meldung!$F9="J",IF(Meldung!$E9&gt;=37987,IF(Meldung!$E9&lt;38718,CELL("Inhalt",Meldung!E9),""),""),"")</f>
        <v/>
      </c>
      <c r="F9" s="181" t="str">
        <f ca="1">IF(Meldung!$F9="J",IF(Meldung!$E9&gt;=37987,IF(Meldung!$E9&lt;38718,CELL("Inhalt",Meldung!F9),""),""),"")</f>
        <v/>
      </c>
      <c r="G9" s="181" t="str">
        <f ca="1">IF(Meldung!$F9="J",IF(Meldung!$E9&gt;=37987,IF(Meldung!$E9&lt;38718,CELL("Inhalt",Meldung!G9),""),""),"")</f>
        <v/>
      </c>
      <c r="H9" s="187" t="str">
        <f ca="1">IF(Meldung!$F9="J",IF(Meldung!$E9&gt;=37987,IF(Meldung!$E9&lt;38718,CELL("Inhalt",Meldung!H9),""),""),"")</f>
        <v/>
      </c>
      <c r="I9" s="181" t="str">
        <f ca="1">IF(Meldung!$F9="J",IF(Meldung!$E9&gt;=37987,IF(Meldung!$E9&lt;38718,CELL("Inhalt",Meldung!I9),""),""),"")</f>
        <v/>
      </c>
      <c r="J9" s="181" t="str">
        <f ca="1">IF(Meldung!$F9="J",IF(Meldung!$E9&gt;=37987,IF(Meldung!$E9&lt;38718,CELL("Inhalt",Meldung!J9),""),""),"")</f>
        <v/>
      </c>
      <c r="K9" s="181" t="str">
        <f ca="1">IF(Meldung!$F9="J",IF(Meldung!$E9&gt;=37987,IF(Meldung!$E9&lt;38718,CELL("Inhalt",Meldung!K9),""),""),"")</f>
        <v/>
      </c>
      <c r="L9" s="181" t="str">
        <f ca="1">IF(Meldung!$F9="J",IF(Meldung!$E9&gt;=37987,IF(Meldung!$E9&lt;38718,CELL("Inhalt",Meldung!L9),""),""),"")</f>
        <v/>
      </c>
    </row>
    <row r="10" spans="1:12" x14ac:dyDescent="0.35">
      <c r="A10" s="35" t="s">
        <v>52</v>
      </c>
      <c r="B10" s="184" t="str">
        <f ca="1">IF(Meldung!$F10="J",IF(Meldung!$E10&gt;=37987,IF(Meldung!$E10&lt;38718,CELL("Inhalt",Meldung!B10),""),""),"")</f>
        <v/>
      </c>
      <c r="C10" s="181" t="str">
        <f ca="1">IF(Meldung!$F10="J",IF(Meldung!$E10&gt;=37987,IF(Meldung!$E10&lt;38718,CELL("Inhalt",Meldung!C10),""),""),"")</f>
        <v/>
      </c>
      <c r="D10" s="181" t="str">
        <f ca="1">IF(Meldung!$F10="J",IF(Meldung!$E10&gt;=37987,IF(Meldung!$E10&lt;38718,CELL("Inhalt",Meldung!D10),""),""),"")</f>
        <v/>
      </c>
      <c r="E10" s="182" t="str">
        <f ca="1">IF(Meldung!$F10="J",IF(Meldung!$E10&gt;=37987,IF(Meldung!$E10&lt;38718,CELL("Inhalt",Meldung!E10),""),""),"")</f>
        <v/>
      </c>
      <c r="F10" s="181" t="str">
        <f ca="1">IF(Meldung!$F10="J",IF(Meldung!$E10&gt;=37987,IF(Meldung!$E10&lt;38718,CELL("Inhalt",Meldung!F10),""),""),"")</f>
        <v/>
      </c>
      <c r="G10" s="181" t="str">
        <f ca="1">IF(Meldung!$F10="J",IF(Meldung!$E10&gt;=37987,IF(Meldung!$E10&lt;38718,CELL("Inhalt",Meldung!G10),""),""),"")</f>
        <v/>
      </c>
      <c r="H10" s="187" t="str">
        <f ca="1">IF(Meldung!$F10="J",IF(Meldung!$E10&gt;=37987,IF(Meldung!$E10&lt;38718,CELL("Inhalt",Meldung!H10),""),""),"")</f>
        <v/>
      </c>
      <c r="I10" s="181" t="str">
        <f ca="1">IF(Meldung!$F10="J",IF(Meldung!$E10&gt;=37987,IF(Meldung!$E10&lt;38718,CELL("Inhalt",Meldung!I10),""),""),"")</f>
        <v/>
      </c>
      <c r="J10" s="181" t="str">
        <f ca="1">IF(Meldung!$F10="J",IF(Meldung!$E10&gt;=37987,IF(Meldung!$E10&lt;38718,CELL("Inhalt",Meldung!J10),""),""),"")</f>
        <v/>
      </c>
      <c r="K10" s="181" t="str">
        <f ca="1">IF(Meldung!$F10="J",IF(Meldung!$E10&gt;=37987,IF(Meldung!$E10&lt;38718,CELL("Inhalt",Meldung!K10),""),""),"")</f>
        <v/>
      </c>
      <c r="L10" s="181" t="str">
        <f ca="1">IF(Meldung!$F10="J",IF(Meldung!$E10&gt;=37987,IF(Meldung!$E10&lt;38718,CELL("Inhalt",Meldung!L10),""),""),"")</f>
        <v/>
      </c>
    </row>
    <row r="11" spans="1:12" x14ac:dyDescent="0.35">
      <c r="A11" s="35" t="s">
        <v>53</v>
      </c>
      <c r="B11" s="184" t="str">
        <f ca="1">IF(Meldung!$F11="J",IF(Meldung!$E11&gt;=37987,IF(Meldung!$E11&lt;38718,CELL("Inhalt",Meldung!B11),""),""),"")</f>
        <v/>
      </c>
      <c r="C11" s="181" t="str">
        <f ca="1">IF(Meldung!$F11="J",IF(Meldung!$E11&gt;=37987,IF(Meldung!$E11&lt;38718,CELL("Inhalt",Meldung!C11),""),""),"")</f>
        <v/>
      </c>
      <c r="D11" s="181" t="str">
        <f ca="1">IF(Meldung!$F11="J",IF(Meldung!$E11&gt;=37987,IF(Meldung!$E11&lt;38718,CELL("Inhalt",Meldung!D11),""),""),"")</f>
        <v/>
      </c>
      <c r="E11" s="182" t="str">
        <f ca="1">IF(Meldung!$F11="J",IF(Meldung!$E11&gt;=37987,IF(Meldung!$E11&lt;38718,CELL("Inhalt",Meldung!E11),""),""),"")</f>
        <v/>
      </c>
      <c r="F11" s="181" t="str">
        <f ca="1">IF(Meldung!$F11="J",IF(Meldung!$E11&gt;=37987,IF(Meldung!$E11&lt;38718,CELL("Inhalt",Meldung!F11),""),""),"")</f>
        <v/>
      </c>
      <c r="G11" s="181" t="str">
        <f ca="1">IF(Meldung!$F11="J",IF(Meldung!$E11&gt;=37987,IF(Meldung!$E11&lt;38718,CELL("Inhalt",Meldung!G11),""),""),"")</f>
        <v/>
      </c>
      <c r="H11" s="187" t="str">
        <f ca="1">IF(Meldung!$F11="J",IF(Meldung!$E11&gt;=37987,IF(Meldung!$E11&lt;38718,CELL("Inhalt",Meldung!H11),""),""),"")</f>
        <v/>
      </c>
      <c r="I11" s="181" t="str">
        <f ca="1">IF(Meldung!$F11="J",IF(Meldung!$E11&gt;=37987,IF(Meldung!$E11&lt;38718,CELL("Inhalt",Meldung!I11),""),""),"")</f>
        <v/>
      </c>
      <c r="J11" s="181" t="str">
        <f ca="1">IF(Meldung!$F11="J",IF(Meldung!$E11&gt;=37987,IF(Meldung!$E11&lt;38718,CELL("Inhalt",Meldung!J11),""),""),"")</f>
        <v/>
      </c>
      <c r="K11" s="181" t="str">
        <f ca="1">IF(Meldung!$F11="J",IF(Meldung!$E11&gt;=37987,IF(Meldung!$E11&lt;38718,CELL("Inhalt",Meldung!K11),""),""),"")</f>
        <v/>
      </c>
      <c r="L11" s="181" t="str">
        <f ca="1">IF(Meldung!$F11="J",IF(Meldung!$E11&gt;=37987,IF(Meldung!$E11&lt;38718,CELL("Inhalt",Meldung!L11),""),""),"")</f>
        <v/>
      </c>
    </row>
    <row r="12" spans="1:12" x14ac:dyDescent="0.35">
      <c r="A12" s="35" t="s">
        <v>54</v>
      </c>
      <c r="B12" s="184" t="str">
        <f ca="1">IF(Meldung!$F12="J",IF(Meldung!$E12&gt;=37987,IF(Meldung!$E12&lt;38718,CELL("Inhalt",Meldung!B12),""),""),"")</f>
        <v/>
      </c>
      <c r="C12" s="181" t="str">
        <f ca="1">IF(Meldung!$F12="J",IF(Meldung!$E12&gt;=37987,IF(Meldung!$E12&lt;38718,CELL("Inhalt",Meldung!C12),""),""),"")</f>
        <v/>
      </c>
      <c r="D12" s="181" t="str">
        <f ca="1">IF(Meldung!$F12="J",IF(Meldung!$E12&gt;=37987,IF(Meldung!$E12&lt;38718,CELL("Inhalt",Meldung!D12),""),""),"")</f>
        <v/>
      </c>
      <c r="E12" s="182" t="str">
        <f ca="1">IF(Meldung!$F12="J",IF(Meldung!$E12&gt;=37987,IF(Meldung!$E12&lt;38718,CELL("Inhalt",Meldung!E12),""),""),"")</f>
        <v/>
      </c>
      <c r="F12" s="181" t="str">
        <f ca="1">IF(Meldung!$F12="J",IF(Meldung!$E12&gt;=37987,IF(Meldung!$E12&lt;38718,CELL("Inhalt",Meldung!F12),""),""),"")</f>
        <v/>
      </c>
      <c r="G12" s="181" t="str">
        <f ca="1">IF(Meldung!$F12="J",IF(Meldung!$E12&gt;=37987,IF(Meldung!$E12&lt;38718,CELL("Inhalt",Meldung!G12),""),""),"")</f>
        <v/>
      </c>
      <c r="H12" s="187" t="str">
        <f ca="1">IF(Meldung!$F12="J",IF(Meldung!$E12&gt;=37987,IF(Meldung!$E12&lt;38718,CELL("Inhalt",Meldung!H12),""),""),"")</f>
        <v/>
      </c>
      <c r="I12" s="181" t="str">
        <f ca="1">IF(Meldung!$F12="J",IF(Meldung!$E12&gt;=37987,IF(Meldung!$E12&lt;38718,CELL("Inhalt",Meldung!I12),""),""),"")</f>
        <v/>
      </c>
      <c r="J12" s="181" t="str">
        <f ca="1">IF(Meldung!$F12="J",IF(Meldung!$E12&gt;=37987,IF(Meldung!$E12&lt;38718,CELL("Inhalt",Meldung!J12),""),""),"")</f>
        <v/>
      </c>
      <c r="K12" s="181" t="str">
        <f ca="1">IF(Meldung!$F12="J",IF(Meldung!$E12&gt;=37987,IF(Meldung!$E12&lt;38718,CELL("Inhalt",Meldung!K12),""),""),"")</f>
        <v/>
      </c>
      <c r="L12" s="181" t="str">
        <f ca="1">IF(Meldung!$F12="J",IF(Meldung!$E12&gt;=37987,IF(Meldung!$E12&lt;38718,CELL("Inhalt",Meldung!L12),""),""),"")</f>
        <v/>
      </c>
    </row>
    <row r="13" spans="1:12" x14ac:dyDescent="0.35">
      <c r="A13" s="35" t="s">
        <v>55</v>
      </c>
      <c r="B13" s="184" t="str">
        <f ca="1">IF(Meldung!$F13="J",IF(Meldung!$E13&gt;=37987,IF(Meldung!$E13&lt;38718,CELL("Inhalt",Meldung!B13),""),""),"")</f>
        <v/>
      </c>
      <c r="C13" s="181" t="str">
        <f ca="1">IF(Meldung!$F13="J",IF(Meldung!$E13&gt;=37987,IF(Meldung!$E13&lt;38718,CELL("Inhalt",Meldung!C13),""),""),"")</f>
        <v/>
      </c>
      <c r="D13" s="181" t="str">
        <f ca="1">IF(Meldung!$F13="J",IF(Meldung!$E13&gt;=37987,IF(Meldung!$E13&lt;38718,CELL("Inhalt",Meldung!D13),""),""),"")</f>
        <v/>
      </c>
      <c r="E13" s="182" t="str">
        <f ca="1">IF(Meldung!$F13="J",IF(Meldung!$E13&gt;=37987,IF(Meldung!$E13&lt;38718,CELL("Inhalt",Meldung!E13),""),""),"")</f>
        <v/>
      </c>
      <c r="F13" s="181" t="str">
        <f ca="1">IF(Meldung!$F13="J",IF(Meldung!$E13&gt;=37987,IF(Meldung!$E13&lt;38718,CELL("Inhalt",Meldung!F13),""),""),"")</f>
        <v/>
      </c>
      <c r="G13" s="181" t="str">
        <f ca="1">IF(Meldung!$F13="J",IF(Meldung!$E13&gt;=37987,IF(Meldung!$E13&lt;38718,CELL("Inhalt",Meldung!G13),""),""),"")</f>
        <v/>
      </c>
      <c r="H13" s="187" t="str">
        <f ca="1">IF(Meldung!$F13="J",IF(Meldung!$E13&gt;=37987,IF(Meldung!$E13&lt;38718,CELL("Inhalt",Meldung!H13),""),""),"")</f>
        <v/>
      </c>
      <c r="I13" s="181" t="str">
        <f ca="1">IF(Meldung!$F13="J",IF(Meldung!$E13&gt;=37987,IF(Meldung!$E13&lt;38718,CELL("Inhalt",Meldung!I13),""),""),"")</f>
        <v/>
      </c>
      <c r="J13" s="181" t="str">
        <f ca="1">IF(Meldung!$F13="J",IF(Meldung!$E13&gt;=37987,IF(Meldung!$E13&lt;38718,CELL("Inhalt",Meldung!J13),""),""),"")</f>
        <v/>
      </c>
      <c r="K13" s="181" t="str">
        <f ca="1">IF(Meldung!$F13="J",IF(Meldung!$E13&gt;=37987,IF(Meldung!$E13&lt;38718,CELL("Inhalt",Meldung!K13),""),""),"")</f>
        <v/>
      </c>
      <c r="L13" s="181" t="str">
        <f ca="1">IF(Meldung!$F13="J",IF(Meldung!$E13&gt;=37987,IF(Meldung!$E13&lt;38718,CELL("Inhalt",Meldung!L13),""),""),"")</f>
        <v/>
      </c>
    </row>
    <row r="14" spans="1:12" x14ac:dyDescent="0.35">
      <c r="A14" s="35" t="s">
        <v>56</v>
      </c>
      <c r="B14" s="184" t="str">
        <f ca="1">IF(Meldung!$F14="J",IF(Meldung!$E14&gt;=37987,IF(Meldung!$E14&lt;38718,CELL("Inhalt",Meldung!B14),""),""),"")</f>
        <v/>
      </c>
      <c r="C14" s="181" t="str">
        <f ca="1">IF(Meldung!$F14="J",IF(Meldung!$E14&gt;=37987,IF(Meldung!$E14&lt;38718,CELL("Inhalt",Meldung!C14),""),""),"")</f>
        <v/>
      </c>
      <c r="D14" s="181" t="str">
        <f ca="1">IF(Meldung!$F14="J",IF(Meldung!$E14&gt;=37987,IF(Meldung!$E14&lt;38718,CELL("Inhalt",Meldung!D14),""),""),"")</f>
        <v/>
      </c>
      <c r="E14" s="182" t="str">
        <f ca="1">IF(Meldung!$F14="J",IF(Meldung!$E14&gt;=37987,IF(Meldung!$E14&lt;38718,CELL("Inhalt",Meldung!E14),""),""),"")</f>
        <v/>
      </c>
      <c r="F14" s="181" t="str">
        <f ca="1">IF(Meldung!$F14="J",IF(Meldung!$E14&gt;=37987,IF(Meldung!$E14&lt;38718,CELL("Inhalt",Meldung!F14),""),""),"")</f>
        <v/>
      </c>
      <c r="G14" s="181" t="str">
        <f ca="1">IF(Meldung!$F14="J",IF(Meldung!$E14&gt;=37987,IF(Meldung!$E14&lt;38718,CELL("Inhalt",Meldung!G14),""),""),"")</f>
        <v/>
      </c>
      <c r="H14" s="187" t="str">
        <f ca="1">IF(Meldung!$F14="J",IF(Meldung!$E14&gt;=37987,IF(Meldung!$E14&lt;38718,CELL("Inhalt",Meldung!H14),""),""),"")</f>
        <v/>
      </c>
      <c r="I14" s="181" t="str">
        <f ca="1">IF(Meldung!$F14="J",IF(Meldung!$E14&gt;=37987,IF(Meldung!$E14&lt;38718,CELL("Inhalt",Meldung!I14),""),""),"")</f>
        <v/>
      </c>
      <c r="J14" s="181" t="str">
        <f ca="1">IF(Meldung!$F14="J",IF(Meldung!$E14&gt;=37987,IF(Meldung!$E14&lt;38718,CELL("Inhalt",Meldung!J14),""),""),"")</f>
        <v/>
      </c>
      <c r="K14" s="181" t="str">
        <f ca="1">IF(Meldung!$F14="J",IF(Meldung!$E14&gt;=37987,IF(Meldung!$E14&lt;38718,CELL("Inhalt",Meldung!K14),""),""),"")</f>
        <v/>
      </c>
      <c r="L14" s="181" t="str">
        <f ca="1">IF(Meldung!$F14="J",IF(Meldung!$E14&gt;=37987,IF(Meldung!$E14&lt;38718,CELL("Inhalt",Meldung!L14),""),""),"")</f>
        <v/>
      </c>
    </row>
    <row r="15" spans="1:12" x14ac:dyDescent="0.35">
      <c r="A15" s="35" t="s">
        <v>57</v>
      </c>
      <c r="B15" s="184" t="str">
        <f ca="1">IF(Meldung!$F15="J",IF(Meldung!$E15&gt;=37987,IF(Meldung!$E15&lt;38718,CELL("Inhalt",Meldung!B15),""),""),"")</f>
        <v/>
      </c>
      <c r="C15" s="181" t="str">
        <f ca="1">IF(Meldung!$F15="J",IF(Meldung!$E15&gt;=37987,IF(Meldung!$E15&lt;38718,CELL("Inhalt",Meldung!C15),""),""),"")</f>
        <v/>
      </c>
      <c r="D15" s="181" t="str">
        <f ca="1">IF(Meldung!$F15="J",IF(Meldung!$E15&gt;=37987,IF(Meldung!$E15&lt;38718,CELL("Inhalt",Meldung!D15),""),""),"")</f>
        <v/>
      </c>
      <c r="E15" s="182" t="str">
        <f ca="1">IF(Meldung!$F15="J",IF(Meldung!$E15&gt;=37987,IF(Meldung!$E15&lt;38718,CELL("Inhalt",Meldung!E15),""),""),"")</f>
        <v/>
      </c>
      <c r="F15" s="181" t="str">
        <f ca="1">IF(Meldung!$F15="J",IF(Meldung!$E15&gt;=37987,IF(Meldung!$E15&lt;38718,CELL("Inhalt",Meldung!F15),""),""),"")</f>
        <v/>
      </c>
      <c r="G15" s="181" t="str">
        <f ca="1">IF(Meldung!$F15="J",IF(Meldung!$E15&gt;=37987,IF(Meldung!$E15&lt;38718,CELL("Inhalt",Meldung!G15),""),""),"")</f>
        <v/>
      </c>
      <c r="H15" s="187" t="str">
        <f ca="1">IF(Meldung!$F15="J",IF(Meldung!$E15&gt;=37987,IF(Meldung!$E15&lt;38718,CELL("Inhalt",Meldung!H15),""),""),"")</f>
        <v/>
      </c>
      <c r="I15" s="181" t="str">
        <f ca="1">IF(Meldung!$F15="J",IF(Meldung!$E15&gt;=37987,IF(Meldung!$E15&lt;38718,CELL("Inhalt",Meldung!I15),""),""),"")</f>
        <v/>
      </c>
      <c r="J15" s="181" t="str">
        <f ca="1">IF(Meldung!$F15="J",IF(Meldung!$E15&gt;=37987,IF(Meldung!$E15&lt;38718,CELL("Inhalt",Meldung!J15),""),""),"")</f>
        <v/>
      </c>
      <c r="K15" s="181" t="str">
        <f ca="1">IF(Meldung!$F15="J",IF(Meldung!$E15&gt;=37987,IF(Meldung!$E15&lt;38718,CELL("Inhalt",Meldung!K15),""),""),"")</f>
        <v/>
      </c>
      <c r="L15" s="181" t="str">
        <f ca="1">IF(Meldung!$F15="J",IF(Meldung!$E15&gt;=37987,IF(Meldung!$E15&lt;38718,CELL("Inhalt",Meldung!L15),""),""),"")</f>
        <v/>
      </c>
    </row>
    <row r="16" spans="1:12" x14ac:dyDescent="0.35">
      <c r="A16" s="35" t="s">
        <v>58</v>
      </c>
      <c r="B16" s="184" t="str">
        <f ca="1">IF(Meldung!$F16="J",IF(Meldung!$E16&gt;=37987,IF(Meldung!$E16&lt;38718,CELL("Inhalt",Meldung!B16),""),""),"")</f>
        <v/>
      </c>
      <c r="C16" s="181" t="str">
        <f ca="1">IF(Meldung!$F16="J",IF(Meldung!$E16&gt;=37987,IF(Meldung!$E16&lt;38718,CELL("Inhalt",Meldung!C16),""),""),"")</f>
        <v/>
      </c>
      <c r="D16" s="181" t="str">
        <f ca="1">IF(Meldung!$F16="J",IF(Meldung!$E16&gt;=37987,IF(Meldung!$E16&lt;38718,CELL("Inhalt",Meldung!D16),""),""),"")</f>
        <v/>
      </c>
      <c r="E16" s="182" t="str">
        <f ca="1">IF(Meldung!$F16="J",IF(Meldung!$E16&gt;=37987,IF(Meldung!$E16&lt;38718,CELL("Inhalt",Meldung!E16),""),""),"")</f>
        <v/>
      </c>
      <c r="F16" s="181" t="str">
        <f ca="1">IF(Meldung!$F16="J",IF(Meldung!$E16&gt;=37987,IF(Meldung!$E16&lt;38718,CELL("Inhalt",Meldung!F16),""),""),"")</f>
        <v/>
      </c>
      <c r="G16" s="181" t="str">
        <f ca="1">IF(Meldung!$F16="J",IF(Meldung!$E16&gt;=37987,IF(Meldung!$E16&lt;38718,CELL("Inhalt",Meldung!G16),""),""),"")</f>
        <v/>
      </c>
      <c r="H16" s="187" t="str">
        <f ca="1">IF(Meldung!$F16="J",IF(Meldung!$E16&gt;=37987,IF(Meldung!$E16&lt;38718,CELL("Inhalt",Meldung!H16),""),""),"")</f>
        <v/>
      </c>
      <c r="I16" s="181" t="str">
        <f ca="1">IF(Meldung!$F16="J",IF(Meldung!$E16&gt;=37987,IF(Meldung!$E16&lt;38718,CELL("Inhalt",Meldung!I16),""),""),"")</f>
        <v/>
      </c>
      <c r="J16" s="181" t="str">
        <f ca="1">IF(Meldung!$F16="J",IF(Meldung!$E16&gt;=37987,IF(Meldung!$E16&lt;38718,CELL("Inhalt",Meldung!J16),""),""),"")</f>
        <v/>
      </c>
      <c r="K16" s="181" t="str">
        <f ca="1">IF(Meldung!$F16="J",IF(Meldung!$E16&gt;=37987,IF(Meldung!$E16&lt;38718,CELL("Inhalt",Meldung!K16),""),""),"")</f>
        <v/>
      </c>
      <c r="L16" s="181" t="str">
        <f ca="1">IF(Meldung!$F16="J",IF(Meldung!$E16&gt;=37987,IF(Meldung!$E16&lt;38718,CELL("Inhalt",Meldung!L16),""),""),"")</f>
        <v/>
      </c>
    </row>
    <row r="17" spans="1:12" x14ac:dyDescent="0.35">
      <c r="A17" s="35" t="s">
        <v>59</v>
      </c>
      <c r="B17" s="184" t="str">
        <f ca="1">IF(Meldung!$F17="J",IF(Meldung!$E17&gt;=37987,IF(Meldung!$E17&lt;38718,CELL("Inhalt",Meldung!B17),""),""),"")</f>
        <v/>
      </c>
      <c r="C17" s="181" t="str">
        <f ca="1">IF(Meldung!$F17="J",IF(Meldung!$E17&gt;=37987,IF(Meldung!$E17&lt;38718,CELL("Inhalt",Meldung!C17),""),""),"")</f>
        <v/>
      </c>
      <c r="D17" s="181" t="str">
        <f ca="1">IF(Meldung!$F17="J",IF(Meldung!$E17&gt;=37987,IF(Meldung!$E17&lt;38718,CELL("Inhalt",Meldung!D17),""),""),"")</f>
        <v/>
      </c>
      <c r="E17" s="182" t="str">
        <f ca="1">IF(Meldung!$F17="J",IF(Meldung!$E17&gt;=37987,IF(Meldung!$E17&lt;38718,CELL("Inhalt",Meldung!E17),""),""),"")</f>
        <v/>
      </c>
      <c r="F17" s="181" t="str">
        <f ca="1">IF(Meldung!$F17="J",IF(Meldung!$E17&gt;=37987,IF(Meldung!$E17&lt;38718,CELL("Inhalt",Meldung!F17),""),""),"")</f>
        <v/>
      </c>
      <c r="G17" s="181" t="str">
        <f ca="1">IF(Meldung!$F17="J",IF(Meldung!$E17&gt;=37987,IF(Meldung!$E17&lt;38718,CELL("Inhalt",Meldung!G17),""),""),"")</f>
        <v/>
      </c>
      <c r="H17" s="187" t="str">
        <f ca="1">IF(Meldung!$F17="J",IF(Meldung!$E17&gt;=37987,IF(Meldung!$E17&lt;38718,CELL("Inhalt",Meldung!H17),""),""),"")</f>
        <v/>
      </c>
      <c r="I17" s="181" t="str">
        <f ca="1">IF(Meldung!$F17="J",IF(Meldung!$E17&gt;=37987,IF(Meldung!$E17&lt;38718,CELL("Inhalt",Meldung!I17),""),""),"")</f>
        <v/>
      </c>
      <c r="J17" s="181" t="str">
        <f ca="1">IF(Meldung!$F17="J",IF(Meldung!$E17&gt;=37987,IF(Meldung!$E17&lt;38718,CELL("Inhalt",Meldung!J17),""),""),"")</f>
        <v/>
      </c>
      <c r="K17" s="181" t="str">
        <f ca="1">IF(Meldung!$F17="J",IF(Meldung!$E17&gt;=37987,IF(Meldung!$E17&lt;38718,CELL("Inhalt",Meldung!K17),""),""),"")</f>
        <v/>
      </c>
      <c r="L17" s="181" t="str">
        <f ca="1">IF(Meldung!$F17="J",IF(Meldung!$E17&gt;=37987,IF(Meldung!$E17&lt;38718,CELL("Inhalt",Meldung!L17),""),""),"")</f>
        <v/>
      </c>
    </row>
    <row r="18" spans="1:12" x14ac:dyDescent="0.35">
      <c r="A18" s="35" t="s">
        <v>60</v>
      </c>
      <c r="B18" s="184" t="str">
        <f ca="1">IF(Meldung!$F18="J",IF(Meldung!$E18&gt;=37987,IF(Meldung!$E18&lt;38718,CELL("Inhalt",Meldung!B18),""),""),"")</f>
        <v/>
      </c>
      <c r="C18" s="181" t="str">
        <f ca="1">IF(Meldung!$F18="J",IF(Meldung!$E18&gt;=37987,IF(Meldung!$E18&lt;38718,CELL("Inhalt",Meldung!C18),""),""),"")</f>
        <v/>
      </c>
      <c r="D18" s="181" t="str">
        <f ca="1">IF(Meldung!$F18="J",IF(Meldung!$E18&gt;=37987,IF(Meldung!$E18&lt;38718,CELL("Inhalt",Meldung!D18),""),""),"")</f>
        <v/>
      </c>
      <c r="E18" s="182" t="str">
        <f ca="1">IF(Meldung!$F18="J",IF(Meldung!$E18&gt;=37987,IF(Meldung!$E18&lt;38718,CELL("Inhalt",Meldung!E18),""),""),"")</f>
        <v/>
      </c>
      <c r="F18" s="181" t="str">
        <f ca="1">IF(Meldung!$F18="J",IF(Meldung!$E18&gt;=37987,IF(Meldung!$E18&lt;38718,CELL("Inhalt",Meldung!F18),""),""),"")</f>
        <v/>
      </c>
      <c r="G18" s="181" t="str">
        <f ca="1">IF(Meldung!$F18="J",IF(Meldung!$E18&gt;=37987,IF(Meldung!$E18&lt;38718,CELL("Inhalt",Meldung!G18),""),""),"")</f>
        <v/>
      </c>
      <c r="H18" s="187" t="str">
        <f ca="1">IF(Meldung!$F18="J",IF(Meldung!$E18&gt;=37987,IF(Meldung!$E18&lt;38718,CELL("Inhalt",Meldung!H18),""),""),"")</f>
        <v/>
      </c>
      <c r="I18" s="181" t="str">
        <f ca="1">IF(Meldung!$F18="J",IF(Meldung!$E18&gt;=37987,IF(Meldung!$E18&lt;38718,CELL("Inhalt",Meldung!I18),""),""),"")</f>
        <v/>
      </c>
      <c r="J18" s="181" t="str">
        <f ca="1">IF(Meldung!$F18="J",IF(Meldung!$E18&gt;=37987,IF(Meldung!$E18&lt;38718,CELL("Inhalt",Meldung!J18),""),""),"")</f>
        <v/>
      </c>
      <c r="K18" s="181" t="str">
        <f ca="1">IF(Meldung!$F18="J",IF(Meldung!$E18&gt;=37987,IF(Meldung!$E18&lt;38718,CELL("Inhalt",Meldung!K18),""),""),"")</f>
        <v/>
      </c>
      <c r="L18" s="181" t="str">
        <f ca="1">IF(Meldung!$F18="J",IF(Meldung!$E18&gt;=37987,IF(Meldung!$E18&lt;38718,CELL("Inhalt",Meldung!L18),""),""),"")</f>
        <v/>
      </c>
    </row>
    <row r="19" spans="1:12" x14ac:dyDescent="0.35">
      <c r="A19" s="35" t="s">
        <v>61</v>
      </c>
      <c r="B19" s="184" t="str">
        <f ca="1">IF(Meldung!$F19="J",IF(Meldung!$E19&gt;=37987,IF(Meldung!$E19&lt;38718,CELL("Inhalt",Meldung!B19),""),""),"")</f>
        <v/>
      </c>
      <c r="C19" s="181" t="str">
        <f ca="1">IF(Meldung!$F19="J",IF(Meldung!$E19&gt;=37987,IF(Meldung!$E19&lt;38718,CELL("Inhalt",Meldung!C19),""),""),"")</f>
        <v/>
      </c>
      <c r="D19" s="181" t="str">
        <f ca="1">IF(Meldung!$F19="J",IF(Meldung!$E19&gt;=37987,IF(Meldung!$E19&lt;38718,CELL("Inhalt",Meldung!D19),""),""),"")</f>
        <v/>
      </c>
      <c r="E19" s="182" t="str">
        <f ca="1">IF(Meldung!$F19="J",IF(Meldung!$E19&gt;=37987,IF(Meldung!$E19&lt;38718,CELL("Inhalt",Meldung!E19),""),""),"")</f>
        <v/>
      </c>
      <c r="F19" s="181" t="str">
        <f ca="1">IF(Meldung!$F19="J",IF(Meldung!$E19&gt;=37987,IF(Meldung!$E19&lt;38718,CELL("Inhalt",Meldung!F19),""),""),"")</f>
        <v/>
      </c>
      <c r="G19" s="181" t="str">
        <f ca="1">IF(Meldung!$F19="J",IF(Meldung!$E19&gt;=37987,IF(Meldung!$E19&lt;38718,CELL("Inhalt",Meldung!G19),""),""),"")</f>
        <v/>
      </c>
      <c r="H19" s="187" t="str">
        <f ca="1">IF(Meldung!$F19="J",IF(Meldung!$E19&gt;=37987,IF(Meldung!$E19&lt;38718,CELL("Inhalt",Meldung!H19),""),""),"")</f>
        <v/>
      </c>
      <c r="I19" s="181" t="str">
        <f ca="1">IF(Meldung!$F19="J",IF(Meldung!$E19&gt;=37987,IF(Meldung!$E19&lt;38718,CELL("Inhalt",Meldung!I19),""),""),"")</f>
        <v/>
      </c>
      <c r="J19" s="181" t="str">
        <f ca="1">IF(Meldung!$F19="J",IF(Meldung!$E19&gt;=37987,IF(Meldung!$E19&lt;38718,CELL("Inhalt",Meldung!J19),""),""),"")</f>
        <v/>
      </c>
      <c r="K19" s="181" t="str">
        <f ca="1">IF(Meldung!$F19="J",IF(Meldung!$E19&gt;=37987,IF(Meldung!$E19&lt;38718,CELL("Inhalt",Meldung!K19),""),""),"")</f>
        <v/>
      </c>
      <c r="L19" s="181" t="str">
        <f ca="1">IF(Meldung!$F19="J",IF(Meldung!$E19&gt;=37987,IF(Meldung!$E19&lt;38718,CELL("Inhalt",Meldung!L19),""),""),"")</f>
        <v/>
      </c>
    </row>
    <row r="20" spans="1:12" x14ac:dyDescent="0.35">
      <c r="A20" s="35" t="s">
        <v>62</v>
      </c>
      <c r="B20" s="184" t="str">
        <f ca="1">IF(Meldung!$F20="J",IF(Meldung!$E20&gt;=37987,IF(Meldung!$E20&lt;38718,CELL("Inhalt",Meldung!B20),""),""),"")</f>
        <v/>
      </c>
      <c r="C20" s="181" t="str">
        <f ca="1">IF(Meldung!$F20="J",IF(Meldung!$E20&gt;=37987,IF(Meldung!$E20&lt;38718,CELL("Inhalt",Meldung!C20),""),""),"")</f>
        <v/>
      </c>
      <c r="D20" s="181" t="str">
        <f ca="1">IF(Meldung!$F20="J",IF(Meldung!$E20&gt;=37987,IF(Meldung!$E20&lt;38718,CELL("Inhalt",Meldung!D20),""),""),"")</f>
        <v/>
      </c>
      <c r="E20" s="182" t="str">
        <f ca="1">IF(Meldung!$F20="J",IF(Meldung!$E20&gt;=37987,IF(Meldung!$E20&lt;38718,CELL("Inhalt",Meldung!E20),""),""),"")</f>
        <v/>
      </c>
      <c r="F20" s="181" t="str">
        <f ca="1">IF(Meldung!$F20="J",IF(Meldung!$E20&gt;=37987,IF(Meldung!$E20&lt;38718,CELL("Inhalt",Meldung!F20),""),""),"")</f>
        <v/>
      </c>
      <c r="G20" s="181" t="str">
        <f ca="1">IF(Meldung!$F20="J",IF(Meldung!$E20&gt;=37987,IF(Meldung!$E20&lt;38718,CELL("Inhalt",Meldung!G20),""),""),"")</f>
        <v/>
      </c>
      <c r="H20" s="187" t="str">
        <f ca="1">IF(Meldung!$F20="J",IF(Meldung!$E20&gt;=37987,IF(Meldung!$E20&lt;38718,CELL("Inhalt",Meldung!H20),""),""),"")</f>
        <v/>
      </c>
      <c r="I20" s="181" t="str">
        <f ca="1">IF(Meldung!$F20="J",IF(Meldung!$E20&gt;=37987,IF(Meldung!$E20&lt;38718,CELL("Inhalt",Meldung!I20),""),""),"")</f>
        <v/>
      </c>
      <c r="J20" s="181" t="str">
        <f ca="1">IF(Meldung!$F20="J",IF(Meldung!$E20&gt;=37987,IF(Meldung!$E20&lt;38718,CELL("Inhalt",Meldung!J20),""),""),"")</f>
        <v/>
      </c>
      <c r="K20" s="181" t="str">
        <f ca="1">IF(Meldung!$F20="J",IF(Meldung!$E20&gt;=37987,IF(Meldung!$E20&lt;38718,CELL("Inhalt",Meldung!K20),""),""),"")</f>
        <v/>
      </c>
      <c r="L20" s="181" t="str">
        <f ca="1">IF(Meldung!$F20="J",IF(Meldung!$E20&gt;=37987,IF(Meldung!$E20&lt;38718,CELL("Inhalt",Meldung!L20),""),""),"")</f>
        <v/>
      </c>
    </row>
    <row r="21" spans="1:12" x14ac:dyDescent="0.35">
      <c r="A21" s="35" t="s">
        <v>63</v>
      </c>
      <c r="B21" s="184" t="str">
        <f ca="1">IF(Meldung!$F21="J",IF(Meldung!$E21&gt;=37987,IF(Meldung!$E21&lt;38718,CELL("Inhalt",Meldung!B21),""),""),"")</f>
        <v/>
      </c>
      <c r="C21" s="181" t="str">
        <f ca="1">IF(Meldung!$F21="J",IF(Meldung!$E21&gt;=37987,IF(Meldung!$E21&lt;38718,CELL("Inhalt",Meldung!C21),""),""),"")</f>
        <v/>
      </c>
      <c r="D21" s="181" t="str">
        <f ca="1">IF(Meldung!$F21="J",IF(Meldung!$E21&gt;=37987,IF(Meldung!$E21&lt;38718,CELL("Inhalt",Meldung!D21),""),""),"")</f>
        <v/>
      </c>
      <c r="E21" s="182" t="str">
        <f ca="1">IF(Meldung!$F21="J",IF(Meldung!$E21&gt;=37987,IF(Meldung!$E21&lt;38718,CELL("Inhalt",Meldung!E21),""),""),"")</f>
        <v/>
      </c>
      <c r="F21" s="181" t="str">
        <f ca="1">IF(Meldung!$F21="J",IF(Meldung!$E21&gt;=37987,IF(Meldung!$E21&lt;38718,CELL("Inhalt",Meldung!F21),""),""),"")</f>
        <v/>
      </c>
      <c r="G21" s="181" t="str">
        <f ca="1">IF(Meldung!$F21="J",IF(Meldung!$E21&gt;=37987,IF(Meldung!$E21&lt;38718,CELL("Inhalt",Meldung!G21),""),""),"")</f>
        <v/>
      </c>
      <c r="H21" s="187" t="str">
        <f ca="1">IF(Meldung!$F21="J",IF(Meldung!$E21&gt;=37987,IF(Meldung!$E21&lt;38718,CELL("Inhalt",Meldung!H21),""),""),"")</f>
        <v/>
      </c>
      <c r="I21" s="181" t="str">
        <f ca="1">IF(Meldung!$F21="J",IF(Meldung!$E21&gt;=37987,IF(Meldung!$E21&lt;38718,CELL("Inhalt",Meldung!I21),""),""),"")</f>
        <v/>
      </c>
      <c r="J21" s="181" t="str">
        <f ca="1">IF(Meldung!$F21="J",IF(Meldung!$E21&gt;=37987,IF(Meldung!$E21&lt;38718,CELL("Inhalt",Meldung!J21),""),""),"")</f>
        <v/>
      </c>
      <c r="K21" s="181" t="str">
        <f ca="1">IF(Meldung!$F21="J",IF(Meldung!$E21&gt;=37987,IF(Meldung!$E21&lt;38718,CELL("Inhalt",Meldung!K21),""),""),"")</f>
        <v/>
      </c>
      <c r="L21" s="181" t="str">
        <f ca="1">IF(Meldung!$F21="J",IF(Meldung!$E21&gt;=37987,IF(Meldung!$E21&lt;38718,CELL("Inhalt",Meldung!L21),""),""),"")</f>
        <v/>
      </c>
    </row>
    <row r="22" spans="1:12" x14ac:dyDescent="0.35">
      <c r="A22" s="35" t="s">
        <v>64</v>
      </c>
      <c r="B22" s="184" t="str">
        <f ca="1">IF(Meldung!$F22="J",IF(Meldung!$E22&gt;=37987,IF(Meldung!$E22&lt;38718,CELL("Inhalt",Meldung!B22),""),""),"")</f>
        <v/>
      </c>
      <c r="C22" s="181" t="str">
        <f ca="1">IF(Meldung!$F22="J",IF(Meldung!$E22&gt;=37987,IF(Meldung!$E22&lt;38718,CELL("Inhalt",Meldung!C22),""),""),"")</f>
        <v/>
      </c>
      <c r="D22" s="181" t="str">
        <f ca="1">IF(Meldung!$F22="J",IF(Meldung!$E22&gt;=37987,IF(Meldung!$E22&lt;38718,CELL("Inhalt",Meldung!D22),""),""),"")</f>
        <v/>
      </c>
      <c r="E22" s="182" t="str">
        <f ca="1">IF(Meldung!$F22="J",IF(Meldung!$E22&gt;=37987,IF(Meldung!$E22&lt;38718,CELL("Inhalt",Meldung!E22),""),""),"")</f>
        <v/>
      </c>
      <c r="F22" s="181" t="str">
        <f ca="1">IF(Meldung!$F22="J",IF(Meldung!$E22&gt;=37987,IF(Meldung!$E22&lt;38718,CELL("Inhalt",Meldung!F22),""),""),"")</f>
        <v/>
      </c>
      <c r="G22" s="181" t="str">
        <f ca="1">IF(Meldung!$F22="J",IF(Meldung!$E22&gt;=37987,IF(Meldung!$E22&lt;38718,CELL("Inhalt",Meldung!G22),""),""),"")</f>
        <v/>
      </c>
      <c r="H22" s="187" t="str">
        <f ca="1">IF(Meldung!$F22="J",IF(Meldung!$E22&gt;=37987,IF(Meldung!$E22&lt;38718,CELL("Inhalt",Meldung!H22),""),""),"")</f>
        <v/>
      </c>
      <c r="I22" s="181" t="str">
        <f ca="1">IF(Meldung!$F22="J",IF(Meldung!$E22&gt;=37987,IF(Meldung!$E22&lt;38718,CELL("Inhalt",Meldung!I22),""),""),"")</f>
        <v/>
      </c>
      <c r="J22" s="181" t="str">
        <f ca="1">IF(Meldung!$F22="J",IF(Meldung!$E22&gt;=37987,IF(Meldung!$E22&lt;38718,CELL("Inhalt",Meldung!J22),""),""),"")</f>
        <v/>
      </c>
      <c r="K22" s="181" t="str">
        <f ca="1">IF(Meldung!$F22="J",IF(Meldung!$E22&gt;=37987,IF(Meldung!$E22&lt;38718,CELL("Inhalt",Meldung!K22),""),""),"")</f>
        <v/>
      </c>
      <c r="L22" s="181" t="str">
        <f ca="1">IF(Meldung!$F22="J",IF(Meldung!$E22&gt;=37987,IF(Meldung!$E22&lt;38718,CELL("Inhalt",Meldung!L22),""),""),"")</f>
        <v/>
      </c>
    </row>
    <row r="23" spans="1:12" x14ac:dyDescent="0.35">
      <c r="A23" s="35" t="s">
        <v>65</v>
      </c>
      <c r="B23" s="184" t="str">
        <f ca="1">IF(Meldung!$F23="J",IF(Meldung!$E23&gt;=37987,IF(Meldung!$E23&lt;38718,CELL("Inhalt",Meldung!B23),""),""),"")</f>
        <v/>
      </c>
      <c r="C23" s="181" t="str">
        <f ca="1">IF(Meldung!$F23="J",IF(Meldung!$E23&gt;=37987,IF(Meldung!$E23&lt;38718,CELL("Inhalt",Meldung!C23),""),""),"")</f>
        <v/>
      </c>
      <c r="D23" s="181" t="str">
        <f ca="1">IF(Meldung!$F23="J",IF(Meldung!$E23&gt;=37987,IF(Meldung!$E23&lt;38718,CELL("Inhalt",Meldung!D23),""),""),"")</f>
        <v/>
      </c>
      <c r="E23" s="182" t="str">
        <f ca="1">IF(Meldung!$F23="J",IF(Meldung!$E23&gt;=37987,IF(Meldung!$E23&lt;38718,CELL("Inhalt",Meldung!E23),""),""),"")</f>
        <v/>
      </c>
      <c r="F23" s="181" t="str">
        <f ca="1">IF(Meldung!$F23="J",IF(Meldung!$E23&gt;=37987,IF(Meldung!$E23&lt;38718,CELL("Inhalt",Meldung!F23),""),""),"")</f>
        <v/>
      </c>
      <c r="G23" s="181" t="str">
        <f ca="1">IF(Meldung!$F23="J",IF(Meldung!$E23&gt;=37987,IF(Meldung!$E23&lt;38718,CELL("Inhalt",Meldung!G23),""),""),"")</f>
        <v/>
      </c>
      <c r="H23" s="187" t="str">
        <f ca="1">IF(Meldung!$F23="J",IF(Meldung!$E23&gt;=37987,IF(Meldung!$E23&lt;38718,CELL("Inhalt",Meldung!H23),""),""),"")</f>
        <v/>
      </c>
      <c r="I23" s="181" t="str">
        <f ca="1">IF(Meldung!$F23="J",IF(Meldung!$E23&gt;=37987,IF(Meldung!$E23&lt;38718,CELL("Inhalt",Meldung!I23),""),""),"")</f>
        <v/>
      </c>
      <c r="J23" s="181" t="str">
        <f ca="1">IF(Meldung!$F23="J",IF(Meldung!$E23&gt;=37987,IF(Meldung!$E23&lt;38718,CELL("Inhalt",Meldung!J23),""),""),"")</f>
        <v/>
      </c>
      <c r="K23" s="181" t="str">
        <f ca="1">IF(Meldung!$F23="J",IF(Meldung!$E23&gt;=37987,IF(Meldung!$E23&lt;38718,CELL("Inhalt",Meldung!K23),""),""),"")</f>
        <v/>
      </c>
      <c r="L23" s="181" t="str">
        <f ca="1">IF(Meldung!$F23="J",IF(Meldung!$E23&gt;=37987,IF(Meldung!$E23&lt;38718,CELL("Inhalt",Meldung!L23),""),""),"")</f>
        <v/>
      </c>
    </row>
    <row r="24" spans="1:12" x14ac:dyDescent="0.35">
      <c r="A24" s="35" t="s">
        <v>66</v>
      </c>
      <c r="B24" s="184" t="str">
        <f ca="1">IF(Meldung!$F24="J",IF(Meldung!$E24&gt;=37987,IF(Meldung!$E24&lt;38718,CELL("Inhalt",Meldung!B24),""),""),"")</f>
        <v/>
      </c>
      <c r="C24" s="181" t="str">
        <f ca="1">IF(Meldung!$F24="J",IF(Meldung!$E24&gt;=37987,IF(Meldung!$E24&lt;38718,CELL("Inhalt",Meldung!C24),""),""),"")</f>
        <v/>
      </c>
      <c r="D24" s="181" t="str">
        <f ca="1">IF(Meldung!$F24="J",IF(Meldung!$E24&gt;=37987,IF(Meldung!$E24&lt;38718,CELL("Inhalt",Meldung!D24),""),""),"")</f>
        <v/>
      </c>
      <c r="E24" s="182" t="str">
        <f ca="1">IF(Meldung!$F24="J",IF(Meldung!$E24&gt;=37987,IF(Meldung!$E24&lt;38718,CELL("Inhalt",Meldung!E24),""),""),"")</f>
        <v/>
      </c>
      <c r="F24" s="181" t="str">
        <f ca="1">IF(Meldung!$F24="J",IF(Meldung!$E24&gt;=37987,IF(Meldung!$E24&lt;38718,CELL("Inhalt",Meldung!F24),""),""),"")</f>
        <v/>
      </c>
      <c r="G24" s="181" t="str">
        <f ca="1">IF(Meldung!$F24="J",IF(Meldung!$E24&gt;=37987,IF(Meldung!$E24&lt;38718,CELL("Inhalt",Meldung!G24),""),""),"")</f>
        <v/>
      </c>
      <c r="H24" s="187" t="str">
        <f ca="1">IF(Meldung!$F24="J",IF(Meldung!$E24&gt;=37987,IF(Meldung!$E24&lt;38718,CELL("Inhalt",Meldung!H24),""),""),"")</f>
        <v/>
      </c>
      <c r="I24" s="181" t="str">
        <f ca="1">IF(Meldung!$F24="J",IF(Meldung!$E24&gt;=37987,IF(Meldung!$E24&lt;38718,CELL("Inhalt",Meldung!I24),""),""),"")</f>
        <v/>
      </c>
      <c r="J24" s="181" t="str">
        <f ca="1">IF(Meldung!$F24="J",IF(Meldung!$E24&gt;=37987,IF(Meldung!$E24&lt;38718,CELL("Inhalt",Meldung!J24),""),""),"")</f>
        <v/>
      </c>
      <c r="K24" s="181" t="str">
        <f ca="1">IF(Meldung!$F24="J",IF(Meldung!$E24&gt;=37987,IF(Meldung!$E24&lt;38718,CELL("Inhalt",Meldung!K24),""),""),"")</f>
        <v/>
      </c>
      <c r="L24" s="181" t="str">
        <f ca="1">IF(Meldung!$F24="J",IF(Meldung!$E24&gt;=37987,IF(Meldung!$E24&lt;38718,CELL("Inhalt",Meldung!L24),""),""),"")</f>
        <v/>
      </c>
    </row>
    <row r="25" spans="1:12" x14ac:dyDescent="0.35">
      <c r="A25" s="35" t="s">
        <v>67</v>
      </c>
      <c r="B25" s="184" t="str">
        <f ca="1">IF(Meldung!$F25="J",IF(Meldung!$E25&gt;=37987,IF(Meldung!$E25&lt;38718,CELL("Inhalt",Meldung!B25),""),""),"")</f>
        <v/>
      </c>
      <c r="C25" s="181" t="str">
        <f ca="1">IF(Meldung!$F25="J",IF(Meldung!$E25&gt;=37987,IF(Meldung!$E25&lt;38718,CELL("Inhalt",Meldung!C25),""),""),"")</f>
        <v/>
      </c>
      <c r="D25" s="181" t="str">
        <f ca="1">IF(Meldung!$F25="J",IF(Meldung!$E25&gt;=37987,IF(Meldung!$E25&lt;38718,CELL("Inhalt",Meldung!D25),""),""),"")</f>
        <v/>
      </c>
      <c r="E25" s="182" t="str">
        <f ca="1">IF(Meldung!$F25="J",IF(Meldung!$E25&gt;=37987,IF(Meldung!$E25&lt;38718,CELL("Inhalt",Meldung!E25),""),""),"")</f>
        <v/>
      </c>
      <c r="F25" s="181" t="str">
        <f ca="1">IF(Meldung!$F25="J",IF(Meldung!$E25&gt;=37987,IF(Meldung!$E25&lt;38718,CELL("Inhalt",Meldung!F25),""),""),"")</f>
        <v/>
      </c>
      <c r="G25" s="181" t="str">
        <f ca="1">IF(Meldung!$F25="J",IF(Meldung!$E25&gt;=37987,IF(Meldung!$E25&lt;38718,CELL("Inhalt",Meldung!G25),""),""),"")</f>
        <v/>
      </c>
      <c r="H25" s="187" t="str">
        <f ca="1">IF(Meldung!$F25="J",IF(Meldung!$E25&gt;=37987,IF(Meldung!$E25&lt;38718,CELL("Inhalt",Meldung!H25),""),""),"")</f>
        <v/>
      </c>
      <c r="I25" s="181" t="str">
        <f ca="1">IF(Meldung!$F25="J",IF(Meldung!$E25&gt;=37987,IF(Meldung!$E25&lt;38718,CELL("Inhalt",Meldung!I25),""),""),"")</f>
        <v/>
      </c>
      <c r="J25" s="181" t="str">
        <f ca="1">IF(Meldung!$F25="J",IF(Meldung!$E25&gt;=37987,IF(Meldung!$E25&lt;38718,CELL("Inhalt",Meldung!J25),""),""),"")</f>
        <v/>
      </c>
      <c r="K25" s="181" t="str">
        <f ca="1">IF(Meldung!$F25="J",IF(Meldung!$E25&gt;=37987,IF(Meldung!$E25&lt;38718,CELL("Inhalt",Meldung!K25),""),""),"")</f>
        <v/>
      </c>
      <c r="L25" s="181" t="str">
        <f ca="1">IF(Meldung!$F25="J",IF(Meldung!$E25&gt;=37987,IF(Meldung!$E25&lt;38718,CELL("Inhalt",Meldung!L25),""),""),"")</f>
        <v/>
      </c>
    </row>
    <row r="26" spans="1:12" x14ac:dyDescent="0.35">
      <c r="A26" s="35" t="s">
        <v>68</v>
      </c>
      <c r="B26" s="184" t="str">
        <f ca="1">IF(Meldung!$F26="J",IF(Meldung!$E26&gt;=37987,IF(Meldung!$E26&lt;38718,CELL("Inhalt",Meldung!B26),""),""),"")</f>
        <v/>
      </c>
      <c r="C26" s="181" t="str">
        <f ca="1">IF(Meldung!$F26="J",IF(Meldung!$E26&gt;=37987,IF(Meldung!$E26&lt;38718,CELL("Inhalt",Meldung!C26),""),""),"")</f>
        <v/>
      </c>
      <c r="D26" s="181" t="str">
        <f ca="1">IF(Meldung!$F26="J",IF(Meldung!$E26&gt;=37987,IF(Meldung!$E26&lt;38718,CELL("Inhalt",Meldung!D26),""),""),"")</f>
        <v/>
      </c>
      <c r="E26" s="182" t="str">
        <f ca="1">IF(Meldung!$F26="J",IF(Meldung!$E26&gt;=37987,IF(Meldung!$E26&lt;38718,CELL("Inhalt",Meldung!E26),""),""),"")</f>
        <v/>
      </c>
      <c r="F26" s="181" t="str">
        <f ca="1">IF(Meldung!$F26="J",IF(Meldung!$E26&gt;=37987,IF(Meldung!$E26&lt;38718,CELL("Inhalt",Meldung!F26),""),""),"")</f>
        <v/>
      </c>
      <c r="G26" s="181" t="str">
        <f ca="1">IF(Meldung!$F26="J",IF(Meldung!$E26&gt;=37987,IF(Meldung!$E26&lt;38718,CELL("Inhalt",Meldung!G26),""),""),"")</f>
        <v/>
      </c>
      <c r="H26" s="187" t="str">
        <f ca="1">IF(Meldung!$F26="J",IF(Meldung!$E26&gt;=37987,IF(Meldung!$E26&lt;38718,CELL("Inhalt",Meldung!H26),""),""),"")</f>
        <v/>
      </c>
      <c r="I26" s="181" t="str">
        <f ca="1">IF(Meldung!$F26="J",IF(Meldung!$E26&gt;=37987,IF(Meldung!$E26&lt;38718,CELL("Inhalt",Meldung!I26),""),""),"")</f>
        <v/>
      </c>
      <c r="J26" s="181" t="str">
        <f ca="1">IF(Meldung!$F26="J",IF(Meldung!$E26&gt;=37987,IF(Meldung!$E26&lt;38718,CELL("Inhalt",Meldung!J26),""),""),"")</f>
        <v/>
      </c>
      <c r="K26" s="181" t="str">
        <f ca="1">IF(Meldung!$F26="J",IF(Meldung!$E26&gt;=37987,IF(Meldung!$E26&lt;38718,CELL("Inhalt",Meldung!K26),""),""),"")</f>
        <v/>
      </c>
      <c r="L26" s="181" t="str">
        <f ca="1">IF(Meldung!$F26="J",IF(Meldung!$E26&gt;=37987,IF(Meldung!$E26&lt;38718,CELL("Inhalt",Meldung!L26),""),""),"")</f>
        <v/>
      </c>
    </row>
    <row r="27" spans="1:12" x14ac:dyDescent="0.35">
      <c r="A27" s="35" t="s">
        <v>69</v>
      </c>
      <c r="B27" s="184" t="str">
        <f ca="1">IF(Meldung!$F27="J",IF(Meldung!$E27&gt;=37987,IF(Meldung!$E27&lt;38718,CELL("Inhalt",Meldung!B27),""),""),"")</f>
        <v/>
      </c>
      <c r="C27" s="181" t="str">
        <f ca="1">IF(Meldung!$F27="J",IF(Meldung!$E27&gt;=37987,IF(Meldung!$E27&lt;38718,CELL("Inhalt",Meldung!C27),""),""),"")</f>
        <v/>
      </c>
      <c r="D27" s="181" t="str">
        <f ca="1">IF(Meldung!$F27="J",IF(Meldung!$E27&gt;=37987,IF(Meldung!$E27&lt;38718,CELL("Inhalt",Meldung!D27),""),""),"")</f>
        <v/>
      </c>
      <c r="E27" s="182" t="str">
        <f ca="1">IF(Meldung!$F27="J",IF(Meldung!$E27&gt;=37987,IF(Meldung!$E27&lt;38718,CELL("Inhalt",Meldung!E27),""),""),"")</f>
        <v/>
      </c>
      <c r="F27" s="181" t="str">
        <f ca="1">IF(Meldung!$F27="J",IF(Meldung!$E27&gt;=37987,IF(Meldung!$E27&lt;38718,CELL("Inhalt",Meldung!F27),""),""),"")</f>
        <v/>
      </c>
      <c r="G27" s="181" t="str">
        <f ca="1">IF(Meldung!$F27="J",IF(Meldung!$E27&gt;=37987,IF(Meldung!$E27&lt;38718,CELL("Inhalt",Meldung!G27),""),""),"")</f>
        <v/>
      </c>
      <c r="H27" s="187" t="str">
        <f ca="1">IF(Meldung!$F27="J",IF(Meldung!$E27&gt;=37987,IF(Meldung!$E27&lt;38718,CELL("Inhalt",Meldung!H27),""),""),"")</f>
        <v/>
      </c>
      <c r="I27" s="181" t="str">
        <f ca="1">IF(Meldung!$F27="J",IF(Meldung!$E27&gt;=37987,IF(Meldung!$E27&lt;38718,CELL("Inhalt",Meldung!I27),""),""),"")</f>
        <v/>
      </c>
      <c r="J27" s="181" t="str">
        <f ca="1">IF(Meldung!$F27="J",IF(Meldung!$E27&gt;=37987,IF(Meldung!$E27&lt;38718,CELL("Inhalt",Meldung!J27),""),""),"")</f>
        <v/>
      </c>
      <c r="K27" s="181" t="str">
        <f ca="1">IF(Meldung!$F27="J",IF(Meldung!$E27&gt;=37987,IF(Meldung!$E27&lt;38718,CELL("Inhalt",Meldung!K27),""),""),"")</f>
        <v/>
      </c>
      <c r="L27" s="181" t="str">
        <f ca="1">IF(Meldung!$F27="J",IF(Meldung!$E27&gt;=37987,IF(Meldung!$E27&lt;38718,CELL("Inhalt",Meldung!L27),""),""),"")</f>
        <v/>
      </c>
    </row>
    <row r="28" spans="1:12" x14ac:dyDescent="0.35">
      <c r="A28" s="35" t="s">
        <v>70</v>
      </c>
      <c r="B28" s="184" t="str">
        <f ca="1">IF(Meldung!$F28="J",IF(Meldung!$E28&gt;=37987,IF(Meldung!$E28&lt;38718,CELL("Inhalt",Meldung!B28),""),""),"")</f>
        <v/>
      </c>
      <c r="C28" s="181" t="str">
        <f ca="1">IF(Meldung!$F28="J",IF(Meldung!$E28&gt;=37987,IF(Meldung!$E28&lt;38718,CELL("Inhalt",Meldung!C28),""),""),"")</f>
        <v/>
      </c>
      <c r="D28" s="181" t="str">
        <f ca="1">IF(Meldung!$F28="J",IF(Meldung!$E28&gt;=37987,IF(Meldung!$E28&lt;38718,CELL("Inhalt",Meldung!D28),""),""),"")</f>
        <v/>
      </c>
      <c r="E28" s="182" t="str">
        <f ca="1">IF(Meldung!$F28="J",IF(Meldung!$E28&gt;=37987,IF(Meldung!$E28&lt;38718,CELL("Inhalt",Meldung!E28),""),""),"")</f>
        <v/>
      </c>
      <c r="F28" s="181" t="str">
        <f ca="1">IF(Meldung!$F28="J",IF(Meldung!$E28&gt;=37987,IF(Meldung!$E28&lt;38718,CELL("Inhalt",Meldung!F28),""),""),"")</f>
        <v/>
      </c>
      <c r="G28" s="181" t="str">
        <f ca="1">IF(Meldung!$F28="J",IF(Meldung!$E28&gt;=37987,IF(Meldung!$E28&lt;38718,CELL("Inhalt",Meldung!G28),""),""),"")</f>
        <v/>
      </c>
      <c r="H28" s="187" t="str">
        <f ca="1">IF(Meldung!$F28="J",IF(Meldung!$E28&gt;=37987,IF(Meldung!$E28&lt;38718,CELL("Inhalt",Meldung!H28),""),""),"")</f>
        <v/>
      </c>
      <c r="I28" s="181" t="str">
        <f ca="1">IF(Meldung!$F28="J",IF(Meldung!$E28&gt;=37987,IF(Meldung!$E28&lt;38718,CELL("Inhalt",Meldung!I28),""),""),"")</f>
        <v/>
      </c>
      <c r="J28" s="181" t="str">
        <f ca="1">IF(Meldung!$F28="J",IF(Meldung!$E28&gt;=37987,IF(Meldung!$E28&lt;38718,CELL("Inhalt",Meldung!J28),""),""),"")</f>
        <v/>
      </c>
      <c r="K28" s="181" t="str">
        <f ca="1">IF(Meldung!$F28="J",IF(Meldung!$E28&gt;=37987,IF(Meldung!$E28&lt;38718,CELL("Inhalt",Meldung!K28),""),""),"")</f>
        <v/>
      </c>
      <c r="L28" s="181" t="str">
        <f ca="1">IF(Meldung!$F28="J",IF(Meldung!$E28&gt;=37987,IF(Meldung!$E28&lt;38718,CELL("Inhalt",Meldung!L28),""),""),"")</f>
        <v/>
      </c>
    </row>
    <row r="29" spans="1:12" x14ac:dyDescent="0.35">
      <c r="A29" s="35" t="s">
        <v>71</v>
      </c>
      <c r="B29" s="184" t="str">
        <f ca="1">IF(Meldung!$F29="J",IF(Meldung!$E29&gt;=37987,IF(Meldung!$E29&lt;38718,CELL("Inhalt",Meldung!B29),""),""),"")</f>
        <v/>
      </c>
      <c r="C29" s="181" t="str">
        <f ca="1">IF(Meldung!$F29="J",IF(Meldung!$E29&gt;=37987,IF(Meldung!$E29&lt;38718,CELL("Inhalt",Meldung!C29),""),""),"")</f>
        <v/>
      </c>
      <c r="D29" s="181" t="str">
        <f ca="1">IF(Meldung!$F29="J",IF(Meldung!$E29&gt;=37987,IF(Meldung!$E29&lt;38718,CELL("Inhalt",Meldung!D29),""),""),"")</f>
        <v/>
      </c>
      <c r="E29" s="182" t="str">
        <f ca="1">IF(Meldung!$F29="J",IF(Meldung!$E29&gt;=37987,IF(Meldung!$E29&lt;38718,CELL("Inhalt",Meldung!E29),""),""),"")</f>
        <v/>
      </c>
      <c r="F29" s="181" t="str">
        <f ca="1">IF(Meldung!$F29="J",IF(Meldung!$E29&gt;=37987,IF(Meldung!$E29&lt;38718,CELL("Inhalt",Meldung!F29),""),""),"")</f>
        <v/>
      </c>
      <c r="G29" s="181" t="str">
        <f ca="1">IF(Meldung!$F29="J",IF(Meldung!$E29&gt;=37987,IF(Meldung!$E29&lt;38718,CELL("Inhalt",Meldung!G29),""),""),"")</f>
        <v/>
      </c>
      <c r="H29" s="187" t="str">
        <f ca="1">IF(Meldung!$F29="J",IF(Meldung!$E29&gt;=37987,IF(Meldung!$E29&lt;38718,CELL("Inhalt",Meldung!H29),""),""),"")</f>
        <v/>
      </c>
      <c r="I29" s="181" t="str">
        <f ca="1">IF(Meldung!$F29="J",IF(Meldung!$E29&gt;=37987,IF(Meldung!$E29&lt;38718,CELL("Inhalt",Meldung!I29),""),""),"")</f>
        <v/>
      </c>
      <c r="J29" s="181" t="str">
        <f ca="1">IF(Meldung!$F29="J",IF(Meldung!$E29&gt;=37987,IF(Meldung!$E29&lt;38718,CELL("Inhalt",Meldung!J29),""),""),"")</f>
        <v/>
      </c>
      <c r="K29" s="181" t="str">
        <f ca="1">IF(Meldung!$F29="J",IF(Meldung!$E29&gt;=37987,IF(Meldung!$E29&lt;38718,CELL("Inhalt",Meldung!K29),""),""),"")</f>
        <v/>
      </c>
      <c r="L29" s="181" t="str">
        <f ca="1">IF(Meldung!$F29="J",IF(Meldung!$E29&gt;=37987,IF(Meldung!$E29&lt;38718,CELL("Inhalt",Meldung!L29),""),""),"")</f>
        <v/>
      </c>
    </row>
    <row r="30" spans="1:12" x14ac:dyDescent="0.35">
      <c r="A30" s="35" t="s">
        <v>72</v>
      </c>
      <c r="B30" s="184" t="str">
        <f ca="1">IF(Meldung!$F30="J",IF(Meldung!$E30&gt;=37987,IF(Meldung!$E30&lt;38718,CELL("Inhalt",Meldung!B30),""),""),"")</f>
        <v/>
      </c>
      <c r="C30" s="181" t="str">
        <f ca="1">IF(Meldung!$F30="J",IF(Meldung!$E30&gt;=37987,IF(Meldung!$E30&lt;38718,CELL("Inhalt",Meldung!C30),""),""),"")</f>
        <v/>
      </c>
      <c r="D30" s="181" t="str">
        <f ca="1">IF(Meldung!$F30="J",IF(Meldung!$E30&gt;=37987,IF(Meldung!$E30&lt;38718,CELL("Inhalt",Meldung!D30),""),""),"")</f>
        <v/>
      </c>
      <c r="E30" s="182" t="str">
        <f ca="1">IF(Meldung!$F30="J",IF(Meldung!$E30&gt;=37987,IF(Meldung!$E30&lt;38718,CELL("Inhalt",Meldung!E30),""),""),"")</f>
        <v/>
      </c>
      <c r="F30" s="181" t="str">
        <f ca="1">IF(Meldung!$F30="J",IF(Meldung!$E30&gt;=37987,IF(Meldung!$E30&lt;38718,CELL("Inhalt",Meldung!F30),""),""),"")</f>
        <v/>
      </c>
      <c r="G30" s="181" t="str">
        <f ca="1">IF(Meldung!$F30="J",IF(Meldung!$E30&gt;=37987,IF(Meldung!$E30&lt;38718,CELL("Inhalt",Meldung!G30),""),""),"")</f>
        <v/>
      </c>
      <c r="H30" s="187" t="str">
        <f ca="1">IF(Meldung!$F30="J",IF(Meldung!$E30&gt;=37987,IF(Meldung!$E30&lt;38718,CELL("Inhalt",Meldung!H30),""),""),"")</f>
        <v/>
      </c>
      <c r="I30" s="181" t="str">
        <f ca="1">IF(Meldung!$F30="J",IF(Meldung!$E30&gt;=37987,IF(Meldung!$E30&lt;38718,CELL("Inhalt",Meldung!I30),""),""),"")</f>
        <v/>
      </c>
      <c r="J30" s="181" t="str">
        <f ca="1">IF(Meldung!$F30="J",IF(Meldung!$E30&gt;=37987,IF(Meldung!$E30&lt;38718,CELL("Inhalt",Meldung!J30),""),""),"")</f>
        <v/>
      </c>
      <c r="K30" s="181" t="str">
        <f ca="1">IF(Meldung!$F30="J",IF(Meldung!$E30&gt;=37987,IF(Meldung!$E30&lt;38718,CELL("Inhalt",Meldung!K30),""),""),"")</f>
        <v/>
      </c>
      <c r="L30" s="181" t="str">
        <f ca="1">IF(Meldung!$F30="J",IF(Meldung!$E30&gt;=37987,IF(Meldung!$E30&lt;38718,CELL("Inhalt",Meldung!L30),""),""),"")</f>
        <v/>
      </c>
    </row>
    <row r="31" spans="1:12" x14ac:dyDescent="0.35">
      <c r="A31" s="35" t="s">
        <v>73</v>
      </c>
      <c r="B31" s="184" t="str">
        <f ca="1">IF(Meldung!$F31="J",IF(Meldung!$E31&gt;=37987,IF(Meldung!$E31&lt;38718,CELL("Inhalt",Meldung!B31),""),""),"")</f>
        <v/>
      </c>
      <c r="C31" s="181" t="str">
        <f ca="1">IF(Meldung!$F31="J",IF(Meldung!$E31&gt;=37987,IF(Meldung!$E31&lt;38718,CELL("Inhalt",Meldung!C31),""),""),"")</f>
        <v/>
      </c>
      <c r="D31" s="181" t="str">
        <f ca="1">IF(Meldung!$F31="J",IF(Meldung!$E31&gt;=37987,IF(Meldung!$E31&lt;38718,CELL("Inhalt",Meldung!D31),""),""),"")</f>
        <v/>
      </c>
      <c r="E31" s="182" t="str">
        <f ca="1">IF(Meldung!$F31="J",IF(Meldung!$E31&gt;=37987,IF(Meldung!$E31&lt;38718,CELL("Inhalt",Meldung!E31),""),""),"")</f>
        <v/>
      </c>
      <c r="F31" s="181" t="str">
        <f ca="1">IF(Meldung!$F31="J",IF(Meldung!$E31&gt;=37987,IF(Meldung!$E31&lt;38718,CELL("Inhalt",Meldung!F31),""),""),"")</f>
        <v/>
      </c>
      <c r="G31" s="181" t="str">
        <f ca="1">IF(Meldung!$F31="J",IF(Meldung!$E31&gt;=37987,IF(Meldung!$E31&lt;38718,CELL("Inhalt",Meldung!G31),""),""),"")</f>
        <v/>
      </c>
      <c r="H31" s="187" t="str">
        <f ca="1">IF(Meldung!$F31="J",IF(Meldung!$E31&gt;=37987,IF(Meldung!$E31&lt;38718,CELL("Inhalt",Meldung!H31),""),""),"")</f>
        <v/>
      </c>
      <c r="I31" s="181" t="str">
        <f ca="1">IF(Meldung!$F31="J",IF(Meldung!$E31&gt;=37987,IF(Meldung!$E31&lt;38718,CELL("Inhalt",Meldung!I31),""),""),"")</f>
        <v/>
      </c>
      <c r="J31" s="181" t="str">
        <f ca="1">IF(Meldung!$F31="J",IF(Meldung!$E31&gt;=37987,IF(Meldung!$E31&lt;38718,CELL("Inhalt",Meldung!J31),""),""),"")</f>
        <v/>
      </c>
      <c r="K31" s="181" t="str">
        <f ca="1">IF(Meldung!$F31="J",IF(Meldung!$E31&gt;=37987,IF(Meldung!$E31&lt;38718,CELL("Inhalt",Meldung!K31),""),""),"")</f>
        <v/>
      </c>
      <c r="L31" s="181" t="str">
        <f ca="1">IF(Meldung!$F31="J",IF(Meldung!$E31&gt;=37987,IF(Meldung!$E31&lt;38718,CELL("Inhalt",Meldung!L31),""),""),"")</f>
        <v/>
      </c>
    </row>
    <row r="32" spans="1:12" x14ac:dyDescent="0.35">
      <c r="A32" s="35" t="s">
        <v>74</v>
      </c>
      <c r="B32" s="184" t="str">
        <f ca="1">IF(Meldung!$F32="J",IF(Meldung!$E32&gt;=37987,IF(Meldung!$E32&lt;38718,CELL("Inhalt",Meldung!B32),""),""),"")</f>
        <v/>
      </c>
      <c r="C32" s="181" t="str">
        <f ca="1">IF(Meldung!$F32="J",IF(Meldung!$E32&gt;=37987,IF(Meldung!$E32&lt;38718,CELL("Inhalt",Meldung!C32),""),""),"")</f>
        <v/>
      </c>
      <c r="D32" s="181" t="str">
        <f ca="1">IF(Meldung!$F32="J",IF(Meldung!$E32&gt;=37987,IF(Meldung!$E32&lt;38718,CELL("Inhalt",Meldung!D32),""),""),"")</f>
        <v/>
      </c>
      <c r="E32" s="182" t="str">
        <f ca="1">IF(Meldung!$F32="J",IF(Meldung!$E32&gt;=37987,IF(Meldung!$E32&lt;38718,CELL("Inhalt",Meldung!E32),""),""),"")</f>
        <v/>
      </c>
      <c r="F32" s="181" t="str">
        <f ca="1">IF(Meldung!$F32="J",IF(Meldung!$E32&gt;=37987,IF(Meldung!$E32&lt;38718,CELL("Inhalt",Meldung!F32),""),""),"")</f>
        <v/>
      </c>
      <c r="G32" s="181" t="str">
        <f ca="1">IF(Meldung!$F32="J",IF(Meldung!$E32&gt;=37987,IF(Meldung!$E32&lt;38718,CELL("Inhalt",Meldung!G32),""),""),"")</f>
        <v/>
      </c>
      <c r="H32" s="187" t="str">
        <f ca="1">IF(Meldung!$F32="J",IF(Meldung!$E32&gt;=37987,IF(Meldung!$E32&lt;38718,CELL("Inhalt",Meldung!H32),""),""),"")</f>
        <v/>
      </c>
      <c r="I32" s="181" t="str">
        <f ca="1">IF(Meldung!$F32="J",IF(Meldung!$E32&gt;=37987,IF(Meldung!$E32&lt;38718,CELL("Inhalt",Meldung!I32),""),""),"")</f>
        <v/>
      </c>
      <c r="J32" s="181" t="str">
        <f ca="1">IF(Meldung!$F32="J",IF(Meldung!$E32&gt;=37987,IF(Meldung!$E32&lt;38718,CELL("Inhalt",Meldung!J32),""),""),"")</f>
        <v/>
      </c>
      <c r="K32" s="181" t="str">
        <f ca="1">IF(Meldung!$F32="J",IF(Meldung!$E32&gt;=37987,IF(Meldung!$E32&lt;38718,CELL("Inhalt",Meldung!K32),""),""),"")</f>
        <v/>
      </c>
      <c r="L32" s="181" t="str">
        <f ca="1">IF(Meldung!$F32="J",IF(Meldung!$E32&gt;=37987,IF(Meldung!$E32&lt;38718,CELL("Inhalt",Meldung!L32),""),""),"")</f>
        <v/>
      </c>
    </row>
    <row r="33" spans="1:12" x14ac:dyDescent="0.35">
      <c r="A33" s="35" t="s">
        <v>75</v>
      </c>
      <c r="B33" s="184" t="str">
        <f ca="1">IF(Meldung!$F33="J",IF(Meldung!$E33&gt;=37987,IF(Meldung!$E33&lt;38718,CELL("Inhalt",Meldung!B33),""),""),"")</f>
        <v/>
      </c>
      <c r="C33" s="181" t="str">
        <f ca="1">IF(Meldung!$F33="J",IF(Meldung!$E33&gt;=37987,IF(Meldung!$E33&lt;38718,CELL("Inhalt",Meldung!C33),""),""),"")</f>
        <v/>
      </c>
      <c r="D33" s="181" t="str">
        <f ca="1">IF(Meldung!$F33="J",IF(Meldung!$E33&gt;=37987,IF(Meldung!$E33&lt;38718,CELL("Inhalt",Meldung!D33),""),""),"")</f>
        <v/>
      </c>
      <c r="E33" s="182" t="str">
        <f ca="1">IF(Meldung!$F33="J",IF(Meldung!$E33&gt;=37987,IF(Meldung!$E33&lt;38718,CELL("Inhalt",Meldung!E33),""),""),"")</f>
        <v/>
      </c>
      <c r="F33" s="181" t="str">
        <f ca="1">IF(Meldung!$F33="J",IF(Meldung!$E33&gt;=37987,IF(Meldung!$E33&lt;38718,CELL("Inhalt",Meldung!F33),""),""),"")</f>
        <v/>
      </c>
      <c r="G33" s="181" t="str">
        <f ca="1">IF(Meldung!$F33="J",IF(Meldung!$E33&gt;=37987,IF(Meldung!$E33&lt;38718,CELL("Inhalt",Meldung!G33),""),""),"")</f>
        <v/>
      </c>
      <c r="H33" s="187" t="str">
        <f ca="1">IF(Meldung!$F33="J",IF(Meldung!$E33&gt;=37987,IF(Meldung!$E33&lt;38718,CELL("Inhalt",Meldung!H33),""),""),"")</f>
        <v/>
      </c>
      <c r="I33" s="181" t="str">
        <f ca="1">IF(Meldung!$F33="J",IF(Meldung!$E33&gt;=37987,IF(Meldung!$E33&lt;38718,CELL("Inhalt",Meldung!I33),""),""),"")</f>
        <v/>
      </c>
      <c r="J33" s="181" t="str">
        <f ca="1">IF(Meldung!$F33="J",IF(Meldung!$E33&gt;=37987,IF(Meldung!$E33&lt;38718,CELL("Inhalt",Meldung!J33),""),""),"")</f>
        <v/>
      </c>
      <c r="K33" s="181" t="str">
        <f ca="1">IF(Meldung!$F33="J",IF(Meldung!$E33&gt;=37987,IF(Meldung!$E33&lt;38718,CELL("Inhalt",Meldung!K33),""),""),"")</f>
        <v/>
      </c>
      <c r="L33" s="181" t="str">
        <f ca="1">IF(Meldung!$F33="J",IF(Meldung!$E33&gt;=37987,IF(Meldung!$E33&lt;38718,CELL("Inhalt",Meldung!L33),""),""),"")</f>
        <v/>
      </c>
    </row>
    <row r="34" spans="1:12" x14ac:dyDescent="0.35">
      <c r="A34" s="35" t="s">
        <v>76</v>
      </c>
      <c r="B34" s="184" t="str">
        <f ca="1">IF(Meldung!$F34="J",IF(Meldung!$E34&gt;=37987,IF(Meldung!$E34&lt;38718,CELL("Inhalt",Meldung!B34),""),""),"")</f>
        <v/>
      </c>
      <c r="C34" s="181" t="str">
        <f ca="1">IF(Meldung!$F34="J",IF(Meldung!$E34&gt;=37987,IF(Meldung!$E34&lt;38718,CELL("Inhalt",Meldung!C34),""),""),"")</f>
        <v/>
      </c>
      <c r="D34" s="181" t="str">
        <f ca="1">IF(Meldung!$F34="J",IF(Meldung!$E34&gt;=37987,IF(Meldung!$E34&lt;38718,CELL("Inhalt",Meldung!D34),""),""),"")</f>
        <v/>
      </c>
      <c r="E34" s="182" t="str">
        <f ca="1">IF(Meldung!$F34="J",IF(Meldung!$E34&gt;=37987,IF(Meldung!$E34&lt;38718,CELL("Inhalt",Meldung!E34),""),""),"")</f>
        <v/>
      </c>
      <c r="F34" s="181" t="str">
        <f ca="1">IF(Meldung!$F34="J",IF(Meldung!$E34&gt;=37987,IF(Meldung!$E34&lt;38718,CELL("Inhalt",Meldung!F34),""),""),"")</f>
        <v/>
      </c>
      <c r="G34" s="181" t="str">
        <f ca="1">IF(Meldung!$F34="J",IF(Meldung!$E34&gt;=37987,IF(Meldung!$E34&lt;38718,CELL("Inhalt",Meldung!G34),""),""),"")</f>
        <v/>
      </c>
      <c r="H34" s="187" t="str">
        <f ca="1">IF(Meldung!$F34="J",IF(Meldung!$E34&gt;=37987,IF(Meldung!$E34&lt;38718,CELL("Inhalt",Meldung!H34),""),""),"")</f>
        <v/>
      </c>
      <c r="I34" s="181" t="str">
        <f ca="1">IF(Meldung!$F34="J",IF(Meldung!$E34&gt;=37987,IF(Meldung!$E34&lt;38718,CELL("Inhalt",Meldung!I34),""),""),"")</f>
        <v/>
      </c>
      <c r="J34" s="181" t="str">
        <f ca="1">IF(Meldung!$F34="J",IF(Meldung!$E34&gt;=37987,IF(Meldung!$E34&lt;38718,CELL("Inhalt",Meldung!J34),""),""),"")</f>
        <v/>
      </c>
      <c r="K34" s="181" t="str">
        <f ca="1">IF(Meldung!$F34="J",IF(Meldung!$E34&gt;=37987,IF(Meldung!$E34&lt;38718,CELL("Inhalt",Meldung!K34),""),""),"")</f>
        <v/>
      </c>
      <c r="L34" s="181" t="str">
        <f ca="1">IF(Meldung!$F34="J",IF(Meldung!$E34&gt;=37987,IF(Meldung!$E34&lt;38718,CELL("Inhalt",Meldung!L34),""),""),"")</f>
        <v/>
      </c>
    </row>
    <row r="35" spans="1:12" x14ac:dyDescent="0.35">
      <c r="A35" s="35" t="s">
        <v>77</v>
      </c>
      <c r="B35" s="184" t="str">
        <f ca="1">IF(Meldung!$F35="J",IF(Meldung!$E35&gt;=37987,IF(Meldung!$E35&lt;38718,CELL("Inhalt",Meldung!B35),""),""),"")</f>
        <v/>
      </c>
      <c r="C35" s="181" t="str">
        <f ca="1">IF(Meldung!$F35="J",IF(Meldung!$E35&gt;=37987,IF(Meldung!$E35&lt;38718,CELL("Inhalt",Meldung!C35),""),""),"")</f>
        <v/>
      </c>
      <c r="D35" s="181" t="str">
        <f ca="1">IF(Meldung!$F35="J",IF(Meldung!$E35&gt;=37987,IF(Meldung!$E35&lt;38718,CELL("Inhalt",Meldung!D35),""),""),"")</f>
        <v/>
      </c>
      <c r="E35" s="182" t="str">
        <f ca="1">IF(Meldung!$F35="J",IF(Meldung!$E35&gt;=37987,IF(Meldung!$E35&lt;38718,CELL("Inhalt",Meldung!E35),""),""),"")</f>
        <v/>
      </c>
      <c r="F35" s="181" t="str">
        <f ca="1">IF(Meldung!$F35="J",IF(Meldung!$E35&gt;=37987,IF(Meldung!$E35&lt;38718,CELL("Inhalt",Meldung!F35),""),""),"")</f>
        <v/>
      </c>
      <c r="G35" s="181" t="str">
        <f ca="1">IF(Meldung!$F35="J",IF(Meldung!$E35&gt;=37987,IF(Meldung!$E35&lt;38718,CELL("Inhalt",Meldung!G35),""),""),"")</f>
        <v/>
      </c>
      <c r="H35" s="187" t="str">
        <f ca="1">IF(Meldung!$F35="J",IF(Meldung!$E35&gt;=37987,IF(Meldung!$E35&lt;38718,CELL("Inhalt",Meldung!H35),""),""),"")</f>
        <v/>
      </c>
      <c r="I35" s="181" t="str">
        <f ca="1">IF(Meldung!$F35="J",IF(Meldung!$E35&gt;=37987,IF(Meldung!$E35&lt;38718,CELL("Inhalt",Meldung!I35),""),""),"")</f>
        <v/>
      </c>
      <c r="J35" s="181" t="str">
        <f ca="1">IF(Meldung!$F35="J",IF(Meldung!$E35&gt;=37987,IF(Meldung!$E35&lt;38718,CELL("Inhalt",Meldung!J35),""),""),"")</f>
        <v/>
      </c>
      <c r="K35" s="181" t="str">
        <f ca="1">IF(Meldung!$F35="J",IF(Meldung!$E35&gt;=37987,IF(Meldung!$E35&lt;38718,CELL("Inhalt",Meldung!K35),""),""),"")</f>
        <v/>
      </c>
      <c r="L35" s="181" t="str">
        <f ca="1">IF(Meldung!$F35="J",IF(Meldung!$E35&gt;=37987,IF(Meldung!$E35&lt;38718,CELL("Inhalt",Meldung!L35),""),""),"")</f>
        <v/>
      </c>
    </row>
    <row r="36" spans="1:12" x14ac:dyDescent="0.35">
      <c r="A36" s="35" t="s">
        <v>78</v>
      </c>
      <c r="B36" s="184" t="str">
        <f ca="1">IF(Meldung!$F36="J",IF(Meldung!$E36&gt;=37987,IF(Meldung!$E36&lt;38718,CELL("Inhalt",Meldung!B36),""),""),"")</f>
        <v/>
      </c>
      <c r="C36" s="181" t="str">
        <f ca="1">IF(Meldung!$F36="J",IF(Meldung!$E36&gt;=37987,IF(Meldung!$E36&lt;38718,CELL("Inhalt",Meldung!C36),""),""),"")</f>
        <v/>
      </c>
      <c r="D36" s="181" t="str">
        <f ca="1">IF(Meldung!$F36="J",IF(Meldung!$E36&gt;=37987,IF(Meldung!$E36&lt;38718,CELL("Inhalt",Meldung!D36),""),""),"")</f>
        <v/>
      </c>
      <c r="E36" s="182" t="str">
        <f ca="1">IF(Meldung!$F36="J",IF(Meldung!$E36&gt;=37987,IF(Meldung!$E36&lt;38718,CELL("Inhalt",Meldung!E36),""),""),"")</f>
        <v/>
      </c>
      <c r="F36" s="181" t="str">
        <f ca="1">IF(Meldung!$F36="J",IF(Meldung!$E36&gt;=37987,IF(Meldung!$E36&lt;38718,CELL("Inhalt",Meldung!F36),""),""),"")</f>
        <v/>
      </c>
      <c r="G36" s="181" t="str">
        <f ca="1">IF(Meldung!$F36="J",IF(Meldung!$E36&gt;=37987,IF(Meldung!$E36&lt;38718,CELL("Inhalt",Meldung!G36),""),""),"")</f>
        <v/>
      </c>
      <c r="H36" s="187" t="str">
        <f ca="1">IF(Meldung!$F36="J",IF(Meldung!$E36&gt;=37987,IF(Meldung!$E36&lt;38718,CELL("Inhalt",Meldung!H36),""),""),"")</f>
        <v/>
      </c>
      <c r="I36" s="181" t="str">
        <f ca="1">IF(Meldung!$F36="J",IF(Meldung!$E36&gt;=37987,IF(Meldung!$E36&lt;38718,CELL("Inhalt",Meldung!I36),""),""),"")</f>
        <v/>
      </c>
      <c r="J36" s="181" t="str">
        <f ca="1">IF(Meldung!$F36="J",IF(Meldung!$E36&gt;=37987,IF(Meldung!$E36&lt;38718,CELL("Inhalt",Meldung!J36),""),""),"")</f>
        <v/>
      </c>
      <c r="K36" s="181" t="str">
        <f ca="1">IF(Meldung!$F36="J",IF(Meldung!$E36&gt;=37987,IF(Meldung!$E36&lt;38718,CELL("Inhalt",Meldung!K36),""),""),"")</f>
        <v/>
      </c>
      <c r="L36" s="181" t="str">
        <f ca="1">IF(Meldung!$F36="J",IF(Meldung!$E36&gt;=37987,IF(Meldung!$E36&lt;38718,CELL("Inhalt",Meldung!L36),""),""),"")</f>
        <v/>
      </c>
    </row>
    <row r="37" spans="1:12" x14ac:dyDescent="0.35">
      <c r="A37" s="35" t="s">
        <v>79</v>
      </c>
      <c r="B37" s="184" t="str">
        <f ca="1">IF(Meldung!$F37="J",IF(Meldung!$E37&gt;=37987,IF(Meldung!$E37&lt;38718,CELL("Inhalt",Meldung!B37),""),""),"")</f>
        <v/>
      </c>
      <c r="C37" s="181" t="str">
        <f ca="1">IF(Meldung!$F37="J",IF(Meldung!$E37&gt;=37987,IF(Meldung!$E37&lt;38718,CELL("Inhalt",Meldung!C37),""),""),"")</f>
        <v/>
      </c>
      <c r="D37" s="181" t="str">
        <f ca="1">IF(Meldung!$F37="J",IF(Meldung!$E37&gt;=37987,IF(Meldung!$E37&lt;38718,CELL("Inhalt",Meldung!D37),""),""),"")</f>
        <v/>
      </c>
      <c r="E37" s="182" t="str">
        <f ca="1">IF(Meldung!$F37="J",IF(Meldung!$E37&gt;=37987,IF(Meldung!$E37&lt;38718,CELL("Inhalt",Meldung!E37),""),""),"")</f>
        <v/>
      </c>
      <c r="F37" s="181" t="str">
        <f ca="1">IF(Meldung!$F37="J",IF(Meldung!$E37&gt;=37987,IF(Meldung!$E37&lt;38718,CELL("Inhalt",Meldung!F37),""),""),"")</f>
        <v/>
      </c>
      <c r="G37" s="181" t="str">
        <f ca="1">IF(Meldung!$F37="J",IF(Meldung!$E37&gt;=37987,IF(Meldung!$E37&lt;38718,CELL("Inhalt",Meldung!G37),""),""),"")</f>
        <v/>
      </c>
      <c r="H37" s="187" t="str">
        <f ca="1">IF(Meldung!$F37="J",IF(Meldung!$E37&gt;=37987,IF(Meldung!$E37&lt;38718,CELL("Inhalt",Meldung!H37),""),""),"")</f>
        <v/>
      </c>
      <c r="I37" s="181" t="str">
        <f ca="1">IF(Meldung!$F37="J",IF(Meldung!$E37&gt;=37987,IF(Meldung!$E37&lt;38718,CELL("Inhalt",Meldung!I37),""),""),"")</f>
        <v/>
      </c>
      <c r="J37" s="181" t="str">
        <f ca="1">IF(Meldung!$F37="J",IF(Meldung!$E37&gt;=37987,IF(Meldung!$E37&lt;38718,CELL("Inhalt",Meldung!J37),""),""),"")</f>
        <v/>
      </c>
      <c r="K37" s="181" t="str">
        <f ca="1">IF(Meldung!$F37="J",IF(Meldung!$E37&gt;=37987,IF(Meldung!$E37&lt;38718,CELL("Inhalt",Meldung!K37),""),""),"")</f>
        <v/>
      </c>
      <c r="L37" s="181" t="str">
        <f ca="1">IF(Meldung!$F37="J",IF(Meldung!$E37&gt;=37987,IF(Meldung!$E37&lt;38718,CELL("Inhalt",Meldung!L37),""),""),"")</f>
        <v/>
      </c>
    </row>
    <row r="38" spans="1:12" x14ac:dyDescent="0.35">
      <c r="A38" s="35" t="s">
        <v>80</v>
      </c>
      <c r="B38" s="184" t="str">
        <f ca="1">IF(Meldung!$F38="J",IF(Meldung!$E38&gt;=37987,IF(Meldung!$E38&lt;38718,CELL("Inhalt",Meldung!B38),""),""),"")</f>
        <v/>
      </c>
      <c r="C38" s="181" t="str">
        <f ca="1">IF(Meldung!$F38="J",IF(Meldung!$E38&gt;=37987,IF(Meldung!$E38&lt;38718,CELL("Inhalt",Meldung!C38),""),""),"")</f>
        <v/>
      </c>
      <c r="D38" s="181" t="str">
        <f ca="1">IF(Meldung!$F38="J",IF(Meldung!$E38&gt;=37987,IF(Meldung!$E38&lt;38718,CELL("Inhalt",Meldung!D38),""),""),"")</f>
        <v/>
      </c>
      <c r="E38" s="182" t="str">
        <f ca="1">IF(Meldung!$F38="J",IF(Meldung!$E38&gt;=37987,IF(Meldung!$E38&lt;38718,CELL("Inhalt",Meldung!E38),""),""),"")</f>
        <v/>
      </c>
      <c r="F38" s="181" t="str">
        <f ca="1">IF(Meldung!$F38="J",IF(Meldung!$E38&gt;=37987,IF(Meldung!$E38&lt;38718,CELL("Inhalt",Meldung!F38),""),""),"")</f>
        <v/>
      </c>
      <c r="G38" s="181" t="str">
        <f ca="1">IF(Meldung!$F38="J",IF(Meldung!$E38&gt;=37987,IF(Meldung!$E38&lt;38718,CELL("Inhalt",Meldung!G38),""),""),"")</f>
        <v/>
      </c>
      <c r="H38" s="187" t="str">
        <f ca="1">IF(Meldung!$F38="J",IF(Meldung!$E38&gt;=37987,IF(Meldung!$E38&lt;38718,CELL("Inhalt",Meldung!H38),""),""),"")</f>
        <v/>
      </c>
      <c r="I38" s="181" t="str">
        <f ca="1">IF(Meldung!$F38="J",IF(Meldung!$E38&gt;=37987,IF(Meldung!$E38&lt;38718,CELL("Inhalt",Meldung!I38),""),""),"")</f>
        <v/>
      </c>
      <c r="J38" s="181" t="str">
        <f ca="1">IF(Meldung!$F38="J",IF(Meldung!$E38&gt;=37987,IF(Meldung!$E38&lt;38718,CELL("Inhalt",Meldung!J38),""),""),"")</f>
        <v/>
      </c>
      <c r="K38" s="181" t="str">
        <f ca="1">IF(Meldung!$F38="J",IF(Meldung!$E38&gt;=37987,IF(Meldung!$E38&lt;38718,CELL("Inhalt",Meldung!K38),""),""),"")</f>
        <v/>
      </c>
      <c r="L38" s="181" t="str">
        <f ca="1">IF(Meldung!$F38="J",IF(Meldung!$E38&gt;=37987,IF(Meldung!$E38&lt;38718,CELL("Inhalt",Meldung!L38),""),""),"")</f>
        <v/>
      </c>
    </row>
    <row r="39" spans="1:12" x14ac:dyDescent="0.35">
      <c r="A39" s="35" t="s">
        <v>81</v>
      </c>
      <c r="B39" s="184" t="str">
        <f ca="1">IF(Meldung!$F39="J",IF(Meldung!$E39&gt;=37987,IF(Meldung!$E39&lt;38718,CELL("Inhalt",Meldung!B39),""),""),"")</f>
        <v/>
      </c>
      <c r="C39" s="181" t="str">
        <f ca="1">IF(Meldung!$F39="J",IF(Meldung!$E39&gt;=37987,IF(Meldung!$E39&lt;38718,CELL("Inhalt",Meldung!C39),""),""),"")</f>
        <v/>
      </c>
      <c r="D39" s="181" t="str">
        <f ca="1">IF(Meldung!$F39="J",IF(Meldung!$E39&gt;=37987,IF(Meldung!$E39&lt;38718,CELL("Inhalt",Meldung!D39),""),""),"")</f>
        <v/>
      </c>
      <c r="E39" s="182" t="str">
        <f ca="1">IF(Meldung!$F39="J",IF(Meldung!$E39&gt;=37987,IF(Meldung!$E39&lt;38718,CELL("Inhalt",Meldung!E39),""),""),"")</f>
        <v/>
      </c>
      <c r="F39" s="181" t="str">
        <f ca="1">IF(Meldung!$F39="J",IF(Meldung!$E39&gt;=37987,IF(Meldung!$E39&lt;38718,CELL("Inhalt",Meldung!F39),""),""),"")</f>
        <v/>
      </c>
      <c r="G39" s="181" t="str">
        <f ca="1">IF(Meldung!$F39="J",IF(Meldung!$E39&gt;=37987,IF(Meldung!$E39&lt;38718,CELL("Inhalt",Meldung!G39),""),""),"")</f>
        <v/>
      </c>
      <c r="H39" s="187" t="str">
        <f ca="1">IF(Meldung!$F39="J",IF(Meldung!$E39&gt;=37987,IF(Meldung!$E39&lt;38718,CELL("Inhalt",Meldung!H39),""),""),"")</f>
        <v/>
      </c>
      <c r="I39" s="181" t="str">
        <f ca="1">IF(Meldung!$F39="J",IF(Meldung!$E39&gt;=37987,IF(Meldung!$E39&lt;38718,CELL("Inhalt",Meldung!I39),""),""),"")</f>
        <v/>
      </c>
      <c r="J39" s="181" t="str">
        <f ca="1">IF(Meldung!$F39="J",IF(Meldung!$E39&gt;=37987,IF(Meldung!$E39&lt;38718,CELL("Inhalt",Meldung!J39),""),""),"")</f>
        <v/>
      </c>
      <c r="K39" s="181" t="str">
        <f ca="1">IF(Meldung!$F39="J",IF(Meldung!$E39&gt;=37987,IF(Meldung!$E39&lt;38718,CELL("Inhalt",Meldung!K39),""),""),"")</f>
        <v/>
      </c>
      <c r="L39" s="181" t="str">
        <f ca="1">IF(Meldung!$F39="J",IF(Meldung!$E39&gt;=37987,IF(Meldung!$E39&lt;38718,CELL("Inhalt",Meldung!L39),""),""),"")</f>
        <v/>
      </c>
    </row>
    <row r="40" spans="1:12" x14ac:dyDescent="0.35">
      <c r="A40" s="35" t="s">
        <v>82</v>
      </c>
      <c r="B40" s="184" t="str">
        <f ca="1">IF(Meldung!$F40="J",IF(Meldung!$E40&gt;=37987,IF(Meldung!$E40&lt;38718,CELL("Inhalt",Meldung!B40),""),""),"")</f>
        <v/>
      </c>
      <c r="C40" s="181" t="str">
        <f ca="1">IF(Meldung!$F40="J",IF(Meldung!$E40&gt;=37987,IF(Meldung!$E40&lt;38718,CELL("Inhalt",Meldung!C40),""),""),"")</f>
        <v/>
      </c>
      <c r="D40" s="181" t="str">
        <f ca="1">IF(Meldung!$F40="J",IF(Meldung!$E40&gt;=37987,IF(Meldung!$E40&lt;38718,CELL("Inhalt",Meldung!D40),""),""),"")</f>
        <v/>
      </c>
      <c r="E40" s="182" t="str">
        <f ca="1">IF(Meldung!$F40="J",IF(Meldung!$E40&gt;=37987,IF(Meldung!$E40&lt;38718,CELL("Inhalt",Meldung!E40),""),""),"")</f>
        <v/>
      </c>
      <c r="F40" s="181" t="str">
        <f ca="1">IF(Meldung!$F40="J",IF(Meldung!$E40&gt;=37987,IF(Meldung!$E40&lt;38718,CELL("Inhalt",Meldung!F40),""),""),"")</f>
        <v/>
      </c>
      <c r="G40" s="181" t="str">
        <f ca="1">IF(Meldung!$F40="J",IF(Meldung!$E40&gt;=37987,IF(Meldung!$E40&lt;38718,CELL("Inhalt",Meldung!G40),""),""),"")</f>
        <v/>
      </c>
      <c r="H40" s="187" t="str">
        <f ca="1">IF(Meldung!$F40="J",IF(Meldung!$E40&gt;=37987,IF(Meldung!$E40&lt;38718,CELL("Inhalt",Meldung!H40),""),""),"")</f>
        <v/>
      </c>
      <c r="I40" s="181" t="str">
        <f ca="1">IF(Meldung!$F40="J",IF(Meldung!$E40&gt;=37987,IF(Meldung!$E40&lt;38718,CELL("Inhalt",Meldung!I40),""),""),"")</f>
        <v/>
      </c>
      <c r="J40" s="181" t="str">
        <f ca="1">IF(Meldung!$F40="J",IF(Meldung!$E40&gt;=37987,IF(Meldung!$E40&lt;38718,CELL("Inhalt",Meldung!J40),""),""),"")</f>
        <v/>
      </c>
      <c r="K40" s="181" t="str">
        <f ca="1">IF(Meldung!$F40="J",IF(Meldung!$E40&gt;=37987,IF(Meldung!$E40&lt;38718,CELL("Inhalt",Meldung!K40),""),""),"")</f>
        <v/>
      </c>
      <c r="L40" s="181" t="str">
        <f ca="1">IF(Meldung!$F40="J",IF(Meldung!$E40&gt;=37987,IF(Meldung!$E40&lt;38718,CELL("Inhalt",Meldung!L40),""),""),"")</f>
        <v/>
      </c>
    </row>
    <row r="41" spans="1:12" x14ac:dyDescent="0.35">
      <c r="A41" s="35" t="s">
        <v>83</v>
      </c>
      <c r="B41" s="184" t="str">
        <f ca="1">IF(Meldung!$F41="J",IF(Meldung!$E41&gt;=37987,IF(Meldung!$E41&lt;38718,CELL("Inhalt",Meldung!B41),""),""),"")</f>
        <v/>
      </c>
      <c r="C41" s="181" t="str">
        <f ca="1">IF(Meldung!$F41="J",IF(Meldung!$E41&gt;=37987,IF(Meldung!$E41&lt;38718,CELL("Inhalt",Meldung!C41),""),""),"")</f>
        <v/>
      </c>
      <c r="D41" s="181" t="str">
        <f ca="1">IF(Meldung!$F41="J",IF(Meldung!$E41&gt;=37987,IF(Meldung!$E41&lt;38718,CELL("Inhalt",Meldung!D41),""),""),"")</f>
        <v/>
      </c>
      <c r="E41" s="182" t="str">
        <f ca="1">IF(Meldung!$F41="J",IF(Meldung!$E41&gt;=37987,IF(Meldung!$E41&lt;38718,CELL("Inhalt",Meldung!E41),""),""),"")</f>
        <v/>
      </c>
      <c r="F41" s="181" t="str">
        <f ca="1">IF(Meldung!$F41="J",IF(Meldung!$E41&gt;=37987,IF(Meldung!$E41&lt;38718,CELL("Inhalt",Meldung!F41),""),""),"")</f>
        <v/>
      </c>
      <c r="G41" s="181" t="str">
        <f ca="1">IF(Meldung!$F41="J",IF(Meldung!$E41&gt;=37987,IF(Meldung!$E41&lt;38718,CELL("Inhalt",Meldung!G41),""),""),"")</f>
        <v/>
      </c>
      <c r="H41" s="187" t="str">
        <f ca="1">IF(Meldung!$F41="J",IF(Meldung!$E41&gt;=37987,IF(Meldung!$E41&lt;38718,CELL("Inhalt",Meldung!H41),""),""),"")</f>
        <v/>
      </c>
      <c r="I41" s="181" t="str">
        <f ca="1">IF(Meldung!$F41="J",IF(Meldung!$E41&gt;=37987,IF(Meldung!$E41&lt;38718,CELL("Inhalt",Meldung!I41),""),""),"")</f>
        <v/>
      </c>
      <c r="J41" s="181" t="str">
        <f ca="1">IF(Meldung!$F41="J",IF(Meldung!$E41&gt;=37987,IF(Meldung!$E41&lt;38718,CELL("Inhalt",Meldung!J41),""),""),"")</f>
        <v/>
      </c>
      <c r="K41" s="181" t="str">
        <f ca="1">IF(Meldung!$F41="J",IF(Meldung!$E41&gt;=37987,IF(Meldung!$E41&lt;38718,CELL("Inhalt",Meldung!K41),""),""),"")</f>
        <v/>
      </c>
      <c r="L41" s="181" t="str">
        <f ca="1">IF(Meldung!$F41="J",IF(Meldung!$E41&gt;=37987,IF(Meldung!$E41&lt;38718,CELL("Inhalt",Meldung!L41),""),""),"")</f>
        <v/>
      </c>
    </row>
    <row r="42" spans="1:12" x14ac:dyDescent="0.35">
      <c r="A42" s="35" t="s">
        <v>84</v>
      </c>
      <c r="B42" s="184" t="str">
        <f ca="1">IF(Meldung!$F42="J",IF(Meldung!$E42&gt;=37987,IF(Meldung!$E42&lt;38718,CELL("Inhalt",Meldung!B42),""),""),"")</f>
        <v/>
      </c>
      <c r="C42" s="181" t="str">
        <f ca="1">IF(Meldung!$F42="J",IF(Meldung!$E42&gt;=37987,IF(Meldung!$E42&lt;38718,CELL("Inhalt",Meldung!C42),""),""),"")</f>
        <v/>
      </c>
      <c r="D42" s="181" t="str">
        <f ca="1">IF(Meldung!$F42="J",IF(Meldung!$E42&gt;=37987,IF(Meldung!$E42&lt;38718,CELL("Inhalt",Meldung!D42),""),""),"")</f>
        <v/>
      </c>
      <c r="E42" s="182" t="str">
        <f ca="1">IF(Meldung!$F42="J",IF(Meldung!$E42&gt;=37987,IF(Meldung!$E42&lt;38718,CELL("Inhalt",Meldung!E42),""),""),"")</f>
        <v/>
      </c>
      <c r="F42" s="181" t="str">
        <f ca="1">IF(Meldung!$F42="J",IF(Meldung!$E42&gt;=37987,IF(Meldung!$E42&lt;38718,CELL("Inhalt",Meldung!F42),""),""),"")</f>
        <v/>
      </c>
      <c r="G42" s="181" t="str">
        <f ca="1">IF(Meldung!$F42="J",IF(Meldung!$E42&gt;=37987,IF(Meldung!$E42&lt;38718,CELL("Inhalt",Meldung!G42),""),""),"")</f>
        <v/>
      </c>
      <c r="H42" s="187" t="str">
        <f ca="1">IF(Meldung!$F42="J",IF(Meldung!$E42&gt;=37987,IF(Meldung!$E42&lt;38718,CELL("Inhalt",Meldung!H42),""),""),"")</f>
        <v/>
      </c>
      <c r="I42" s="181" t="str">
        <f ca="1">IF(Meldung!$F42="J",IF(Meldung!$E42&gt;=37987,IF(Meldung!$E42&lt;38718,CELL("Inhalt",Meldung!I42),""),""),"")</f>
        <v/>
      </c>
      <c r="J42" s="181" t="str">
        <f ca="1">IF(Meldung!$F42="J",IF(Meldung!$E42&gt;=37987,IF(Meldung!$E42&lt;38718,CELL("Inhalt",Meldung!J42),""),""),"")</f>
        <v/>
      </c>
      <c r="K42" s="181" t="str">
        <f ca="1">IF(Meldung!$F42="J",IF(Meldung!$E42&gt;=37987,IF(Meldung!$E42&lt;38718,CELL("Inhalt",Meldung!K42),""),""),"")</f>
        <v/>
      </c>
      <c r="L42" s="181" t="str">
        <f ca="1">IF(Meldung!$F42="J",IF(Meldung!$E42&gt;=37987,IF(Meldung!$E42&lt;38718,CELL("Inhalt",Meldung!L42),""),""),"")</f>
        <v/>
      </c>
    </row>
    <row r="43" spans="1:12" x14ac:dyDescent="0.35">
      <c r="A43" s="35" t="s">
        <v>85</v>
      </c>
      <c r="B43" s="184" t="str">
        <f ca="1">IF(Meldung!$F43="J",IF(Meldung!$E43&gt;=37987,IF(Meldung!$E43&lt;38718,CELL("Inhalt",Meldung!B43),""),""),"")</f>
        <v/>
      </c>
      <c r="C43" s="181" t="str">
        <f ca="1">IF(Meldung!$F43="J",IF(Meldung!$E43&gt;=37987,IF(Meldung!$E43&lt;38718,CELL("Inhalt",Meldung!C43),""),""),"")</f>
        <v/>
      </c>
      <c r="D43" s="181" t="str">
        <f ca="1">IF(Meldung!$F43="J",IF(Meldung!$E43&gt;=37987,IF(Meldung!$E43&lt;38718,CELL("Inhalt",Meldung!D43),""),""),"")</f>
        <v/>
      </c>
      <c r="E43" s="182" t="str">
        <f ca="1">IF(Meldung!$F43="J",IF(Meldung!$E43&gt;=37987,IF(Meldung!$E43&lt;38718,CELL("Inhalt",Meldung!E43),""),""),"")</f>
        <v/>
      </c>
      <c r="F43" s="181" t="str">
        <f ca="1">IF(Meldung!$F43="J",IF(Meldung!$E43&gt;=37987,IF(Meldung!$E43&lt;38718,CELL("Inhalt",Meldung!F43),""),""),"")</f>
        <v/>
      </c>
      <c r="G43" s="181" t="str">
        <f ca="1">IF(Meldung!$F43="J",IF(Meldung!$E43&gt;=37987,IF(Meldung!$E43&lt;38718,CELL("Inhalt",Meldung!G43),""),""),"")</f>
        <v/>
      </c>
      <c r="H43" s="187" t="str">
        <f ca="1">IF(Meldung!$F43="J",IF(Meldung!$E43&gt;=37987,IF(Meldung!$E43&lt;38718,CELL("Inhalt",Meldung!H43),""),""),"")</f>
        <v/>
      </c>
      <c r="I43" s="181" t="str">
        <f ca="1">IF(Meldung!$F43="J",IF(Meldung!$E43&gt;=37987,IF(Meldung!$E43&lt;38718,CELL("Inhalt",Meldung!I43),""),""),"")</f>
        <v/>
      </c>
      <c r="J43" s="181" t="str">
        <f ca="1">IF(Meldung!$F43="J",IF(Meldung!$E43&gt;=37987,IF(Meldung!$E43&lt;38718,CELL("Inhalt",Meldung!J43),""),""),"")</f>
        <v/>
      </c>
      <c r="K43" s="181" t="str">
        <f ca="1">IF(Meldung!$F43="J",IF(Meldung!$E43&gt;=37987,IF(Meldung!$E43&lt;38718,CELL("Inhalt",Meldung!K43),""),""),"")</f>
        <v/>
      </c>
      <c r="L43" s="181" t="str">
        <f ca="1">IF(Meldung!$F43="J",IF(Meldung!$E43&gt;=37987,IF(Meldung!$E43&lt;38718,CELL("Inhalt",Meldung!L43),""),""),"")</f>
        <v/>
      </c>
    </row>
    <row r="44" spans="1:12" x14ac:dyDescent="0.35">
      <c r="A44" s="35" t="s">
        <v>86</v>
      </c>
      <c r="B44" s="184" t="str">
        <f ca="1">IF(Meldung!$F44="J",IF(Meldung!$E44&gt;=37987,IF(Meldung!$E44&lt;38718,CELL("Inhalt",Meldung!B44),""),""),"")</f>
        <v/>
      </c>
      <c r="C44" s="181" t="str">
        <f ca="1">IF(Meldung!$F44="J",IF(Meldung!$E44&gt;=37987,IF(Meldung!$E44&lt;38718,CELL("Inhalt",Meldung!C44),""),""),"")</f>
        <v/>
      </c>
      <c r="D44" s="181" t="str">
        <f ca="1">IF(Meldung!$F44="J",IF(Meldung!$E44&gt;=37987,IF(Meldung!$E44&lt;38718,CELL("Inhalt",Meldung!D44),""),""),"")</f>
        <v/>
      </c>
      <c r="E44" s="182" t="str">
        <f ca="1">IF(Meldung!$F44="J",IF(Meldung!$E44&gt;=37987,IF(Meldung!$E44&lt;38718,CELL("Inhalt",Meldung!E44),""),""),"")</f>
        <v/>
      </c>
      <c r="F44" s="181" t="str">
        <f ca="1">IF(Meldung!$F44="J",IF(Meldung!$E44&gt;=37987,IF(Meldung!$E44&lt;38718,CELL("Inhalt",Meldung!F44),""),""),"")</f>
        <v/>
      </c>
      <c r="G44" s="181" t="str">
        <f ca="1">IF(Meldung!$F44="J",IF(Meldung!$E44&gt;=37987,IF(Meldung!$E44&lt;38718,CELL("Inhalt",Meldung!G44),""),""),"")</f>
        <v/>
      </c>
      <c r="H44" s="187" t="str">
        <f ca="1">IF(Meldung!$F44="J",IF(Meldung!$E44&gt;=37987,IF(Meldung!$E44&lt;38718,CELL("Inhalt",Meldung!H44),""),""),"")</f>
        <v/>
      </c>
      <c r="I44" s="181" t="str">
        <f ca="1">IF(Meldung!$F44="J",IF(Meldung!$E44&gt;=37987,IF(Meldung!$E44&lt;38718,CELL("Inhalt",Meldung!I44),""),""),"")</f>
        <v/>
      </c>
      <c r="J44" s="181" t="str">
        <f ca="1">IF(Meldung!$F44="J",IF(Meldung!$E44&gt;=37987,IF(Meldung!$E44&lt;38718,CELL("Inhalt",Meldung!J44),""),""),"")</f>
        <v/>
      </c>
      <c r="K44" s="181" t="str">
        <f ca="1">IF(Meldung!$F44="J",IF(Meldung!$E44&gt;=37987,IF(Meldung!$E44&lt;38718,CELL("Inhalt",Meldung!K44),""),""),"")</f>
        <v/>
      </c>
      <c r="L44" s="181" t="str">
        <f ca="1">IF(Meldung!$F44="J",IF(Meldung!$E44&gt;=37987,IF(Meldung!$E44&lt;38718,CELL("Inhalt",Meldung!L44),""),""),"")</f>
        <v/>
      </c>
    </row>
    <row r="45" spans="1:12" x14ac:dyDescent="0.35">
      <c r="A45" s="35" t="s">
        <v>87</v>
      </c>
      <c r="B45" s="184" t="str">
        <f ca="1">IF(Meldung!$F45="J",IF(Meldung!$E45&gt;=37987,IF(Meldung!$E45&lt;38718,CELL("Inhalt",Meldung!B45),""),""),"")</f>
        <v/>
      </c>
      <c r="C45" s="181" t="str">
        <f ca="1">IF(Meldung!$F45="J",IF(Meldung!$E45&gt;=37987,IF(Meldung!$E45&lt;38718,CELL("Inhalt",Meldung!C45),""),""),"")</f>
        <v/>
      </c>
      <c r="D45" s="181" t="str">
        <f ca="1">IF(Meldung!$F45="J",IF(Meldung!$E45&gt;=37987,IF(Meldung!$E45&lt;38718,CELL("Inhalt",Meldung!D45),""),""),"")</f>
        <v/>
      </c>
      <c r="E45" s="182" t="str">
        <f ca="1">IF(Meldung!$F45="J",IF(Meldung!$E45&gt;=37987,IF(Meldung!$E45&lt;38718,CELL("Inhalt",Meldung!E45),""),""),"")</f>
        <v/>
      </c>
      <c r="F45" s="181" t="str">
        <f ca="1">IF(Meldung!$F45="J",IF(Meldung!$E45&gt;=37987,IF(Meldung!$E45&lt;38718,CELL("Inhalt",Meldung!F45),""),""),"")</f>
        <v/>
      </c>
      <c r="G45" s="181" t="str">
        <f ca="1">IF(Meldung!$F45="J",IF(Meldung!$E45&gt;=37987,IF(Meldung!$E45&lt;38718,CELL("Inhalt",Meldung!G45),""),""),"")</f>
        <v/>
      </c>
      <c r="H45" s="187" t="str">
        <f ca="1">IF(Meldung!$F45="J",IF(Meldung!$E45&gt;=37987,IF(Meldung!$E45&lt;38718,CELL("Inhalt",Meldung!H45),""),""),"")</f>
        <v/>
      </c>
      <c r="I45" s="181" t="str">
        <f ca="1">IF(Meldung!$F45="J",IF(Meldung!$E45&gt;=37987,IF(Meldung!$E45&lt;38718,CELL("Inhalt",Meldung!I45),""),""),"")</f>
        <v/>
      </c>
      <c r="J45" s="181" t="str">
        <f ca="1">IF(Meldung!$F45="J",IF(Meldung!$E45&gt;=37987,IF(Meldung!$E45&lt;38718,CELL("Inhalt",Meldung!J45),""),""),"")</f>
        <v/>
      </c>
      <c r="K45" s="181" t="str">
        <f ca="1">IF(Meldung!$F45="J",IF(Meldung!$E45&gt;=37987,IF(Meldung!$E45&lt;38718,CELL("Inhalt",Meldung!K45),""),""),"")</f>
        <v/>
      </c>
      <c r="L45" s="181" t="str">
        <f ca="1">IF(Meldung!$F45="J",IF(Meldung!$E45&gt;=37987,IF(Meldung!$E45&lt;38718,CELL("Inhalt",Meldung!L45),""),""),"")</f>
        <v/>
      </c>
    </row>
    <row r="46" spans="1:12" x14ac:dyDescent="0.35">
      <c r="A46" s="35" t="s">
        <v>88</v>
      </c>
      <c r="B46" s="184" t="str">
        <f ca="1">IF(Meldung!$F46="J",IF(Meldung!$E46&gt;=37987,IF(Meldung!$E46&lt;38718,CELL("Inhalt",Meldung!B46),""),""),"")</f>
        <v/>
      </c>
      <c r="C46" s="181" t="str">
        <f ca="1">IF(Meldung!$F46="J",IF(Meldung!$E46&gt;=37987,IF(Meldung!$E46&lt;38718,CELL("Inhalt",Meldung!C46),""),""),"")</f>
        <v/>
      </c>
      <c r="D46" s="181" t="str">
        <f ca="1">IF(Meldung!$F46="J",IF(Meldung!$E46&gt;=37987,IF(Meldung!$E46&lt;38718,CELL("Inhalt",Meldung!D46),""),""),"")</f>
        <v/>
      </c>
      <c r="E46" s="182" t="str">
        <f ca="1">IF(Meldung!$F46="J",IF(Meldung!$E46&gt;=37987,IF(Meldung!$E46&lt;38718,CELL("Inhalt",Meldung!E46),""),""),"")</f>
        <v/>
      </c>
      <c r="F46" s="181" t="str">
        <f ca="1">IF(Meldung!$F46="J",IF(Meldung!$E46&gt;=37987,IF(Meldung!$E46&lt;38718,CELL("Inhalt",Meldung!F46),""),""),"")</f>
        <v/>
      </c>
      <c r="G46" s="181" t="str">
        <f ca="1">IF(Meldung!$F46="J",IF(Meldung!$E46&gt;=37987,IF(Meldung!$E46&lt;38718,CELL("Inhalt",Meldung!G46),""),""),"")</f>
        <v/>
      </c>
      <c r="H46" s="187" t="str">
        <f ca="1">IF(Meldung!$F46="J",IF(Meldung!$E46&gt;=37987,IF(Meldung!$E46&lt;38718,CELL("Inhalt",Meldung!H46),""),""),"")</f>
        <v/>
      </c>
      <c r="I46" s="181" t="str">
        <f ca="1">IF(Meldung!$F46="J",IF(Meldung!$E46&gt;=37987,IF(Meldung!$E46&lt;38718,CELL("Inhalt",Meldung!I46),""),""),"")</f>
        <v/>
      </c>
      <c r="J46" s="181" t="str">
        <f ca="1">IF(Meldung!$F46="J",IF(Meldung!$E46&gt;=37987,IF(Meldung!$E46&lt;38718,CELL("Inhalt",Meldung!J46),""),""),"")</f>
        <v/>
      </c>
      <c r="K46" s="181" t="str">
        <f ca="1">IF(Meldung!$F46="J",IF(Meldung!$E46&gt;=37987,IF(Meldung!$E46&lt;38718,CELL("Inhalt",Meldung!K46),""),""),"")</f>
        <v/>
      </c>
      <c r="L46" s="181" t="str">
        <f ca="1">IF(Meldung!$F46="J",IF(Meldung!$E46&gt;=37987,IF(Meldung!$E46&lt;38718,CELL("Inhalt",Meldung!L46),""),""),"")</f>
        <v/>
      </c>
    </row>
    <row r="47" spans="1:12" x14ac:dyDescent="0.35">
      <c r="A47" s="35" t="s">
        <v>89</v>
      </c>
      <c r="B47" s="184" t="str">
        <f ca="1">IF(Meldung!$F47="J",IF(Meldung!$E47&gt;=37987,IF(Meldung!$E47&lt;38718,CELL("Inhalt",Meldung!B47),""),""),"")</f>
        <v/>
      </c>
      <c r="C47" s="181" t="str">
        <f ca="1">IF(Meldung!$F47="J",IF(Meldung!$E47&gt;=37987,IF(Meldung!$E47&lt;38718,CELL("Inhalt",Meldung!C47),""),""),"")</f>
        <v/>
      </c>
      <c r="D47" s="181" t="str">
        <f ca="1">IF(Meldung!$F47="J",IF(Meldung!$E47&gt;=37987,IF(Meldung!$E47&lt;38718,CELL("Inhalt",Meldung!D47),""),""),"")</f>
        <v/>
      </c>
      <c r="E47" s="182" t="str">
        <f ca="1">IF(Meldung!$F47="J",IF(Meldung!$E47&gt;=37987,IF(Meldung!$E47&lt;38718,CELL("Inhalt",Meldung!E47),""),""),"")</f>
        <v/>
      </c>
      <c r="F47" s="181" t="str">
        <f ca="1">IF(Meldung!$F47="J",IF(Meldung!$E47&gt;=37987,IF(Meldung!$E47&lt;38718,CELL("Inhalt",Meldung!F47),""),""),"")</f>
        <v/>
      </c>
      <c r="G47" s="181" t="str">
        <f ca="1">IF(Meldung!$F47="J",IF(Meldung!$E47&gt;=37987,IF(Meldung!$E47&lt;38718,CELL("Inhalt",Meldung!G47),""),""),"")</f>
        <v/>
      </c>
      <c r="H47" s="187" t="str">
        <f ca="1">IF(Meldung!$F47="J",IF(Meldung!$E47&gt;=37987,IF(Meldung!$E47&lt;38718,CELL("Inhalt",Meldung!H47),""),""),"")</f>
        <v/>
      </c>
      <c r="I47" s="181" t="str">
        <f ca="1">IF(Meldung!$F47="J",IF(Meldung!$E47&gt;=37987,IF(Meldung!$E47&lt;38718,CELL("Inhalt",Meldung!I47),""),""),"")</f>
        <v/>
      </c>
      <c r="J47" s="181" t="str">
        <f ca="1">IF(Meldung!$F47="J",IF(Meldung!$E47&gt;=37987,IF(Meldung!$E47&lt;38718,CELL("Inhalt",Meldung!J47),""),""),"")</f>
        <v/>
      </c>
      <c r="K47" s="181" t="str">
        <f ca="1">IF(Meldung!$F47="J",IF(Meldung!$E47&gt;=37987,IF(Meldung!$E47&lt;38718,CELL("Inhalt",Meldung!K47),""),""),"")</f>
        <v/>
      </c>
      <c r="L47" s="181" t="str">
        <f ca="1">IF(Meldung!$F47="J",IF(Meldung!$E47&gt;=37987,IF(Meldung!$E47&lt;38718,CELL("Inhalt",Meldung!L47),""),""),"")</f>
        <v/>
      </c>
    </row>
    <row r="48" spans="1:12" x14ac:dyDescent="0.35">
      <c r="A48" s="35" t="s">
        <v>90</v>
      </c>
      <c r="B48" s="184" t="str">
        <f ca="1">IF(Meldung!$F48="J",IF(Meldung!$E48&gt;=37987,IF(Meldung!$E48&lt;38718,CELL("Inhalt",Meldung!B48),""),""),"")</f>
        <v/>
      </c>
      <c r="C48" s="181" t="str">
        <f ca="1">IF(Meldung!$F48="J",IF(Meldung!$E48&gt;=37987,IF(Meldung!$E48&lt;38718,CELL("Inhalt",Meldung!C48),""),""),"")</f>
        <v/>
      </c>
      <c r="D48" s="181" t="str">
        <f ca="1">IF(Meldung!$F48="J",IF(Meldung!$E48&gt;=37987,IF(Meldung!$E48&lt;38718,CELL("Inhalt",Meldung!D48),""),""),"")</f>
        <v/>
      </c>
      <c r="E48" s="182" t="str">
        <f ca="1">IF(Meldung!$F48="J",IF(Meldung!$E48&gt;=37987,IF(Meldung!$E48&lt;38718,CELL("Inhalt",Meldung!E48),""),""),"")</f>
        <v/>
      </c>
      <c r="F48" s="181" t="str">
        <f ca="1">IF(Meldung!$F48="J",IF(Meldung!$E48&gt;=37987,IF(Meldung!$E48&lt;38718,CELL("Inhalt",Meldung!F48),""),""),"")</f>
        <v/>
      </c>
      <c r="G48" s="181" t="str">
        <f ca="1">IF(Meldung!$F48="J",IF(Meldung!$E48&gt;=37987,IF(Meldung!$E48&lt;38718,CELL("Inhalt",Meldung!G48),""),""),"")</f>
        <v/>
      </c>
      <c r="H48" s="187" t="str">
        <f ca="1">IF(Meldung!$F48="J",IF(Meldung!$E48&gt;=37987,IF(Meldung!$E48&lt;38718,CELL("Inhalt",Meldung!H48),""),""),"")</f>
        <v/>
      </c>
      <c r="I48" s="181" t="str">
        <f ca="1">IF(Meldung!$F48="J",IF(Meldung!$E48&gt;=37987,IF(Meldung!$E48&lt;38718,CELL("Inhalt",Meldung!I48),""),""),"")</f>
        <v/>
      </c>
      <c r="J48" s="181" t="str">
        <f ca="1">IF(Meldung!$F48="J",IF(Meldung!$E48&gt;=37987,IF(Meldung!$E48&lt;38718,CELL("Inhalt",Meldung!J48),""),""),"")</f>
        <v/>
      </c>
      <c r="K48" s="181" t="str">
        <f ca="1">IF(Meldung!$F48="J",IF(Meldung!$E48&gt;=37987,IF(Meldung!$E48&lt;38718,CELL("Inhalt",Meldung!K48),""),""),"")</f>
        <v/>
      </c>
      <c r="L48" s="181" t="str">
        <f ca="1">IF(Meldung!$F48="J",IF(Meldung!$E48&gt;=37987,IF(Meldung!$E48&lt;38718,CELL("Inhalt",Meldung!L48),""),""),"")</f>
        <v/>
      </c>
    </row>
    <row r="49" spans="1:12" x14ac:dyDescent="0.35">
      <c r="A49" s="35" t="s">
        <v>91</v>
      </c>
      <c r="B49" s="184" t="str">
        <f ca="1">IF(Meldung!$F49="J",IF(Meldung!$E49&gt;=37987,IF(Meldung!$E49&lt;38718,CELL("Inhalt",Meldung!B49),""),""),"")</f>
        <v/>
      </c>
      <c r="C49" s="181" t="str">
        <f ca="1">IF(Meldung!$F49="J",IF(Meldung!$E49&gt;=37987,IF(Meldung!$E49&lt;38718,CELL("Inhalt",Meldung!C49),""),""),"")</f>
        <v/>
      </c>
      <c r="D49" s="181" t="str">
        <f ca="1">IF(Meldung!$F49="J",IF(Meldung!$E49&gt;=37987,IF(Meldung!$E49&lt;38718,CELL("Inhalt",Meldung!D49),""),""),"")</f>
        <v/>
      </c>
      <c r="E49" s="182" t="str">
        <f ca="1">IF(Meldung!$F49="J",IF(Meldung!$E49&gt;=37987,IF(Meldung!$E49&lt;38718,CELL("Inhalt",Meldung!E49),""),""),"")</f>
        <v/>
      </c>
      <c r="F49" s="181" t="str">
        <f ca="1">IF(Meldung!$F49="J",IF(Meldung!$E49&gt;=37987,IF(Meldung!$E49&lt;38718,CELL("Inhalt",Meldung!F49),""),""),"")</f>
        <v/>
      </c>
      <c r="G49" s="181" t="str">
        <f ca="1">IF(Meldung!$F49="J",IF(Meldung!$E49&gt;=37987,IF(Meldung!$E49&lt;38718,CELL("Inhalt",Meldung!G49),""),""),"")</f>
        <v/>
      </c>
      <c r="H49" s="187" t="str">
        <f ca="1">IF(Meldung!$F49="J",IF(Meldung!$E49&gt;=37987,IF(Meldung!$E49&lt;38718,CELL("Inhalt",Meldung!H49),""),""),"")</f>
        <v/>
      </c>
      <c r="I49" s="181" t="str">
        <f ca="1">IF(Meldung!$F49="J",IF(Meldung!$E49&gt;=37987,IF(Meldung!$E49&lt;38718,CELL("Inhalt",Meldung!I49),""),""),"")</f>
        <v/>
      </c>
      <c r="J49" s="181" t="str">
        <f ca="1">IF(Meldung!$F49="J",IF(Meldung!$E49&gt;=37987,IF(Meldung!$E49&lt;38718,CELL("Inhalt",Meldung!J49),""),""),"")</f>
        <v/>
      </c>
      <c r="K49" s="181" t="str">
        <f ca="1">IF(Meldung!$F49="J",IF(Meldung!$E49&gt;=37987,IF(Meldung!$E49&lt;38718,CELL("Inhalt",Meldung!K49),""),""),"")</f>
        <v/>
      </c>
      <c r="L49" s="181" t="str">
        <f ca="1">IF(Meldung!$F49="J",IF(Meldung!$E49&gt;=37987,IF(Meldung!$E49&lt;38718,CELL("Inhalt",Meldung!L49),""),""),"")</f>
        <v/>
      </c>
    </row>
    <row r="50" spans="1:12" x14ac:dyDescent="0.35">
      <c r="A50" s="35" t="s">
        <v>92</v>
      </c>
      <c r="B50" s="184" t="str">
        <f ca="1">IF(Meldung!$F50="J",IF(Meldung!$E50&gt;=37987,IF(Meldung!$E50&lt;38718,CELL("Inhalt",Meldung!B50),""),""),"")</f>
        <v/>
      </c>
      <c r="C50" s="181" t="str">
        <f ca="1">IF(Meldung!$F50="J",IF(Meldung!$E50&gt;=37987,IF(Meldung!$E50&lt;38718,CELL("Inhalt",Meldung!C50),""),""),"")</f>
        <v/>
      </c>
      <c r="D50" s="181" t="str">
        <f ca="1">IF(Meldung!$F50="J",IF(Meldung!$E50&gt;=37987,IF(Meldung!$E50&lt;38718,CELL("Inhalt",Meldung!D50),""),""),"")</f>
        <v/>
      </c>
      <c r="E50" s="182" t="str">
        <f ca="1">IF(Meldung!$F50="J",IF(Meldung!$E50&gt;=37987,IF(Meldung!$E50&lt;38718,CELL("Inhalt",Meldung!E50),""),""),"")</f>
        <v/>
      </c>
      <c r="F50" s="181" t="str">
        <f ca="1">IF(Meldung!$F50="J",IF(Meldung!$E50&gt;=37987,IF(Meldung!$E50&lt;38718,CELL("Inhalt",Meldung!F50),""),""),"")</f>
        <v/>
      </c>
      <c r="G50" s="181" t="str">
        <f ca="1">IF(Meldung!$F50="J",IF(Meldung!$E50&gt;=37987,IF(Meldung!$E50&lt;38718,CELL("Inhalt",Meldung!G50),""),""),"")</f>
        <v/>
      </c>
      <c r="H50" s="187" t="str">
        <f ca="1">IF(Meldung!$F50="J",IF(Meldung!$E50&gt;=37987,IF(Meldung!$E50&lt;38718,CELL("Inhalt",Meldung!H50),""),""),"")</f>
        <v/>
      </c>
      <c r="I50" s="181" t="str">
        <f ca="1">IF(Meldung!$F50="J",IF(Meldung!$E50&gt;=37987,IF(Meldung!$E50&lt;38718,CELL("Inhalt",Meldung!I50),""),""),"")</f>
        <v/>
      </c>
      <c r="J50" s="181" t="str">
        <f ca="1">IF(Meldung!$F50="J",IF(Meldung!$E50&gt;=37987,IF(Meldung!$E50&lt;38718,CELL("Inhalt",Meldung!J50),""),""),"")</f>
        <v/>
      </c>
      <c r="K50" s="181" t="str">
        <f ca="1">IF(Meldung!$F50="J",IF(Meldung!$E50&gt;=37987,IF(Meldung!$E50&lt;38718,CELL("Inhalt",Meldung!K50),""),""),"")</f>
        <v/>
      </c>
      <c r="L50" s="181" t="str">
        <f ca="1">IF(Meldung!$F50="J",IF(Meldung!$E50&gt;=37987,IF(Meldung!$E50&lt;38718,CELL("Inhalt",Meldung!L50),""),""),"")</f>
        <v/>
      </c>
    </row>
    <row r="51" spans="1:12" x14ac:dyDescent="0.35">
      <c r="A51" s="35" t="s">
        <v>93</v>
      </c>
      <c r="B51" s="184" t="str">
        <f ca="1">IF(Meldung!$F51="J",IF(Meldung!$E51&gt;=37987,IF(Meldung!$E51&lt;38718,CELL("Inhalt",Meldung!B51),""),""),"")</f>
        <v/>
      </c>
      <c r="C51" s="181" t="str">
        <f ca="1">IF(Meldung!$F51="J",IF(Meldung!$E51&gt;=37987,IF(Meldung!$E51&lt;38718,CELL("Inhalt",Meldung!C51),""),""),"")</f>
        <v/>
      </c>
      <c r="D51" s="181" t="str">
        <f ca="1">IF(Meldung!$F51="J",IF(Meldung!$E51&gt;=37987,IF(Meldung!$E51&lt;38718,CELL("Inhalt",Meldung!D51),""),""),"")</f>
        <v/>
      </c>
      <c r="E51" s="182" t="str">
        <f ca="1">IF(Meldung!$F51="J",IF(Meldung!$E51&gt;=37987,IF(Meldung!$E51&lt;38718,CELL("Inhalt",Meldung!E51),""),""),"")</f>
        <v/>
      </c>
      <c r="F51" s="181" t="str">
        <f ca="1">IF(Meldung!$F51="J",IF(Meldung!$E51&gt;=37987,IF(Meldung!$E51&lt;38718,CELL("Inhalt",Meldung!F51),""),""),"")</f>
        <v/>
      </c>
      <c r="G51" s="181" t="str">
        <f ca="1">IF(Meldung!$F51="J",IF(Meldung!$E51&gt;=37987,IF(Meldung!$E51&lt;38718,CELL("Inhalt",Meldung!G51),""),""),"")</f>
        <v/>
      </c>
      <c r="H51" s="187" t="str">
        <f ca="1">IF(Meldung!$F51="J",IF(Meldung!$E51&gt;=37987,IF(Meldung!$E51&lt;38718,CELL("Inhalt",Meldung!H51),""),""),"")</f>
        <v/>
      </c>
      <c r="I51" s="181" t="str">
        <f ca="1">IF(Meldung!$F51="J",IF(Meldung!$E51&gt;=37987,IF(Meldung!$E51&lt;38718,CELL("Inhalt",Meldung!I51),""),""),"")</f>
        <v/>
      </c>
      <c r="J51" s="181" t="str">
        <f ca="1">IF(Meldung!$F51="J",IF(Meldung!$E51&gt;=37987,IF(Meldung!$E51&lt;38718,CELL("Inhalt",Meldung!J51),""),""),"")</f>
        <v/>
      </c>
      <c r="K51" s="181" t="str">
        <f ca="1">IF(Meldung!$F51="J",IF(Meldung!$E51&gt;=37987,IF(Meldung!$E51&lt;38718,CELL("Inhalt",Meldung!K51),""),""),"")</f>
        <v/>
      </c>
      <c r="L51" s="181" t="str">
        <f ca="1">IF(Meldung!$F51="J",IF(Meldung!$E51&gt;=37987,IF(Meldung!$E51&lt;38718,CELL("Inhalt",Meldung!L51),""),""),"")</f>
        <v/>
      </c>
    </row>
    <row r="52" spans="1:12" x14ac:dyDescent="0.35">
      <c r="A52" s="35" t="s">
        <v>94</v>
      </c>
      <c r="B52" s="184" t="str">
        <f ca="1">IF(Meldung!$F52="J",IF(Meldung!$E52&gt;=37987,IF(Meldung!$E52&lt;38718,CELL("Inhalt",Meldung!B52),""),""),"")</f>
        <v/>
      </c>
      <c r="C52" s="181" t="str">
        <f ca="1">IF(Meldung!$F52="J",IF(Meldung!$E52&gt;=37987,IF(Meldung!$E52&lt;38718,CELL("Inhalt",Meldung!C52),""),""),"")</f>
        <v/>
      </c>
      <c r="D52" s="181" t="str">
        <f ca="1">IF(Meldung!$F52="J",IF(Meldung!$E52&gt;=37987,IF(Meldung!$E52&lt;38718,CELL("Inhalt",Meldung!D52),""),""),"")</f>
        <v/>
      </c>
      <c r="E52" s="182" t="str">
        <f ca="1">IF(Meldung!$F52="J",IF(Meldung!$E52&gt;=37987,IF(Meldung!$E52&lt;38718,CELL("Inhalt",Meldung!E52),""),""),"")</f>
        <v/>
      </c>
      <c r="F52" s="181" t="str">
        <f ca="1">IF(Meldung!$F52="J",IF(Meldung!$E52&gt;=37987,IF(Meldung!$E52&lt;38718,CELL("Inhalt",Meldung!F52),""),""),"")</f>
        <v/>
      </c>
      <c r="G52" s="181" t="str">
        <f ca="1">IF(Meldung!$F52="J",IF(Meldung!$E52&gt;=37987,IF(Meldung!$E52&lt;38718,CELL("Inhalt",Meldung!G52),""),""),"")</f>
        <v/>
      </c>
      <c r="H52" s="187" t="str">
        <f ca="1">IF(Meldung!$F52="J",IF(Meldung!$E52&gt;=37987,IF(Meldung!$E52&lt;38718,CELL("Inhalt",Meldung!H52),""),""),"")</f>
        <v/>
      </c>
      <c r="I52" s="181" t="str">
        <f ca="1">IF(Meldung!$F52="J",IF(Meldung!$E52&gt;=37987,IF(Meldung!$E52&lt;38718,CELL("Inhalt",Meldung!I52),""),""),"")</f>
        <v/>
      </c>
      <c r="J52" s="181" t="str">
        <f ca="1">IF(Meldung!$F52="J",IF(Meldung!$E52&gt;=37987,IF(Meldung!$E52&lt;38718,CELL("Inhalt",Meldung!J52),""),""),"")</f>
        <v/>
      </c>
      <c r="K52" s="181" t="str">
        <f ca="1">IF(Meldung!$F52="J",IF(Meldung!$E52&gt;=37987,IF(Meldung!$E52&lt;38718,CELL("Inhalt",Meldung!K52),""),""),"")</f>
        <v/>
      </c>
      <c r="L52" s="181" t="str">
        <f ca="1">IF(Meldung!$F52="J",IF(Meldung!$E52&gt;=37987,IF(Meldung!$E52&lt;38718,CELL("Inhalt",Meldung!L52),""),""),"")</f>
        <v/>
      </c>
    </row>
    <row r="53" spans="1:12" x14ac:dyDescent="0.35">
      <c r="A53" s="35" t="s">
        <v>95</v>
      </c>
      <c r="B53" s="184" t="str">
        <f ca="1">IF(Meldung!$F53="J",IF(Meldung!$E53&gt;=37987,IF(Meldung!$E53&lt;38718,CELL("Inhalt",Meldung!B53),""),""),"")</f>
        <v/>
      </c>
      <c r="C53" s="181" t="str">
        <f ca="1">IF(Meldung!$F53="J",IF(Meldung!$E53&gt;=37987,IF(Meldung!$E53&lt;38718,CELL("Inhalt",Meldung!C53),""),""),"")</f>
        <v/>
      </c>
      <c r="D53" s="181" t="str">
        <f ca="1">IF(Meldung!$F53="J",IF(Meldung!$E53&gt;=37987,IF(Meldung!$E53&lt;38718,CELL("Inhalt",Meldung!D53),""),""),"")</f>
        <v/>
      </c>
      <c r="E53" s="182" t="str">
        <f ca="1">IF(Meldung!$F53="J",IF(Meldung!$E53&gt;=37987,IF(Meldung!$E53&lt;38718,CELL("Inhalt",Meldung!E53),""),""),"")</f>
        <v/>
      </c>
      <c r="F53" s="181" t="str">
        <f ca="1">IF(Meldung!$F53="J",IF(Meldung!$E53&gt;=37987,IF(Meldung!$E53&lt;38718,CELL("Inhalt",Meldung!F53),""),""),"")</f>
        <v/>
      </c>
      <c r="G53" s="181" t="str">
        <f ca="1">IF(Meldung!$F53="J",IF(Meldung!$E53&gt;=37987,IF(Meldung!$E53&lt;38718,CELL("Inhalt",Meldung!G53),""),""),"")</f>
        <v/>
      </c>
      <c r="H53" s="187" t="str">
        <f ca="1">IF(Meldung!$F53="J",IF(Meldung!$E53&gt;=37987,IF(Meldung!$E53&lt;38718,CELL("Inhalt",Meldung!H53),""),""),"")</f>
        <v/>
      </c>
      <c r="I53" s="181" t="str">
        <f ca="1">IF(Meldung!$F53="J",IF(Meldung!$E53&gt;=37987,IF(Meldung!$E53&lt;38718,CELL("Inhalt",Meldung!I53),""),""),"")</f>
        <v/>
      </c>
      <c r="J53" s="181" t="str">
        <f ca="1">IF(Meldung!$F53="J",IF(Meldung!$E53&gt;=37987,IF(Meldung!$E53&lt;38718,CELL("Inhalt",Meldung!J53),""),""),"")</f>
        <v/>
      </c>
      <c r="K53" s="181" t="str">
        <f ca="1">IF(Meldung!$F53="J",IF(Meldung!$E53&gt;=37987,IF(Meldung!$E53&lt;38718,CELL("Inhalt",Meldung!K53),""),""),"")</f>
        <v/>
      </c>
      <c r="L53" s="181" t="str">
        <f ca="1">IF(Meldung!$F53="J",IF(Meldung!$E53&gt;=37987,IF(Meldung!$E53&lt;38718,CELL("Inhalt",Meldung!L53),""),""),"")</f>
        <v/>
      </c>
    </row>
    <row r="54" spans="1:12" x14ac:dyDescent="0.35">
      <c r="A54" s="35" t="s">
        <v>96</v>
      </c>
      <c r="B54" s="184" t="str">
        <f ca="1">IF(Meldung!$F54="J",IF(Meldung!$E54&gt;=37987,IF(Meldung!$E54&lt;38718,CELL("Inhalt",Meldung!B54),""),""),"")</f>
        <v/>
      </c>
      <c r="C54" s="181" t="str">
        <f ca="1">IF(Meldung!$F54="J",IF(Meldung!$E54&gt;=37987,IF(Meldung!$E54&lt;38718,CELL("Inhalt",Meldung!C54),""),""),"")</f>
        <v/>
      </c>
      <c r="D54" s="181" t="str">
        <f ca="1">IF(Meldung!$F54="J",IF(Meldung!$E54&gt;=37987,IF(Meldung!$E54&lt;38718,CELL("Inhalt",Meldung!D54),""),""),"")</f>
        <v/>
      </c>
      <c r="E54" s="182" t="str">
        <f ca="1">IF(Meldung!$F54="J",IF(Meldung!$E54&gt;=37987,IF(Meldung!$E54&lt;38718,CELL("Inhalt",Meldung!E54),""),""),"")</f>
        <v/>
      </c>
      <c r="F54" s="181" t="str">
        <f ca="1">IF(Meldung!$F54="J",IF(Meldung!$E54&gt;=37987,IF(Meldung!$E54&lt;38718,CELL("Inhalt",Meldung!F54),""),""),"")</f>
        <v/>
      </c>
      <c r="G54" s="181" t="str">
        <f ca="1">IF(Meldung!$F54="J",IF(Meldung!$E54&gt;=37987,IF(Meldung!$E54&lt;38718,CELL("Inhalt",Meldung!G54),""),""),"")</f>
        <v/>
      </c>
      <c r="H54" s="187" t="str">
        <f ca="1">IF(Meldung!$F54="J",IF(Meldung!$E54&gt;=37987,IF(Meldung!$E54&lt;38718,CELL("Inhalt",Meldung!H54),""),""),"")</f>
        <v/>
      </c>
      <c r="I54" s="181" t="str">
        <f ca="1">IF(Meldung!$F54="J",IF(Meldung!$E54&gt;=37987,IF(Meldung!$E54&lt;38718,CELL("Inhalt",Meldung!I54),""),""),"")</f>
        <v/>
      </c>
      <c r="J54" s="181" t="str">
        <f ca="1">IF(Meldung!$F54="J",IF(Meldung!$E54&gt;=37987,IF(Meldung!$E54&lt;38718,CELL("Inhalt",Meldung!J54),""),""),"")</f>
        <v/>
      </c>
      <c r="K54" s="181" t="str">
        <f ca="1">IF(Meldung!$F54="J",IF(Meldung!$E54&gt;=37987,IF(Meldung!$E54&lt;38718,CELL("Inhalt",Meldung!K54),""),""),"")</f>
        <v/>
      </c>
      <c r="L54" s="181" t="str">
        <f ca="1">IF(Meldung!$F54="J",IF(Meldung!$E54&gt;=37987,IF(Meldung!$E54&lt;38718,CELL("Inhalt",Meldung!L54),""),""),"")</f>
        <v/>
      </c>
    </row>
    <row r="55" spans="1:12" x14ac:dyDescent="0.35">
      <c r="A55" s="35" t="s">
        <v>97</v>
      </c>
      <c r="B55" s="184" t="str">
        <f ca="1">IF(Meldung!$F55="J",IF(Meldung!$E55&gt;=37987,IF(Meldung!$E55&lt;38718,CELL("Inhalt",Meldung!B55),""),""),"")</f>
        <v/>
      </c>
      <c r="C55" s="181" t="str">
        <f ca="1">IF(Meldung!$F55="J",IF(Meldung!$E55&gt;=37987,IF(Meldung!$E55&lt;38718,CELL("Inhalt",Meldung!C55),""),""),"")</f>
        <v/>
      </c>
      <c r="D55" s="181" t="str">
        <f ca="1">IF(Meldung!$F55="J",IF(Meldung!$E55&gt;=37987,IF(Meldung!$E55&lt;38718,CELL("Inhalt",Meldung!D55),""),""),"")</f>
        <v/>
      </c>
      <c r="E55" s="182" t="str">
        <f ca="1">IF(Meldung!$F55="J",IF(Meldung!$E55&gt;=37987,IF(Meldung!$E55&lt;38718,CELL("Inhalt",Meldung!E55),""),""),"")</f>
        <v/>
      </c>
      <c r="F55" s="181" t="str">
        <f ca="1">IF(Meldung!$F55="J",IF(Meldung!$E55&gt;=37987,IF(Meldung!$E55&lt;38718,CELL("Inhalt",Meldung!F55),""),""),"")</f>
        <v/>
      </c>
      <c r="G55" s="181" t="str">
        <f ca="1">IF(Meldung!$F55="J",IF(Meldung!$E55&gt;=37987,IF(Meldung!$E55&lt;38718,CELL("Inhalt",Meldung!G55),""),""),"")</f>
        <v/>
      </c>
      <c r="H55" s="187" t="str">
        <f ca="1">IF(Meldung!$F55="J",IF(Meldung!$E55&gt;=37987,IF(Meldung!$E55&lt;38718,CELL("Inhalt",Meldung!H55),""),""),"")</f>
        <v/>
      </c>
      <c r="I55" s="181" t="str">
        <f ca="1">IF(Meldung!$F55="J",IF(Meldung!$E55&gt;=37987,IF(Meldung!$E55&lt;38718,CELL("Inhalt",Meldung!I55),""),""),"")</f>
        <v/>
      </c>
      <c r="J55" s="181" t="str">
        <f ca="1">IF(Meldung!$F55="J",IF(Meldung!$E55&gt;=37987,IF(Meldung!$E55&lt;38718,CELL("Inhalt",Meldung!J55),""),""),"")</f>
        <v/>
      </c>
      <c r="K55" s="181" t="str">
        <f ca="1">IF(Meldung!$F55="J",IF(Meldung!$E55&gt;=37987,IF(Meldung!$E55&lt;38718,CELL("Inhalt",Meldung!K55),""),""),"")</f>
        <v/>
      </c>
      <c r="L55" s="181" t="str">
        <f ca="1">IF(Meldung!$F55="J",IF(Meldung!$E55&gt;=37987,IF(Meldung!$E55&lt;38718,CELL("Inhalt",Meldung!L55),""),""),"")</f>
        <v/>
      </c>
    </row>
    <row r="56" spans="1:12" x14ac:dyDescent="0.35">
      <c r="A56" s="35" t="s">
        <v>98</v>
      </c>
      <c r="B56" s="184" t="str">
        <f ca="1">IF(Meldung!$F56="J",IF(Meldung!$E56&gt;=37987,IF(Meldung!$E56&lt;38718,CELL("Inhalt",Meldung!B56),""),""),"")</f>
        <v/>
      </c>
      <c r="C56" s="181" t="str">
        <f ca="1">IF(Meldung!$F56="J",IF(Meldung!$E56&gt;=37987,IF(Meldung!$E56&lt;38718,CELL("Inhalt",Meldung!C56),""),""),"")</f>
        <v/>
      </c>
      <c r="D56" s="181" t="str">
        <f ca="1">IF(Meldung!$F56="J",IF(Meldung!$E56&gt;=37987,IF(Meldung!$E56&lt;38718,CELL("Inhalt",Meldung!D56),""),""),"")</f>
        <v/>
      </c>
      <c r="E56" s="182" t="str">
        <f ca="1">IF(Meldung!$F56="J",IF(Meldung!$E56&gt;=37987,IF(Meldung!$E56&lt;38718,CELL("Inhalt",Meldung!E56),""),""),"")</f>
        <v/>
      </c>
      <c r="F56" s="181" t="str">
        <f ca="1">IF(Meldung!$F56="J",IF(Meldung!$E56&gt;=37987,IF(Meldung!$E56&lt;38718,CELL("Inhalt",Meldung!F56),""),""),"")</f>
        <v/>
      </c>
      <c r="G56" s="181" t="str">
        <f ca="1">IF(Meldung!$F56="J",IF(Meldung!$E56&gt;=37987,IF(Meldung!$E56&lt;38718,CELL("Inhalt",Meldung!G56),""),""),"")</f>
        <v/>
      </c>
      <c r="H56" s="187" t="str">
        <f ca="1">IF(Meldung!$F56="J",IF(Meldung!$E56&gt;=37987,IF(Meldung!$E56&lt;38718,CELL("Inhalt",Meldung!H56),""),""),"")</f>
        <v/>
      </c>
      <c r="I56" s="181" t="str">
        <f ca="1">IF(Meldung!$F56="J",IF(Meldung!$E56&gt;=37987,IF(Meldung!$E56&lt;38718,CELL("Inhalt",Meldung!I56),""),""),"")</f>
        <v/>
      </c>
      <c r="J56" s="181" t="str">
        <f ca="1">IF(Meldung!$F56="J",IF(Meldung!$E56&gt;=37987,IF(Meldung!$E56&lt;38718,CELL("Inhalt",Meldung!J56),""),""),"")</f>
        <v/>
      </c>
      <c r="K56" s="181" t="str">
        <f ca="1">IF(Meldung!$F56="J",IF(Meldung!$E56&gt;=37987,IF(Meldung!$E56&lt;38718,CELL("Inhalt",Meldung!K56),""),""),"")</f>
        <v/>
      </c>
      <c r="L56" s="181" t="str">
        <f ca="1">IF(Meldung!$F56="J",IF(Meldung!$E56&gt;=37987,IF(Meldung!$E56&lt;38718,CELL("Inhalt",Meldung!L56),""),""),"")</f>
        <v/>
      </c>
    </row>
    <row r="57" spans="1:12" x14ac:dyDescent="0.35">
      <c r="A57" s="35" t="s">
        <v>99</v>
      </c>
      <c r="B57" s="184" t="str">
        <f ca="1">IF(Meldung!$F57="J",IF(Meldung!$E57&gt;=37987,IF(Meldung!$E57&lt;38718,CELL("Inhalt",Meldung!B57),""),""),"")</f>
        <v/>
      </c>
      <c r="C57" s="181" t="str">
        <f ca="1">IF(Meldung!$F57="J",IF(Meldung!$E57&gt;=37987,IF(Meldung!$E57&lt;38718,CELL("Inhalt",Meldung!C57),""),""),"")</f>
        <v/>
      </c>
      <c r="D57" s="181" t="str">
        <f ca="1">IF(Meldung!$F57="J",IF(Meldung!$E57&gt;=37987,IF(Meldung!$E57&lt;38718,CELL("Inhalt",Meldung!D57),""),""),"")</f>
        <v/>
      </c>
      <c r="E57" s="182" t="str">
        <f ca="1">IF(Meldung!$F57="J",IF(Meldung!$E57&gt;=37987,IF(Meldung!$E57&lt;38718,CELL("Inhalt",Meldung!E57),""),""),"")</f>
        <v/>
      </c>
      <c r="F57" s="181" t="str">
        <f ca="1">IF(Meldung!$F57="J",IF(Meldung!$E57&gt;=37987,IF(Meldung!$E57&lt;38718,CELL("Inhalt",Meldung!F57),""),""),"")</f>
        <v/>
      </c>
      <c r="G57" s="181" t="str">
        <f ca="1">IF(Meldung!$F57="J",IF(Meldung!$E57&gt;=37987,IF(Meldung!$E57&lt;38718,CELL("Inhalt",Meldung!G57),""),""),"")</f>
        <v/>
      </c>
      <c r="H57" s="187" t="str">
        <f ca="1">IF(Meldung!$F57="J",IF(Meldung!$E57&gt;=37987,IF(Meldung!$E57&lt;38718,CELL("Inhalt",Meldung!H57),""),""),"")</f>
        <v/>
      </c>
      <c r="I57" s="181" t="str">
        <f ca="1">IF(Meldung!$F57="J",IF(Meldung!$E57&gt;=37987,IF(Meldung!$E57&lt;38718,CELL("Inhalt",Meldung!I57),""),""),"")</f>
        <v/>
      </c>
      <c r="J57" s="181" t="str">
        <f ca="1">IF(Meldung!$F57="J",IF(Meldung!$E57&gt;=37987,IF(Meldung!$E57&lt;38718,CELL("Inhalt",Meldung!J57),""),""),"")</f>
        <v/>
      </c>
      <c r="K57" s="181" t="str">
        <f ca="1">IF(Meldung!$F57="J",IF(Meldung!$E57&gt;=37987,IF(Meldung!$E57&lt;38718,CELL("Inhalt",Meldung!K57),""),""),"")</f>
        <v/>
      </c>
      <c r="L57" s="181" t="str">
        <f ca="1">IF(Meldung!$F57="J",IF(Meldung!$E57&gt;=37987,IF(Meldung!$E57&lt;38718,CELL("Inhalt",Meldung!L57),""),""),"")</f>
        <v/>
      </c>
    </row>
    <row r="58" spans="1:12" x14ac:dyDescent="0.35">
      <c r="A58" s="35" t="s">
        <v>100</v>
      </c>
      <c r="B58" s="184" t="str">
        <f ca="1">IF(Meldung!$F58="J",IF(Meldung!$E58&gt;=37987,IF(Meldung!$E58&lt;38718,CELL("Inhalt",Meldung!B58),""),""),"")</f>
        <v/>
      </c>
      <c r="C58" s="181" t="str">
        <f ca="1">IF(Meldung!$F58="J",IF(Meldung!$E58&gt;=37987,IF(Meldung!$E58&lt;38718,CELL("Inhalt",Meldung!C58),""),""),"")</f>
        <v/>
      </c>
      <c r="D58" s="181" t="str">
        <f ca="1">IF(Meldung!$F58="J",IF(Meldung!$E58&gt;=37987,IF(Meldung!$E58&lt;38718,CELL("Inhalt",Meldung!D58),""),""),"")</f>
        <v/>
      </c>
      <c r="E58" s="182" t="str">
        <f ca="1">IF(Meldung!$F58="J",IF(Meldung!$E58&gt;=37987,IF(Meldung!$E58&lt;38718,CELL("Inhalt",Meldung!E58),""),""),"")</f>
        <v/>
      </c>
      <c r="F58" s="181" t="str">
        <f ca="1">IF(Meldung!$F58="J",IF(Meldung!$E58&gt;=37987,IF(Meldung!$E58&lt;38718,CELL("Inhalt",Meldung!F58),""),""),"")</f>
        <v/>
      </c>
      <c r="G58" s="181" t="str">
        <f ca="1">IF(Meldung!$F58="J",IF(Meldung!$E58&gt;=37987,IF(Meldung!$E58&lt;38718,CELL("Inhalt",Meldung!G58),""),""),"")</f>
        <v/>
      </c>
      <c r="H58" s="187" t="str">
        <f ca="1">IF(Meldung!$F58="J",IF(Meldung!$E58&gt;=37987,IF(Meldung!$E58&lt;38718,CELL("Inhalt",Meldung!H58),""),""),"")</f>
        <v/>
      </c>
      <c r="I58" s="181" t="str">
        <f ca="1">IF(Meldung!$F58="J",IF(Meldung!$E58&gt;=37987,IF(Meldung!$E58&lt;38718,CELL("Inhalt",Meldung!I58),""),""),"")</f>
        <v/>
      </c>
      <c r="J58" s="181" t="str">
        <f ca="1">IF(Meldung!$F58="J",IF(Meldung!$E58&gt;=37987,IF(Meldung!$E58&lt;38718,CELL("Inhalt",Meldung!J58),""),""),"")</f>
        <v/>
      </c>
      <c r="K58" s="181" t="str">
        <f ca="1">IF(Meldung!$F58="J",IF(Meldung!$E58&gt;=37987,IF(Meldung!$E58&lt;38718,CELL("Inhalt",Meldung!K58),""),""),"")</f>
        <v/>
      </c>
      <c r="L58" s="181" t="str">
        <f ca="1">IF(Meldung!$F58="J",IF(Meldung!$E58&gt;=37987,IF(Meldung!$E58&lt;38718,CELL("Inhalt",Meldung!L58),""),""),"")</f>
        <v/>
      </c>
    </row>
    <row r="59" spans="1:12" x14ac:dyDescent="0.35">
      <c r="A59" s="35" t="s">
        <v>101</v>
      </c>
      <c r="B59" s="184" t="str">
        <f ca="1">IF(Meldung!$F59="J",IF(Meldung!$E59&gt;=37987,IF(Meldung!$E59&lt;38718,CELL("Inhalt",Meldung!B59),""),""),"")</f>
        <v/>
      </c>
      <c r="C59" s="181" t="str">
        <f ca="1">IF(Meldung!$F59="J",IF(Meldung!$E59&gt;=37987,IF(Meldung!$E59&lt;38718,CELL("Inhalt",Meldung!C59),""),""),"")</f>
        <v/>
      </c>
      <c r="D59" s="181" t="str">
        <f ca="1">IF(Meldung!$F59="J",IF(Meldung!$E59&gt;=37987,IF(Meldung!$E59&lt;38718,CELL("Inhalt",Meldung!D59),""),""),"")</f>
        <v/>
      </c>
      <c r="E59" s="182" t="str">
        <f ca="1">IF(Meldung!$F59="J",IF(Meldung!$E59&gt;=37987,IF(Meldung!$E59&lt;38718,CELL("Inhalt",Meldung!E59),""),""),"")</f>
        <v/>
      </c>
      <c r="F59" s="181" t="str">
        <f ca="1">IF(Meldung!$F59="J",IF(Meldung!$E59&gt;=37987,IF(Meldung!$E59&lt;38718,CELL("Inhalt",Meldung!F59),""),""),"")</f>
        <v/>
      </c>
      <c r="G59" s="181" t="str">
        <f ca="1">IF(Meldung!$F59="J",IF(Meldung!$E59&gt;=37987,IF(Meldung!$E59&lt;38718,CELL("Inhalt",Meldung!G59),""),""),"")</f>
        <v/>
      </c>
      <c r="H59" s="187" t="str">
        <f ca="1">IF(Meldung!$F59="J",IF(Meldung!$E59&gt;=37987,IF(Meldung!$E59&lt;38718,CELL("Inhalt",Meldung!H59),""),""),"")</f>
        <v/>
      </c>
      <c r="I59" s="181" t="str">
        <f ca="1">IF(Meldung!$F59="J",IF(Meldung!$E59&gt;=37987,IF(Meldung!$E59&lt;38718,CELL("Inhalt",Meldung!I59),""),""),"")</f>
        <v/>
      </c>
      <c r="J59" s="181" t="str">
        <f ca="1">IF(Meldung!$F59="J",IF(Meldung!$E59&gt;=37987,IF(Meldung!$E59&lt;38718,CELL("Inhalt",Meldung!J59),""),""),"")</f>
        <v/>
      </c>
      <c r="K59" s="181" t="str">
        <f ca="1">IF(Meldung!$F59="J",IF(Meldung!$E59&gt;=37987,IF(Meldung!$E59&lt;38718,CELL("Inhalt",Meldung!K59),""),""),"")</f>
        <v/>
      </c>
      <c r="L59" s="181" t="str">
        <f ca="1">IF(Meldung!$F59="J",IF(Meldung!$E59&gt;=37987,IF(Meldung!$E59&lt;38718,CELL("Inhalt",Meldung!L59),""),""),"")</f>
        <v/>
      </c>
    </row>
    <row r="60" spans="1:12" x14ac:dyDescent="0.35">
      <c r="A60" s="35" t="s">
        <v>102</v>
      </c>
      <c r="B60" s="184" t="str">
        <f ca="1">IF(Meldung!$F60="J",IF(Meldung!$E60&gt;=37987,IF(Meldung!$E60&lt;38718,CELL("Inhalt",Meldung!B60),""),""),"")</f>
        <v/>
      </c>
      <c r="C60" s="181" t="str">
        <f ca="1">IF(Meldung!$F60="J",IF(Meldung!$E60&gt;=37987,IF(Meldung!$E60&lt;38718,CELL("Inhalt",Meldung!C60),""),""),"")</f>
        <v/>
      </c>
      <c r="D60" s="181" t="str">
        <f ca="1">IF(Meldung!$F60="J",IF(Meldung!$E60&gt;=37987,IF(Meldung!$E60&lt;38718,CELL("Inhalt",Meldung!D60),""),""),"")</f>
        <v/>
      </c>
      <c r="E60" s="182" t="str">
        <f ca="1">IF(Meldung!$F60="J",IF(Meldung!$E60&gt;=37987,IF(Meldung!$E60&lt;38718,CELL("Inhalt",Meldung!E60),""),""),"")</f>
        <v/>
      </c>
      <c r="F60" s="181" t="str">
        <f ca="1">IF(Meldung!$F60="J",IF(Meldung!$E60&gt;=37987,IF(Meldung!$E60&lt;38718,CELL("Inhalt",Meldung!F60),""),""),"")</f>
        <v/>
      </c>
      <c r="G60" s="181" t="str">
        <f ca="1">IF(Meldung!$F60="J",IF(Meldung!$E60&gt;=37987,IF(Meldung!$E60&lt;38718,CELL("Inhalt",Meldung!G60),""),""),"")</f>
        <v/>
      </c>
      <c r="H60" s="187" t="str">
        <f ca="1">IF(Meldung!$F60="J",IF(Meldung!$E60&gt;=37987,IF(Meldung!$E60&lt;38718,CELL("Inhalt",Meldung!H60),""),""),"")</f>
        <v/>
      </c>
      <c r="I60" s="181" t="str">
        <f ca="1">IF(Meldung!$F60="J",IF(Meldung!$E60&gt;=37987,IF(Meldung!$E60&lt;38718,CELL("Inhalt",Meldung!I60),""),""),"")</f>
        <v/>
      </c>
      <c r="J60" s="181" t="str">
        <f ca="1">IF(Meldung!$F60="J",IF(Meldung!$E60&gt;=37987,IF(Meldung!$E60&lt;38718,CELL("Inhalt",Meldung!J60),""),""),"")</f>
        <v/>
      </c>
      <c r="K60" s="181" t="str">
        <f ca="1">IF(Meldung!$F60="J",IF(Meldung!$E60&gt;=37987,IF(Meldung!$E60&lt;38718,CELL("Inhalt",Meldung!K60),""),""),"")</f>
        <v/>
      </c>
      <c r="L60" s="181" t="str">
        <f ca="1">IF(Meldung!$F60="J",IF(Meldung!$E60&gt;=37987,IF(Meldung!$E60&lt;38718,CELL("Inhalt",Meldung!L60),""),""),"")</f>
        <v/>
      </c>
    </row>
    <row r="61" spans="1:12" x14ac:dyDescent="0.35">
      <c r="A61" s="35" t="s">
        <v>103</v>
      </c>
      <c r="B61" s="184" t="str">
        <f ca="1">IF(Meldung!$F61="J",IF(Meldung!$E61&gt;=37987,IF(Meldung!$E61&lt;38718,CELL("Inhalt",Meldung!B61),""),""),"")</f>
        <v/>
      </c>
      <c r="C61" s="181" t="str">
        <f ca="1">IF(Meldung!$F61="J",IF(Meldung!$E61&gt;=37987,IF(Meldung!$E61&lt;38718,CELL("Inhalt",Meldung!C61),""),""),"")</f>
        <v/>
      </c>
      <c r="D61" s="181" t="str">
        <f ca="1">IF(Meldung!$F61="J",IF(Meldung!$E61&gt;=37987,IF(Meldung!$E61&lt;38718,CELL("Inhalt",Meldung!D61),""),""),"")</f>
        <v/>
      </c>
      <c r="E61" s="182" t="str">
        <f ca="1">IF(Meldung!$F61="J",IF(Meldung!$E61&gt;=37987,IF(Meldung!$E61&lt;38718,CELL("Inhalt",Meldung!E61),""),""),"")</f>
        <v/>
      </c>
      <c r="F61" s="181" t="str">
        <f ca="1">IF(Meldung!$F61="J",IF(Meldung!$E61&gt;=37987,IF(Meldung!$E61&lt;38718,CELL("Inhalt",Meldung!F61),""),""),"")</f>
        <v/>
      </c>
      <c r="G61" s="181" t="str">
        <f ca="1">IF(Meldung!$F61="J",IF(Meldung!$E61&gt;=37987,IF(Meldung!$E61&lt;38718,CELL("Inhalt",Meldung!G61),""),""),"")</f>
        <v/>
      </c>
      <c r="H61" s="187" t="str">
        <f ca="1">IF(Meldung!$F61="J",IF(Meldung!$E61&gt;=37987,IF(Meldung!$E61&lt;38718,CELL("Inhalt",Meldung!H61),""),""),"")</f>
        <v/>
      </c>
      <c r="I61" s="181" t="str">
        <f ca="1">IF(Meldung!$F61="J",IF(Meldung!$E61&gt;=37987,IF(Meldung!$E61&lt;38718,CELL("Inhalt",Meldung!I61),""),""),"")</f>
        <v/>
      </c>
      <c r="J61" s="181" t="str">
        <f ca="1">IF(Meldung!$F61="J",IF(Meldung!$E61&gt;=37987,IF(Meldung!$E61&lt;38718,CELL("Inhalt",Meldung!J61),""),""),"")</f>
        <v/>
      </c>
      <c r="K61" s="181" t="str">
        <f ca="1">IF(Meldung!$F61="J",IF(Meldung!$E61&gt;=37987,IF(Meldung!$E61&lt;38718,CELL("Inhalt",Meldung!K61),""),""),"")</f>
        <v/>
      </c>
      <c r="L61" s="181" t="str">
        <f ca="1">IF(Meldung!$F61="J",IF(Meldung!$E61&gt;=37987,IF(Meldung!$E61&lt;38718,CELL("Inhalt",Meldung!L61),""),""),"")</f>
        <v/>
      </c>
    </row>
    <row r="62" spans="1:12" x14ac:dyDescent="0.35">
      <c r="A62" s="35" t="s">
        <v>104</v>
      </c>
      <c r="B62" s="184" t="str">
        <f ca="1">IF(Meldung!$F62="J",IF(Meldung!$E62&gt;=37987,IF(Meldung!$E62&lt;38718,CELL("Inhalt",Meldung!B62),""),""),"")</f>
        <v/>
      </c>
      <c r="C62" s="181" t="str">
        <f ca="1">IF(Meldung!$F62="J",IF(Meldung!$E62&gt;=37987,IF(Meldung!$E62&lt;38718,CELL("Inhalt",Meldung!C62),""),""),"")</f>
        <v/>
      </c>
      <c r="D62" s="181" t="str">
        <f ca="1">IF(Meldung!$F62="J",IF(Meldung!$E62&gt;=37987,IF(Meldung!$E62&lt;38718,CELL("Inhalt",Meldung!D62),""),""),"")</f>
        <v/>
      </c>
      <c r="E62" s="182" t="str">
        <f ca="1">IF(Meldung!$F62="J",IF(Meldung!$E62&gt;=37987,IF(Meldung!$E62&lt;38718,CELL("Inhalt",Meldung!E62),""),""),"")</f>
        <v/>
      </c>
      <c r="F62" s="181" t="str">
        <f ca="1">IF(Meldung!$F62="J",IF(Meldung!$E62&gt;=37987,IF(Meldung!$E62&lt;38718,CELL("Inhalt",Meldung!F62),""),""),"")</f>
        <v/>
      </c>
      <c r="G62" s="181" t="str">
        <f ca="1">IF(Meldung!$F62="J",IF(Meldung!$E62&gt;=37987,IF(Meldung!$E62&lt;38718,CELL("Inhalt",Meldung!G62),""),""),"")</f>
        <v/>
      </c>
      <c r="H62" s="187" t="str">
        <f ca="1">IF(Meldung!$F62="J",IF(Meldung!$E62&gt;=37987,IF(Meldung!$E62&lt;38718,CELL("Inhalt",Meldung!H62),""),""),"")</f>
        <v/>
      </c>
      <c r="I62" s="181" t="str">
        <f ca="1">IF(Meldung!$F62="J",IF(Meldung!$E62&gt;=37987,IF(Meldung!$E62&lt;38718,CELL("Inhalt",Meldung!I62),""),""),"")</f>
        <v/>
      </c>
      <c r="J62" s="181" t="str">
        <f ca="1">IF(Meldung!$F62="J",IF(Meldung!$E62&gt;=37987,IF(Meldung!$E62&lt;38718,CELL("Inhalt",Meldung!J62),""),""),"")</f>
        <v/>
      </c>
      <c r="K62" s="181" t="str">
        <f ca="1">IF(Meldung!$F62="J",IF(Meldung!$E62&gt;=37987,IF(Meldung!$E62&lt;38718,CELL("Inhalt",Meldung!K62),""),""),"")</f>
        <v/>
      </c>
      <c r="L62" s="181" t="str">
        <f ca="1">IF(Meldung!$F62="J",IF(Meldung!$E62&gt;=37987,IF(Meldung!$E62&lt;38718,CELL("Inhalt",Meldung!L62),""),""),"")</f>
        <v/>
      </c>
    </row>
    <row r="63" spans="1:12" x14ac:dyDescent="0.35">
      <c r="A63" s="35" t="s">
        <v>105</v>
      </c>
      <c r="B63" s="184" t="str">
        <f ca="1">IF(Meldung!$F63="J",IF(Meldung!$E63&gt;=37987,IF(Meldung!$E63&lt;38718,CELL("Inhalt",Meldung!B63),""),""),"")</f>
        <v/>
      </c>
      <c r="C63" s="181" t="str">
        <f ca="1">IF(Meldung!$F63="J",IF(Meldung!$E63&gt;=37987,IF(Meldung!$E63&lt;38718,CELL("Inhalt",Meldung!C63),""),""),"")</f>
        <v/>
      </c>
      <c r="D63" s="181" t="str">
        <f ca="1">IF(Meldung!$F63="J",IF(Meldung!$E63&gt;=37987,IF(Meldung!$E63&lt;38718,CELL("Inhalt",Meldung!D63),""),""),"")</f>
        <v/>
      </c>
      <c r="E63" s="182" t="str">
        <f ca="1">IF(Meldung!$F63="J",IF(Meldung!$E63&gt;=37987,IF(Meldung!$E63&lt;38718,CELL("Inhalt",Meldung!E63),""),""),"")</f>
        <v/>
      </c>
      <c r="F63" s="181" t="str">
        <f ca="1">IF(Meldung!$F63="J",IF(Meldung!$E63&gt;=37987,IF(Meldung!$E63&lt;38718,CELL("Inhalt",Meldung!F63),""),""),"")</f>
        <v/>
      </c>
      <c r="G63" s="181" t="str">
        <f ca="1">IF(Meldung!$F63="J",IF(Meldung!$E63&gt;=37987,IF(Meldung!$E63&lt;38718,CELL("Inhalt",Meldung!G63),""),""),"")</f>
        <v/>
      </c>
      <c r="H63" s="187" t="str">
        <f ca="1">IF(Meldung!$F63="J",IF(Meldung!$E63&gt;=37987,IF(Meldung!$E63&lt;38718,CELL("Inhalt",Meldung!H63),""),""),"")</f>
        <v/>
      </c>
      <c r="I63" s="181" t="str">
        <f ca="1">IF(Meldung!$F63="J",IF(Meldung!$E63&gt;=37987,IF(Meldung!$E63&lt;38718,CELL("Inhalt",Meldung!I63),""),""),"")</f>
        <v/>
      </c>
      <c r="J63" s="181" t="str">
        <f ca="1">IF(Meldung!$F63="J",IF(Meldung!$E63&gt;=37987,IF(Meldung!$E63&lt;38718,CELL("Inhalt",Meldung!J63),""),""),"")</f>
        <v/>
      </c>
      <c r="K63" s="181" t="str">
        <f ca="1">IF(Meldung!$F63="J",IF(Meldung!$E63&gt;=37987,IF(Meldung!$E63&lt;38718,CELL("Inhalt",Meldung!K63),""),""),"")</f>
        <v/>
      </c>
      <c r="L63" s="181" t="str">
        <f ca="1">IF(Meldung!$F63="J",IF(Meldung!$E63&gt;=37987,IF(Meldung!$E63&lt;38718,CELL("Inhalt",Meldung!L63),""),""),"")</f>
        <v/>
      </c>
    </row>
    <row r="64" spans="1:12" x14ac:dyDescent="0.35">
      <c r="A64" s="35" t="s">
        <v>106</v>
      </c>
      <c r="B64" s="184" t="str">
        <f ca="1">IF(Meldung!$F64="J",IF(Meldung!$E64&gt;=37987,IF(Meldung!$E64&lt;38718,CELL("Inhalt",Meldung!B64),""),""),"")</f>
        <v/>
      </c>
      <c r="C64" s="181" t="str">
        <f ca="1">IF(Meldung!$F64="J",IF(Meldung!$E64&gt;=37987,IF(Meldung!$E64&lt;38718,CELL("Inhalt",Meldung!C64),""),""),"")</f>
        <v/>
      </c>
      <c r="D64" s="181" t="str">
        <f ca="1">IF(Meldung!$F64="J",IF(Meldung!$E64&gt;=37987,IF(Meldung!$E64&lt;38718,CELL("Inhalt",Meldung!D64),""),""),"")</f>
        <v/>
      </c>
      <c r="E64" s="182" t="str">
        <f ca="1">IF(Meldung!$F64="J",IF(Meldung!$E64&gt;=37987,IF(Meldung!$E64&lt;38718,CELL("Inhalt",Meldung!E64),""),""),"")</f>
        <v/>
      </c>
      <c r="F64" s="181" t="str">
        <f ca="1">IF(Meldung!$F64="J",IF(Meldung!$E64&gt;=37987,IF(Meldung!$E64&lt;38718,CELL("Inhalt",Meldung!F64),""),""),"")</f>
        <v/>
      </c>
      <c r="G64" s="181" t="str">
        <f ca="1">IF(Meldung!$F64="J",IF(Meldung!$E64&gt;=37987,IF(Meldung!$E64&lt;38718,CELL("Inhalt",Meldung!G64),""),""),"")</f>
        <v/>
      </c>
      <c r="H64" s="187" t="str">
        <f ca="1">IF(Meldung!$F64="J",IF(Meldung!$E64&gt;=37987,IF(Meldung!$E64&lt;38718,CELL("Inhalt",Meldung!H64),""),""),"")</f>
        <v/>
      </c>
      <c r="I64" s="181" t="str">
        <f ca="1">IF(Meldung!$F64="J",IF(Meldung!$E64&gt;=37987,IF(Meldung!$E64&lt;38718,CELL("Inhalt",Meldung!I64),""),""),"")</f>
        <v/>
      </c>
      <c r="J64" s="181" t="str">
        <f ca="1">IF(Meldung!$F64="J",IF(Meldung!$E64&gt;=37987,IF(Meldung!$E64&lt;38718,CELL("Inhalt",Meldung!J64),""),""),"")</f>
        <v/>
      </c>
      <c r="K64" s="181" t="str">
        <f ca="1">IF(Meldung!$F64="J",IF(Meldung!$E64&gt;=37987,IF(Meldung!$E64&lt;38718,CELL("Inhalt",Meldung!K64),""),""),"")</f>
        <v/>
      </c>
      <c r="L64" s="181" t="str">
        <f ca="1">IF(Meldung!$F64="J",IF(Meldung!$E64&gt;=37987,IF(Meldung!$E64&lt;38718,CELL("Inhalt",Meldung!L64),""),""),"")</f>
        <v/>
      </c>
    </row>
    <row r="65" spans="1:12" x14ac:dyDescent="0.35">
      <c r="A65" s="35" t="s">
        <v>107</v>
      </c>
      <c r="B65" s="184" t="str">
        <f ca="1">IF(Meldung!$F65="J",IF(Meldung!$E65&gt;=37987,IF(Meldung!$E65&lt;38718,CELL("Inhalt",Meldung!B65),""),""),"")</f>
        <v/>
      </c>
      <c r="C65" s="181" t="str">
        <f ca="1">IF(Meldung!$F65="J",IF(Meldung!$E65&gt;=37987,IF(Meldung!$E65&lt;38718,CELL("Inhalt",Meldung!C65),""),""),"")</f>
        <v/>
      </c>
      <c r="D65" s="181" t="str">
        <f ca="1">IF(Meldung!$F65="J",IF(Meldung!$E65&gt;=37987,IF(Meldung!$E65&lt;38718,CELL("Inhalt",Meldung!D65),""),""),"")</f>
        <v/>
      </c>
      <c r="E65" s="182" t="str">
        <f ca="1">IF(Meldung!$F65="J",IF(Meldung!$E65&gt;=37987,IF(Meldung!$E65&lt;38718,CELL("Inhalt",Meldung!E65),""),""),"")</f>
        <v/>
      </c>
      <c r="F65" s="181" t="str">
        <f ca="1">IF(Meldung!$F65="J",IF(Meldung!$E65&gt;=37987,IF(Meldung!$E65&lt;38718,CELL("Inhalt",Meldung!F65),""),""),"")</f>
        <v/>
      </c>
      <c r="G65" s="181" t="str">
        <f ca="1">IF(Meldung!$F65="J",IF(Meldung!$E65&gt;=37987,IF(Meldung!$E65&lt;38718,CELL("Inhalt",Meldung!G65),""),""),"")</f>
        <v/>
      </c>
      <c r="H65" s="187" t="str">
        <f ca="1">IF(Meldung!$F65="J",IF(Meldung!$E65&gt;=37987,IF(Meldung!$E65&lt;38718,CELL("Inhalt",Meldung!H65),""),""),"")</f>
        <v/>
      </c>
      <c r="I65" s="181" t="str">
        <f ca="1">IF(Meldung!$F65="J",IF(Meldung!$E65&gt;=37987,IF(Meldung!$E65&lt;38718,CELL("Inhalt",Meldung!I65),""),""),"")</f>
        <v/>
      </c>
      <c r="J65" s="181" t="str">
        <f ca="1">IF(Meldung!$F65="J",IF(Meldung!$E65&gt;=37987,IF(Meldung!$E65&lt;38718,CELL("Inhalt",Meldung!J65),""),""),"")</f>
        <v/>
      </c>
      <c r="K65" s="181" t="str">
        <f ca="1">IF(Meldung!$F65="J",IF(Meldung!$E65&gt;=37987,IF(Meldung!$E65&lt;38718,CELL("Inhalt",Meldung!K65),""),""),"")</f>
        <v/>
      </c>
      <c r="L65" s="181" t="str">
        <f ca="1">IF(Meldung!$F65="J",IF(Meldung!$E65&gt;=37987,IF(Meldung!$E65&lt;38718,CELL("Inhalt",Meldung!L65),""),""),"")</f>
        <v/>
      </c>
    </row>
    <row r="66" spans="1:12" x14ac:dyDescent="0.35">
      <c r="A66" s="35" t="s">
        <v>108</v>
      </c>
      <c r="B66" s="184" t="str">
        <f ca="1">IF(Meldung!$F66="J",IF(Meldung!$E66&gt;=37987,IF(Meldung!$E66&lt;38718,CELL("Inhalt",Meldung!B66),""),""),"")</f>
        <v/>
      </c>
      <c r="C66" s="181" t="str">
        <f ca="1">IF(Meldung!$F66="J",IF(Meldung!$E66&gt;=37987,IF(Meldung!$E66&lt;38718,CELL("Inhalt",Meldung!C66),""),""),"")</f>
        <v/>
      </c>
      <c r="D66" s="181" t="str">
        <f ca="1">IF(Meldung!$F66="J",IF(Meldung!$E66&gt;=37987,IF(Meldung!$E66&lt;38718,CELL("Inhalt",Meldung!D66),""),""),"")</f>
        <v/>
      </c>
      <c r="E66" s="182" t="str">
        <f ca="1">IF(Meldung!$F66="J",IF(Meldung!$E66&gt;=37987,IF(Meldung!$E66&lt;38718,CELL("Inhalt",Meldung!E66),""),""),"")</f>
        <v/>
      </c>
      <c r="F66" s="181" t="str">
        <f ca="1">IF(Meldung!$F66="J",IF(Meldung!$E66&gt;=37987,IF(Meldung!$E66&lt;38718,CELL("Inhalt",Meldung!F66),""),""),"")</f>
        <v/>
      </c>
      <c r="G66" s="181" t="str">
        <f ca="1">IF(Meldung!$F66="J",IF(Meldung!$E66&gt;=37987,IF(Meldung!$E66&lt;38718,CELL("Inhalt",Meldung!G66),""),""),"")</f>
        <v/>
      </c>
      <c r="H66" s="187" t="str">
        <f ca="1">IF(Meldung!$F66="J",IF(Meldung!$E66&gt;=37987,IF(Meldung!$E66&lt;38718,CELL("Inhalt",Meldung!H66),""),""),"")</f>
        <v/>
      </c>
      <c r="I66" s="181" t="str">
        <f ca="1">IF(Meldung!$F66="J",IF(Meldung!$E66&gt;=37987,IF(Meldung!$E66&lt;38718,CELL("Inhalt",Meldung!I66),""),""),"")</f>
        <v/>
      </c>
      <c r="J66" s="181" t="str">
        <f ca="1">IF(Meldung!$F66="J",IF(Meldung!$E66&gt;=37987,IF(Meldung!$E66&lt;38718,CELL("Inhalt",Meldung!J66),""),""),"")</f>
        <v/>
      </c>
      <c r="K66" s="181" t="str">
        <f ca="1">IF(Meldung!$F66="J",IF(Meldung!$E66&gt;=37987,IF(Meldung!$E66&lt;38718,CELL("Inhalt",Meldung!K66),""),""),"")</f>
        <v/>
      </c>
      <c r="L66" s="181" t="str">
        <f ca="1">IF(Meldung!$F66="J",IF(Meldung!$E66&gt;=37987,IF(Meldung!$E66&lt;38718,CELL("Inhalt",Meldung!L66),""),""),"")</f>
        <v/>
      </c>
    </row>
    <row r="67" spans="1:12" x14ac:dyDescent="0.35">
      <c r="A67" s="35" t="s">
        <v>109</v>
      </c>
      <c r="B67" s="184" t="str">
        <f ca="1">IF(Meldung!$F67="J",IF(Meldung!$E67&gt;=37987,IF(Meldung!$E67&lt;38718,CELL("Inhalt",Meldung!B67),""),""),"")</f>
        <v/>
      </c>
      <c r="C67" s="181" t="str">
        <f ca="1">IF(Meldung!$F67="J",IF(Meldung!$E67&gt;=37987,IF(Meldung!$E67&lt;38718,CELL("Inhalt",Meldung!C67),""),""),"")</f>
        <v/>
      </c>
      <c r="D67" s="181" t="str">
        <f ca="1">IF(Meldung!$F67="J",IF(Meldung!$E67&gt;=37987,IF(Meldung!$E67&lt;38718,CELL("Inhalt",Meldung!D67),""),""),"")</f>
        <v/>
      </c>
      <c r="E67" s="182" t="str">
        <f ca="1">IF(Meldung!$F67="J",IF(Meldung!$E67&gt;=37987,IF(Meldung!$E67&lt;38718,CELL("Inhalt",Meldung!E67),""),""),"")</f>
        <v/>
      </c>
      <c r="F67" s="181" t="str">
        <f ca="1">IF(Meldung!$F67="J",IF(Meldung!$E67&gt;=37987,IF(Meldung!$E67&lt;38718,CELL("Inhalt",Meldung!F67),""),""),"")</f>
        <v/>
      </c>
      <c r="G67" s="181" t="str">
        <f ca="1">IF(Meldung!$F67="J",IF(Meldung!$E67&gt;=37987,IF(Meldung!$E67&lt;38718,CELL("Inhalt",Meldung!G67),""),""),"")</f>
        <v/>
      </c>
      <c r="H67" s="187" t="str">
        <f ca="1">IF(Meldung!$F67="J",IF(Meldung!$E67&gt;=37987,IF(Meldung!$E67&lt;38718,CELL("Inhalt",Meldung!H67),""),""),"")</f>
        <v/>
      </c>
      <c r="I67" s="181" t="str">
        <f ca="1">IF(Meldung!$F67="J",IF(Meldung!$E67&gt;=37987,IF(Meldung!$E67&lt;38718,CELL("Inhalt",Meldung!I67),""),""),"")</f>
        <v/>
      </c>
      <c r="J67" s="181" t="str">
        <f ca="1">IF(Meldung!$F67="J",IF(Meldung!$E67&gt;=37987,IF(Meldung!$E67&lt;38718,CELL("Inhalt",Meldung!J67),""),""),"")</f>
        <v/>
      </c>
      <c r="K67" s="181" t="str">
        <f ca="1">IF(Meldung!$F67="J",IF(Meldung!$E67&gt;=37987,IF(Meldung!$E67&lt;38718,CELL("Inhalt",Meldung!K67),""),""),"")</f>
        <v/>
      </c>
      <c r="L67" s="181" t="str">
        <f ca="1">IF(Meldung!$F67="J",IF(Meldung!$E67&gt;=37987,IF(Meldung!$E67&lt;38718,CELL("Inhalt",Meldung!L67),""),""),"")</f>
        <v/>
      </c>
    </row>
    <row r="68" spans="1:12" x14ac:dyDescent="0.35">
      <c r="A68" s="35" t="s">
        <v>110</v>
      </c>
      <c r="B68" s="184" t="str">
        <f ca="1">IF(Meldung!$F68="J",IF(Meldung!$E68&gt;=37987,IF(Meldung!$E68&lt;38718,CELL("Inhalt",Meldung!B68),""),""),"")</f>
        <v/>
      </c>
      <c r="C68" s="181" t="str">
        <f ca="1">IF(Meldung!$F68="J",IF(Meldung!$E68&gt;=37987,IF(Meldung!$E68&lt;38718,CELL("Inhalt",Meldung!C68),""),""),"")</f>
        <v/>
      </c>
      <c r="D68" s="181" t="str">
        <f ca="1">IF(Meldung!$F68="J",IF(Meldung!$E68&gt;=37987,IF(Meldung!$E68&lt;38718,CELL("Inhalt",Meldung!D68),""),""),"")</f>
        <v/>
      </c>
      <c r="E68" s="182" t="str">
        <f ca="1">IF(Meldung!$F68="J",IF(Meldung!$E68&gt;=37987,IF(Meldung!$E68&lt;38718,CELL("Inhalt",Meldung!E68),""),""),"")</f>
        <v/>
      </c>
      <c r="F68" s="181" t="str">
        <f ca="1">IF(Meldung!$F68="J",IF(Meldung!$E68&gt;=37987,IF(Meldung!$E68&lt;38718,CELL("Inhalt",Meldung!F68),""),""),"")</f>
        <v/>
      </c>
      <c r="G68" s="181" t="str">
        <f ca="1">IF(Meldung!$F68="J",IF(Meldung!$E68&gt;=37987,IF(Meldung!$E68&lt;38718,CELL("Inhalt",Meldung!G68),""),""),"")</f>
        <v/>
      </c>
      <c r="H68" s="187" t="str">
        <f ca="1">IF(Meldung!$F68="J",IF(Meldung!$E68&gt;=37987,IF(Meldung!$E68&lt;38718,CELL("Inhalt",Meldung!H68),""),""),"")</f>
        <v/>
      </c>
      <c r="I68" s="181" t="str">
        <f ca="1">IF(Meldung!$F68="J",IF(Meldung!$E68&gt;=37987,IF(Meldung!$E68&lt;38718,CELL("Inhalt",Meldung!I68),""),""),"")</f>
        <v/>
      </c>
      <c r="J68" s="181" t="str">
        <f ca="1">IF(Meldung!$F68="J",IF(Meldung!$E68&gt;=37987,IF(Meldung!$E68&lt;38718,CELL("Inhalt",Meldung!J68),""),""),"")</f>
        <v/>
      </c>
      <c r="K68" s="181" t="str">
        <f ca="1">IF(Meldung!$F68="J",IF(Meldung!$E68&gt;=37987,IF(Meldung!$E68&lt;38718,CELL("Inhalt",Meldung!K68),""),""),"")</f>
        <v/>
      </c>
      <c r="L68" s="181" t="str">
        <f ca="1">IF(Meldung!$F68="J",IF(Meldung!$E68&gt;=37987,IF(Meldung!$E68&lt;38718,CELL("Inhalt",Meldung!L68),""),""),"")</f>
        <v/>
      </c>
    </row>
    <row r="69" spans="1:12" x14ac:dyDescent="0.35">
      <c r="A69" s="35" t="s">
        <v>111</v>
      </c>
      <c r="B69" s="184" t="str">
        <f ca="1">IF(Meldung!$F69="J",IF(Meldung!$E69&gt;=37987,IF(Meldung!$E69&lt;38718,CELL("Inhalt",Meldung!B69),""),""),"")</f>
        <v/>
      </c>
      <c r="C69" s="181" t="str">
        <f ca="1">IF(Meldung!$F69="J",IF(Meldung!$E69&gt;=37987,IF(Meldung!$E69&lt;38718,CELL("Inhalt",Meldung!C69),""),""),"")</f>
        <v/>
      </c>
      <c r="D69" s="181" t="str">
        <f ca="1">IF(Meldung!$F69="J",IF(Meldung!$E69&gt;=37987,IF(Meldung!$E69&lt;38718,CELL("Inhalt",Meldung!D69),""),""),"")</f>
        <v/>
      </c>
      <c r="E69" s="182" t="str">
        <f ca="1">IF(Meldung!$F69="J",IF(Meldung!$E69&gt;=37987,IF(Meldung!$E69&lt;38718,CELL("Inhalt",Meldung!E69),""),""),"")</f>
        <v/>
      </c>
      <c r="F69" s="181" t="str">
        <f ca="1">IF(Meldung!$F69="J",IF(Meldung!$E69&gt;=37987,IF(Meldung!$E69&lt;38718,CELL("Inhalt",Meldung!F69),""),""),"")</f>
        <v/>
      </c>
      <c r="G69" s="181" t="str">
        <f ca="1">IF(Meldung!$F69="J",IF(Meldung!$E69&gt;=37987,IF(Meldung!$E69&lt;38718,CELL("Inhalt",Meldung!G69),""),""),"")</f>
        <v/>
      </c>
      <c r="H69" s="187" t="str">
        <f ca="1">IF(Meldung!$F69="J",IF(Meldung!$E69&gt;=37987,IF(Meldung!$E69&lt;38718,CELL("Inhalt",Meldung!H69),""),""),"")</f>
        <v/>
      </c>
      <c r="I69" s="181" t="str">
        <f ca="1">IF(Meldung!$F69="J",IF(Meldung!$E69&gt;=37987,IF(Meldung!$E69&lt;38718,CELL("Inhalt",Meldung!I69),""),""),"")</f>
        <v/>
      </c>
      <c r="J69" s="181" t="str">
        <f ca="1">IF(Meldung!$F69="J",IF(Meldung!$E69&gt;=37987,IF(Meldung!$E69&lt;38718,CELL("Inhalt",Meldung!J69),""),""),"")</f>
        <v/>
      </c>
      <c r="K69" s="181" t="str">
        <f ca="1">IF(Meldung!$F69="J",IF(Meldung!$E69&gt;=37987,IF(Meldung!$E69&lt;38718,CELL("Inhalt",Meldung!K69),""),""),"")</f>
        <v/>
      </c>
      <c r="L69" s="181" t="str">
        <f ca="1">IF(Meldung!$F69="J",IF(Meldung!$E69&gt;=37987,IF(Meldung!$E69&lt;38718,CELL("Inhalt",Meldung!L69),""),""),"")</f>
        <v/>
      </c>
    </row>
    <row r="70" spans="1:12" x14ac:dyDescent="0.35">
      <c r="A70" s="35" t="s">
        <v>112</v>
      </c>
      <c r="B70" s="184" t="str">
        <f ca="1">IF(Meldung!$F70="J",IF(Meldung!$E70&gt;=37987,IF(Meldung!$E70&lt;38718,CELL("Inhalt",Meldung!B70),""),""),"")</f>
        <v/>
      </c>
      <c r="C70" s="181" t="str">
        <f ca="1">IF(Meldung!$F70="J",IF(Meldung!$E70&gt;=37987,IF(Meldung!$E70&lt;38718,CELL("Inhalt",Meldung!C70),""),""),"")</f>
        <v/>
      </c>
      <c r="D70" s="181" t="str">
        <f ca="1">IF(Meldung!$F70="J",IF(Meldung!$E70&gt;=37987,IF(Meldung!$E70&lt;38718,CELL("Inhalt",Meldung!D70),""),""),"")</f>
        <v/>
      </c>
      <c r="E70" s="182" t="str">
        <f ca="1">IF(Meldung!$F70="J",IF(Meldung!$E70&gt;=37987,IF(Meldung!$E70&lt;38718,CELL("Inhalt",Meldung!E70),""),""),"")</f>
        <v/>
      </c>
      <c r="F70" s="181" t="str">
        <f ca="1">IF(Meldung!$F70="J",IF(Meldung!$E70&gt;=37987,IF(Meldung!$E70&lt;38718,CELL("Inhalt",Meldung!F70),""),""),"")</f>
        <v/>
      </c>
      <c r="G70" s="181" t="str">
        <f ca="1">IF(Meldung!$F70="J",IF(Meldung!$E70&gt;=37987,IF(Meldung!$E70&lt;38718,CELL("Inhalt",Meldung!G70),""),""),"")</f>
        <v/>
      </c>
      <c r="H70" s="187" t="str">
        <f ca="1">IF(Meldung!$F70="J",IF(Meldung!$E70&gt;=37987,IF(Meldung!$E70&lt;38718,CELL("Inhalt",Meldung!H70),""),""),"")</f>
        <v/>
      </c>
      <c r="I70" s="181" t="str">
        <f ca="1">IF(Meldung!$F70="J",IF(Meldung!$E70&gt;=37987,IF(Meldung!$E70&lt;38718,CELL("Inhalt",Meldung!I70),""),""),"")</f>
        <v/>
      </c>
      <c r="J70" s="181" t="str">
        <f ca="1">IF(Meldung!$F70="J",IF(Meldung!$E70&gt;=37987,IF(Meldung!$E70&lt;38718,CELL("Inhalt",Meldung!J70),""),""),"")</f>
        <v/>
      </c>
      <c r="K70" s="181" t="str">
        <f ca="1">IF(Meldung!$F70="J",IF(Meldung!$E70&gt;=37987,IF(Meldung!$E70&lt;38718,CELL("Inhalt",Meldung!K70),""),""),"")</f>
        <v/>
      </c>
      <c r="L70" s="181" t="str">
        <f ca="1">IF(Meldung!$F70="J",IF(Meldung!$E70&gt;=37987,IF(Meldung!$E70&lt;38718,CELL("Inhalt",Meldung!L70),""),""),"")</f>
        <v/>
      </c>
    </row>
    <row r="71" spans="1:12" x14ac:dyDescent="0.35">
      <c r="A71" s="35" t="s">
        <v>113</v>
      </c>
      <c r="B71" s="184" t="str">
        <f ca="1">IF(Meldung!$F71="J",IF(Meldung!$E71&gt;=37987,IF(Meldung!$E71&lt;38718,CELL("Inhalt",Meldung!B71),""),""),"")</f>
        <v/>
      </c>
      <c r="C71" s="181" t="str">
        <f ca="1">IF(Meldung!$F71="J",IF(Meldung!$E71&gt;=37987,IF(Meldung!$E71&lt;38718,CELL("Inhalt",Meldung!C71),""),""),"")</f>
        <v/>
      </c>
      <c r="D71" s="181" t="str">
        <f ca="1">IF(Meldung!$F71="J",IF(Meldung!$E71&gt;=37987,IF(Meldung!$E71&lt;38718,CELL("Inhalt",Meldung!D71),""),""),"")</f>
        <v/>
      </c>
      <c r="E71" s="182" t="str">
        <f ca="1">IF(Meldung!$F71="J",IF(Meldung!$E71&gt;=37987,IF(Meldung!$E71&lt;38718,CELL("Inhalt",Meldung!E71),""),""),"")</f>
        <v/>
      </c>
      <c r="F71" s="181" t="str">
        <f ca="1">IF(Meldung!$F71="J",IF(Meldung!$E71&gt;=37987,IF(Meldung!$E71&lt;38718,CELL("Inhalt",Meldung!F71),""),""),"")</f>
        <v/>
      </c>
      <c r="G71" s="181" t="str">
        <f ca="1">IF(Meldung!$F71="J",IF(Meldung!$E71&gt;=37987,IF(Meldung!$E71&lt;38718,CELL("Inhalt",Meldung!G71),""),""),"")</f>
        <v/>
      </c>
      <c r="H71" s="187" t="str">
        <f ca="1">IF(Meldung!$F71="J",IF(Meldung!$E71&gt;=37987,IF(Meldung!$E71&lt;38718,CELL("Inhalt",Meldung!H71),""),""),"")</f>
        <v/>
      </c>
      <c r="I71" s="181" t="str">
        <f ca="1">IF(Meldung!$F71="J",IF(Meldung!$E71&gt;=37987,IF(Meldung!$E71&lt;38718,CELL("Inhalt",Meldung!I71),""),""),"")</f>
        <v/>
      </c>
      <c r="J71" s="181" t="str">
        <f ca="1">IF(Meldung!$F71="J",IF(Meldung!$E71&gt;=37987,IF(Meldung!$E71&lt;38718,CELL("Inhalt",Meldung!J71),""),""),"")</f>
        <v/>
      </c>
      <c r="K71" s="181" t="str">
        <f ca="1">IF(Meldung!$F71="J",IF(Meldung!$E71&gt;=37987,IF(Meldung!$E71&lt;38718,CELL("Inhalt",Meldung!K71),""),""),"")</f>
        <v/>
      </c>
      <c r="L71" s="181" t="str">
        <f ca="1">IF(Meldung!$F71="J",IF(Meldung!$E71&gt;=37987,IF(Meldung!$E71&lt;38718,CELL("Inhalt",Meldung!L71),""),""),"")</f>
        <v/>
      </c>
    </row>
    <row r="72" spans="1:12" x14ac:dyDescent="0.35">
      <c r="A72" s="35" t="s">
        <v>114</v>
      </c>
      <c r="B72" s="184" t="str">
        <f ca="1">IF(Meldung!$F72="J",IF(Meldung!$E72&gt;=37987,IF(Meldung!$E72&lt;38718,CELL("Inhalt",Meldung!B72),""),""),"")</f>
        <v/>
      </c>
      <c r="C72" s="181" t="str">
        <f ca="1">IF(Meldung!$F72="J",IF(Meldung!$E72&gt;=37987,IF(Meldung!$E72&lt;38718,CELL("Inhalt",Meldung!C72),""),""),"")</f>
        <v/>
      </c>
      <c r="D72" s="181" t="str">
        <f ca="1">IF(Meldung!$F72="J",IF(Meldung!$E72&gt;=37987,IF(Meldung!$E72&lt;38718,CELL("Inhalt",Meldung!D72),""),""),"")</f>
        <v/>
      </c>
      <c r="E72" s="182" t="str">
        <f ca="1">IF(Meldung!$F72="J",IF(Meldung!$E72&gt;=37987,IF(Meldung!$E72&lt;38718,CELL("Inhalt",Meldung!E72),""),""),"")</f>
        <v/>
      </c>
      <c r="F72" s="181" t="str">
        <f ca="1">IF(Meldung!$F72="J",IF(Meldung!$E72&gt;=37987,IF(Meldung!$E72&lt;38718,CELL("Inhalt",Meldung!F72),""),""),"")</f>
        <v/>
      </c>
      <c r="G72" s="181" t="str">
        <f ca="1">IF(Meldung!$F72="J",IF(Meldung!$E72&gt;=37987,IF(Meldung!$E72&lt;38718,CELL("Inhalt",Meldung!G72),""),""),"")</f>
        <v/>
      </c>
      <c r="H72" s="187" t="str">
        <f ca="1">IF(Meldung!$F72="J",IF(Meldung!$E72&gt;=37987,IF(Meldung!$E72&lt;38718,CELL("Inhalt",Meldung!H72),""),""),"")</f>
        <v/>
      </c>
      <c r="I72" s="181" t="str">
        <f ca="1">IF(Meldung!$F72="J",IF(Meldung!$E72&gt;=37987,IF(Meldung!$E72&lt;38718,CELL("Inhalt",Meldung!I72),""),""),"")</f>
        <v/>
      </c>
      <c r="J72" s="181" t="str">
        <f ca="1">IF(Meldung!$F72="J",IF(Meldung!$E72&gt;=37987,IF(Meldung!$E72&lt;38718,CELL("Inhalt",Meldung!J72),""),""),"")</f>
        <v/>
      </c>
      <c r="K72" s="181" t="str">
        <f ca="1">IF(Meldung!$F72="J",IF(Meldung!$E72&gt;=37987,IF(Meldung!$E72&lt;38718,CELL("Inhalt",Meldung!K72),""),""),"")</f>
        <v/>
      </c>
      <c r="L72" s="181" t="str">
        <f ca="1">IF(Meldung!$F72="J",IF(Meldung!$E72&gt;=37987,IF(Meldung!$E72&lt;38718,CELL("Inhalt",Meldung!L72),""),""),"")</f>
        <v/>
      </c>
    </row>
    <row r="73" spans="1:12" x14ac:dyDescent="0.35">
      <c r="A73" s="35" t="s">
        <v>115</v>
      </c>
      <c r="B73" s="184" t="str">
        <f ca="1">IF(Meldung!$F73="J",IF(Meldung!$E73&gt;=37987,IF(Meldung!$E73&lt;38718,CELL("Inhalt",Meldung!B73),""),""),"")</f>
        <v/>
      </c>
      <c r="C73" s="181" t="str">
        <f ca="1">IF(Meldung!$F73="J",IF(Meldung!$E73&gt;=37987,IF(Meldung!$E73&lt;38718,CELL("Inhalt",Meldung!C73),""),""),"")</f>
        <v/>
      </c>
      <c r="D73" s="181" t="str">
        <f ca="1">IF(Meldung!$F73="J",IF(Meldung!$E73&gt;=37987,IF(Meldung!$E73&lt;38718,CELL("Inhalt",Meldung!D73),""),""),"")</f>
        <v/>
      </c>
      <c r="E73" s="182" t="str">
        <f ca="1">IF(Meldung!$F73="J",IF(Meldung!$E73&gt;=37987,IF(Meldung!$E73&lt;38718,CELL("Inhalt",Meldung!E73),""),""),"")</f>
        <v/>
      </c>
      <c r="F73" s="181" t="str">
        <f ca="1">IF(Meldung!$F73="J",IF(Meldung!$E73&gt;=37987,IF(Meldung!$E73&lt;38718,CELL("Inhalt",Meldung!F73),""),""),"")</f>
        <v/>
      </c>
      <c r="G73" s="181" t="str">
        <f ca="1">IF(Meldung!$F73="J",IF(Meldung!$E73&gt;=37987,IF(Meldung!$E73&lt;38718,CELL("Inhalt",Meldung!G73),""),""),"")</f>
        <v/>
      </c>
      <c r="H73" s="187" t="str">
        <f ca="1">IF(Meldung!$F73="J",IF(Meldung!$E73&gt;=37987,IF(Meldung!$E73&lt;38718,CELL("Inhalt",Meldung!H73),""),""),"")</f>
        <v/>
      </c>
      <c r="I73" s="181" t="str">
        <f ca="1">IF(Meldung!$F73="J",IF(Meldung!$E73&gt;=37987,IF(Meldung!$E73&lt;38718,CELL("Inhalt",Meldung!I73),""),""),"")</f>
        <v/>
      </c>
      <c r="J73" s="181" t="str">
        <f ca="1">IF(Meldung!$F73="J",IF(Meldung!$E73&gt;=37987,IF(Meldung!$E73&lt;38718,CELL("Inhalt",Meldung!J73),""),""),"")</f>
        <v/>
      </c>
      <c r="K73" s="181" t="str">
        <f ca="1">IF(Meldung!$F73="J",IF(Meldung!$E73&gt;=37987,IF(Meldung!$E73&lt;38718,CELL("Inhalt",Meldung!K73),""),""),"")</f>
        <v/>
      </c>
      <c r="L73" s="181" t="str">
        <f ca="1">IF(Meldung!$F73="J",IF(Meldung!$E73&gt;=37987,IF(Meldung!$E73&lt;38718,CELL("Inhalt",Meldung!L73),""),""),"")</f>
        <v/>
      </c>
    </row>
    <row r="74" spans="1:12" x14ac:dyDescent="0.35">
      <c r="A74" s="35" t="s">
        <v>116</v>
      </c>
      <c r="B74" s="184" t="str">
        <f ca="1">IF(Meldung!$F74="J",IF(Meldung!$E74&gt;=37987,IF(Meldung!$E74&lt;38718,CELL("Inhalt",Meldung!B74),""),""),"")</f>
        <v/>
      </c>
      <c r="C74" s="181" t="str">
        <f ca="1">IF(Meldung!$F74="J",IF(Meldung!$E74&gt;=37987,IF(Meldung!$E74&lt;38718,CELL("Inhalt",Meldung!C74),""),""),"")</f>
        <v/>
      </c>
      <c r="D74" s="181" t="str">
        <f ca="1">IF(Meldung!$F74="J",IF(Meldung!$E74&gt;=37987,IF(Meldung!$E74&lt;38718,CELL("Inhalt",Meldung!D74),""),""),"")</f>
        <v/>
      </c>
      <c r="E74" s="182" t="str">
        <f ca="1">IF(Meldung!$F74="J",IF(Meldung!$E74&gt;=37987,IF(Meldung!$E74&lt;38718,CELL("Inhalt",Meldung!E74),""),""),"")</f>
        <v/>
      </c>
      <c r="F74" s="181" t="str">
        <f ca="1">IF(Meldung!$F74="J",IF(Meldung!$E74&gt;=37987,IF(Meldung!$E74&lt;38718,CELL("Inhalt",Meldung!F74),""),""),"")</f>
        <v/>
      </c>
      <c r="G74" s="181" t="str">
        <f ca="1">IF(Meldung!$F74="J",IF(Meldung!$E74&gt;=37987,IF(Meldung!$E74&lt;38718,CELL("Inhalt",Meldung!G74),""),""),"")</f>
        <v/>
      </c>
      <c r="H74" s="187" t="str">
        <f ca="1">IF(Meldung!$F74="J",IF(Meldung!$E74&gt;=37987,IF(Meldung!$E74&lt;38718,CELL("Inhalt",Meldung!H74),""),""),"")</f>
        <v/>
      </c>
      <c r="I74" s="181" t="str">
        <f ca="1">IF(Meldung!$F74="J",IF(Meldung!$E74&gt;=37987,IF(Meldung!$E74&lt;38718,CELL("Inhalt",Meldung!I74),""),""),"")</f>
        <v/>
      </c>
      <c r="J74" s="181" t="str">
        <f ca="1">IF(Meldung!$F74="J",IF(Meldung!$E74&gt;=37987,IF(Meldung!$E74&lt;38718,CELL("Inhalt",Meldung!J74),""),""),"")</f>
        <v/>
      </c>
      <c r="K74" s="181" t="str">
        <f ca="1">IF(Meldung!$F74="J",IF(Meldung!$E74&gt;=37987,IF(Meldung!$E74&lt;38718,CELL("Inhalt",Meldung!K74),""),""),"")</f>
        <v/>
      </c>
      <c r="L74" s="181" t="str">
        <f ca="1">IF(Meldung!$F74="J",IF(Meldung!$E74&gt;=37987,IF(Meldung!$E74&lt;38718,CELL("Inhalt",Meldung!L74),""),""),"")</f>
        <v/>
      </c>
    </row>
    <row r="75" spans="1:12" x14ac:dyDescent="0.35">
      <c r="A75" s="35" t="s">
        <v>117</v>
      </c>
      <c r="B75" s="184" t="str">
        <f ca="1">IF(Meldung!$F75="J",IF(Meldung!$E75&gt;=37987,IF(Meldung!$E75&lt;38718,CELL("Inhalt",Meldung!B75),""),""),"")</f>
        <v/>
      </c>
      <c r="C75" s="181" t="str">
        <f ca="1">IF(Meldung!$F75="J",IF(Meldung!$E75&gt;=37987,IF(Meldung!$E75&lt;38718,CELL("Inhalt",Meldung!C75),""),""),"")</f>
        <v/>
      </c>
      <c r="D75" s="181" t="str">
        <f ca="1">IF(Meldung!$F75="J",IF(Meldung!$E75&gt;=37987,IF(Meldung!$E75&lt;38718,CELL("Inhalt",Meldung!D75),""),""),"")</f>
        <v/>
      </c>
      <c r="E75" s="182" t="str">
        <f ca="1">IF(Meldung!$F75="J",IF(Meldung!$E75&gt;=37987,IF(Meldung!$E75&lt;38718,CELL("Inhalt",Meldung!E75),""),""),"")</f>
        <v/>
      </c>
      <c r="F75" s="181" t="str">
        <f ca="1">IF(Meldung!$F75="J",IF(Meldung!$E75&gt;=37987,IF(Meldung!$E75&lt;38718,CELL("Inhalt",Meldung!F75),""),""),"")</f>
        <v/>
      </c>
      <c r="G75" s="181" t="str">
        <f ca="1">IF(Meldung!$F75="J",IF(Meldung!$E75&gt;=37987,IF(Meldung!$E75&lt;38718,CELL("Inhalt",Meldung!G75),""),""),"")</f>
        <v/>
      </c>
      <c r="H75" s="187" t="str">
        <f ca="1">IF(Meldung!$F75="J",IF(Meldung!$E75&gt;=37987,IF(Meldung!$E75&lt;38718,CELL("Inhalt",Meldung!H75),""),""),"")</f>
        <v/>
      </c>
      <c r="I75" s="181" t="str">
        <f ca="1">IF(Meldung!$F75="J",IF(Meldung!$E75&gt;=37987,IF(Meldung!$E75&lt;38718,CELL("Inhalt",Meldung!I75),""),""),"")</f>
        <v/>
      </c>
      <c r="J75" s="181" t="str">
        <f ca="1">IF(Meldung!$F75="J",IF(Meldung!$E75&gt;=37987,IF(Meldung!$E75&lt;38718,CELL("Inhalt",Meldung!J75),""),""),"")</f>
        <v/>
      </c>
      <c r="K75" s="181" t="str">
        <f ca="1">IF(Meldung!$F75="J",IF(Meldung!$E75&gt;=37987,IF(Meldung!$E75&lt;38718,CELL("Inhalt",Meldung!K75),""),""),"")</f>
        <v/>
      </c>
      <c r="L75" s="181" t="str">
        <f ca="1">IF(Meldung!$F75="J",IF(Meldung!$E75&gt;=37987,IF(Meldung!$E75&lt;38718,CELL("Inhalt",Meldung!L75),""),""),"")</f>
        <v/>
      </c>
    </row>
    <row r="76" spans="1:12" x14ac:dyDescent="0.35">
      <c r="A76" s="35" t="s">
        <v>118</v>
      </c>
      <c r="B76" s="184" t="str">
        <f ca="1">IF(Meldung!$F76="J",IF(Meldung!$E76&gt;=37987,IF(Meldung!$E76&lt;38718,CELL("Inhalt",Meldung!B76),""),""),"")</f>
        <v/>
      </c>
      <c r="C76" s="181" t="str">
        <f ca="1">IF(Meldung!$F76="J",IF(Meldung!$E76&gt;=37987,IF(Meldung!$E76&lt;38718,CELL("Inhalt",Meldung!C76),""),""),"")</f>
        <v/>
      </c>
      <c r="D76" s="181" t="str">
        <f ca="1">IF(Meldung!$F76="J",IF(Meldung!$E76&gt;=37987,IF(Meldung!$E76&lt;38718,CELL("Inhalt",Meldung!D76),""),""),"")</f>
        <v/>
      </c>
      <c r="E76" s="182" t="str">
        <f ca="1">IF(Meldung!$F76="J",IF(Meldung!$E76&gt;=37987,IF(Meldung!$E76&lt;38718,CELL("Inhalt",Meldung!E76),""),""),"")</f>
        <v/>
      </c>
      <c r="F76" s="181" t="str">
        <f ca="1">IF(Meldung!$F76="J",IF(Meldung!$E76&gt;=37987,IF(Meldung!$E76&lt;38718,CELL("Inhalt",Meldung!F76),""),""),"")</f>
        <v/>
      </c>
      <c r="G76" s="181" t="str">
        <f ca="1">IF(Meldung!$F76="J",IF(Meldung!$E76&gt;=37987,IF(Meldung!$E76&lt;38718,CELL("Inhalt",Meldung!G76),""),""),"")</f>
        <v/>
      </c>
      <c r="H76" s="187" t="str">
        <f ca="1">IF(Meldung!$F76="J",IF(Meldung!$E76&gt;=37987,IF(Meldung!$E76&lt;38718,CELL("Inhalt",Meldung!H76),""),""),"")</f>
        <v/>
      </c>
      <c r="I76" s="181" t="str">
        <f ca="1">IF(Meldung!$F76="J",IF(Meldung!$E76&gt;=37987,IF(Meldung!$E76&lt;38718,CELL("Inhalt",Meldung!I76),""),""),"")</f>
        <v/>
      </c>
      <c r="J76" s="181" t="str">
        <f ca="1">IF(Meldung!$F76="J",IF(Meldung!$E76&gt;=37987,IF(Meldung!$E76&lt;38718,CELL("Inhalt",Meldung!J76),""),""),"")</f>
        <v/>
      </c>
      <c r="K76" s="181" t="str">
        <f ca="1">IF(Meldung!$F76="J",IF(Meldung!$E76&gt;=37987,IF(Meldung!$E76&lt;38718,CELL("Inhalt",Meldung!K76),""),""),"")</f>
        <v/>
      </c>
      <c r="L76" s="181" t="str">
        <f ca="1">IF(Meldung!$F76="J",IF(Meldung!$E76&gt;=37987,IF(Meldung!$E76&lt;38718,CELL("Inhalt",Meldung!L76),""),""),"")</f>
        <v/>
      </c>
    </row>
    <row r="77" spans="1:12" x14ac:dyDescent="0.35">
      <c r="A77" s="35" t="s">
        <v>119</v>
      </c>
      <c r="B77" s="184" t="str">
        <f ca="1">IF(Meldung!$F77="J",IF(Meldung!$E77&gt;=37987,IF(Meldung!$E77&lt;38718,CELL("Inhalt",Meldung!B77),""),""),"")</f>
        <v/>
      </c>
      <c r="C77" s="181" t="str">
        <f ca="1">IF(Meldung!$F77="J",IF(Meldung!$E77&gt;=37987,IF(Meldung!$E77&lt;38718,CELL("Inhalt",Meldung!C77),""),""),"")</f>
        <v/>
      </c>
      <c r="D77" s="181" t="str">
        <f ca="1">IF(Meldung!$F77="J",IF(Meldung!$E77&gt;=37987,IF(Meldung!$E77&lt;38718,CELL("Inhalt",Meldung!D77),""),""),"")</f>
        <v/>
      </c>
      <c r="E77" s="182" t="str">
        <f ca="1">IF(Meldung!$F77="J",IF(Meldung!$E77&gt;=37987,IF(Meldung!$E77&lt;38718,CELL("Inhalt",Meldung!E77),""),""),"")</f>
        <v/>
      </c>
      <c r="F77" s="181" t="str">
        <f ca="1">IF(Meldung!$F77="J",IF(Meldung!$E77&gt;=37987,IF(Meldung!$E77&lt;38718,CELL("Inhalt",Meldung!F77),""),""),"")</f>
        <v/>
      </c>
      <c r="G77" s="181" t="str">
        <f ca="1">IF(Meldung!$F77="J",IF(Meldung!$E77&gt;=37987,IF(Meldung!$E77&lt;38718,CELL("Inhalt",Meldung!G77),""),""),"")</f>
        <v/>
      </c>
      <c r="H77" s="187" t="str">
        <f ca="1">IF(Meldung!$F77="J",IF(Meldung!$E77&gt;=37987,IF(Meldung!$E77&lt;38718,CELL("Inhalt",Meldung!H77),""),""),"")</f>
        <v/>
      </c>
      <c r="I77" s="181" t="str">
        <f ca="1">IF(Meldung!$F77="J",IF(Meldung!$E77&gt;=37987,IF(Meldung!$E77&lt;38718,CELL("Inhalt",Meldung!I77),""),""),"")</f>
        <v/>
      </c>
      <c r="J77" s="181" t="str">
        <f ca="1">IF(Meldung!$F77="J",IF(Meldung!$E77&gt;=37987,IF(Meldung!$E77&lt;38718,CELL("Inhalt",Meldung!J77),""),""),"")</f>
        <v/>
      </c>
      <c r="K77" s="181" t="str">
        <f ca="1">IF(Meldung!$F77="J",IF(Meldung!$E77&gt;=37987,IF(Meldung!$E77&lt;38718,CELL("Inhalt",Meldung!K77),""),""),"")</f>
        <v/>
      </c>
      <c r="L77" s="181" t="str">
        <f ca="1">IF(Meldung!$F77="J",IF(Meldung!$E77&gt;=37987,IF(Meldung!$E77&lt;38718,CELL("Inhalt",Meldung!L77),""),""),"")</f>
        <v/>
      </c>
    </row>
    <row r="78" spans="1:12" x14ac:dyDescent="0.35">
      <c r="A78" s="35" t="s">
        <v>120</v>
      </c>
      <c r="B78" s="184" t="str">
        <f ca="1">IF(Meldung!$F78="J",IF(Meldung!$E78&gt;=37987,IF(Meldung!$E78&lt;38718,CELL("Inhalt",Meldung!B78),""),""),"")</f>
        <v/>
      </c>
      <c r="C78" s="181" t="str">
        <f ca="1">IF(Meldung!$F78="J",IF(Meldung!$E78&gt;=37987,IF(Meldung!$E78&lt;38718,CELL("Inhalt",Meldung!C78),""),""),"")</f>
        <v/>
      </c>
      <c r="D78" s="181" t="str">
        <f ca="1">IF(Meldung!$F78="J",IF(Meldung!$E78&gt;=37987,IF(Meldung!$E78&lt;38718,CELL("Inhalt",Meldung!D78),""),""),"")</f>
        <v/>
      </c>
      <c r="E78" s="182" t="str">
        <f ca="1">IF(Meldung!$F78="J",IF(Meldung!$E78&gt;=37987,IF(Meldung!$E78&lt;38718,CELL("Inhalt",Meldung!E78),""),""),"")</f>
        <v/>
      </c>
      <c r="F78" s="181" t="str">
        <f ca="1">IF(Meldung!$F78="J",IF(Meldung!$E78&gt;=37987,IF(Meldung!$E78&lt;38718,CELL("Inhalt",Meldung!F78),""),""),"")</f>
        <v/>
      </c>
      <c r="G78" s="181" t="str">
        <f ca="1">IF(Meldung!$F78="J",IF(Meldung!$E78&gt;=37987,IF(Meldung!$E78&lt;38718,CELL("Inhalt",Meldung!G78),""),""),"")</f>
        <v/>
      </c>
      <c r="H78" s="187" t="str">
        <f ca="1">IF(Meldung!$F78="J",IF(Meldung!$E78&gt;=37987,IF(Meldung!$E78&lt;38718,CELL("Inhalt",Meldung!H78),""),""),"")</f>
        <v/>
      </c>
      <c r="I78" s="181" t="str">
        <f ca="1">IF(Meldung!$F78="J",IF(Meldung!$E78&gt;=37987,IF(Meldung!$E78&lt;38718,CELL("Inhalt",Meldung!I78),""),""),"")</f>
        <v/>
      </c>
      <c r="J78" s="181" t="str">
        <f ca="1">IF(Meldung!$F78="J",IF(Meldung!$E78&gt;=37987,IF(Meldung!$E78&lt;38718,CELL("Inhalt",Meldung!J78),""),""),"")</f>
        <v/>
      </c>
      <c r="K78" s="181" t="str">
        <f ca="1">IF(Meldung!$F78="J",IF(Meldung!$E78&gt;=37987,IF(Meldung!$E78&lt;38718,CELL("Inhalt",Meldung!K78),""),""),"")</f>
        <v/>
      </c>
      <c r="L78" s="181" t="str">
        <f ca="1">IF(Meldung!$F78="J",IF(Meldung!$E78&gt;=37987,IF(Meldung!$E78&lt;38718,CELL("Inhalt",Meldung!L78),""),""),"")</f>
        <v/>
      </c>
    </row>
    <row r="79" spans="1:12" x14ac:dyDescent="0.35">
      <c r="A79" s="35" t="s">
        <v>121</v>
      </c>
      <c r="B79" s="184" t="str">
        <f ca="1">IF(Meldung!$F79="J",IF(Meldung!$E79&gt;=37987,IF(Meldung!$E79&lt;38718,CELL("Inhalt",Meldung!B79),""),""),"")</f>
        <v/>
      </c>
      <c r="C79" s="181" t="str">
        <f ca="1">IF(Meldung!$F79="J",IF(Meldung!$E79&gt;=37987,IF(Meldung!$E79&lt;38718,CELL("Inhalt",Meldung!C79),""),""),"")</f>
        <v/>
      </c>
      <c r="D79" s="181" t="str">
        <f ca="1">IF(Meldung!$F79="J",IF(Meldung!$E79&gt;=37987,IF(Meldung!$E79&lt;38718,CELL("Inhalt",Meldung!D79),""),""),"")</f>
        <v/>
      </c>
      <c r="E79" s="182" t="str">
        <f ca="1">IF(Meldung!$F79="J",IF(Meldung!$E79&gt;=37987,IF(Meldung!$E79&lt;38718,CELL("Inhalt",Meldung!E79),""),""),"")</f>
        <v/>
      </c>
      <c r="F79" s="181" t="str">
        <f ca="1">IF(Meldung!$F79="J",IF(Meldung!$E79&gt;=37987,IF(Meldung!$E79&lt;38718,CELL("Inhalt",Meldung!F79),""),""),"")</f>
        <v/>
      </c>
      <c r="G79" s="181" t="str">
        <f ca="1">IF(Meldung!$F79="J",IF(Meldung!$E79&gt;=37987,IF(Meldung!$E79&lt;38718,CELL("Inhalt",Meldung!G79),""),""),"")</f>
        <v/>
      </c>
      <c r="H79" s="187" t="str">
        <f ca="1">IF(Meldung!$F79="J",IF(Meldung!$E79&gt;=37987,IF(Meldung!$E79&lt;38718,CELL("Inhalt",Meldung!H79),""),""),"")</f>
        <v/>
      </c>
      <c r="I79" s="181" t="str">
        <f ca="1">IF(Meldung!$F79="J",IF(Meldung!$E79&gt;=37987,IF(Meldung!$E79&lt;38718,CELL("Inhalt",Meldung!I79),""),""),"")</f>
        <v/>
      </c>
      <c r="J79" s="181" t="str">
        <f ca="1">IF(Meldung!$F79="J",IF(Meldung!$E79&gt;=37987,IF(Meldung!$E79&lt;38718,CELL("Inhalt",Meldung!J79),""),""),"")</f>
        <v/>
      </c>
      <c r="K79" s="181" t="str">
        <f ca="1">IF(Meldung!$F79="J",IF(Meldung!$E79&gt;=37987,IF(Meldung!$E79&lt;38718,CELL("Inhalt",Meldung!K79),""),""),"")</f>
        <v/>
      </c>
      <c r="L79" s="181" t="str">
        <f ca="1">IF(Meldung!$F79="J",IF(Meldung!$E79&gt;=37987,IF(Meldung!$E79&lt;38718,CELL("Inhalt",Meldung!L79),""),""),"")</f>
        <v/>
      </c>
    </row>
    <row r="80" spans="1:12" x14ac:dyDescent="0.35">
      <c r="A80" s="35" t="s">
        <v>122</v>
      </c>
      <c r="B80" s="184" t="str">
        <f ca="1">IF(Meldung!$F80="J",IF(Meldung!$E80&gt;=37987,IF(Meldung!$E80&lt;38718,CELL("Inhalt",Meldung!B80),""),""),"")</f>
        <v/>
      </c>
      <c r="C80" s="181" t="str">
        <f ca="1">IF(Meldung!$F80="J",IF(Meldung!$E80&gt;=37987,IF(Meldung!$E80&lt;38718,CELL("Inhalt",Meldung!C80),""),""),"")</f>
        <v/>
      </c>
      <c r="D80" s="181" t="str">
        <f ca="1">IF(Meldung!$F80="J",IF(Meldung!$E80&gt;=37987,IF(Meldung!$E80&lt;38718,CELL("Inhalt",Meldung!D80),""),""),"")</f>
        <v/>
      </c>
      <c r="E80" s="182" t="str">
        <f ca="1">IF(Meldung!$F80="J",IF(Meldung!$E80&gt;=37987,IF(Meldung!$E80&lt;38718,CELL("Inhalt",Meldung!E80),""),""),"")</f>
        <v/>
      </c>
      <c r="F80" s="181" t="str">
        <f ca="1">IF(Meldung!$F80="J",IF(Meldung!$E80&gt;=37987,IF(Meldung!$E80&lt;38718,CELL("Inhalt",Meldung!F80),""),""),"")</f>
        <v/>
      </c>
      <c r="G80" s="181" t="str">
        <f ca="1">IF(Meldung!$F80="J",IF(Meldung!$E80&gt;=37987,IF(Meldung!$E80&lt;38718,CELL("Inhalt",Meldung!G80),""),""),"")</f>
        <v/>
      </c>
      <c r="H80" s="187" t="str">
        <f ca="1">IF(Meldung!$F80="J",IF(Meldung!$E80&gt;=37987,IF(Meldung!$E80&lt;38718,CELL("Inhalt",Meldung!H80),""),""),"")</f>
        <v/>
      </c>
      <c r="I80" s="181" t="str">
        <f ca="1">IF(Meldung!$F80="J",IF(Meldung!$E80&gt;=37987,IF(Meldung!$E80&lt;38718,CELL("Inhalt",Meldung!I80),""),""),"")</f>
        <v/>
      </c>
      <c r="J80" s="181" t="str">
        <f ca="1">IF(Meldung!$F80="J",IF(Meldung!$E80&gt;=37987,IF(Meldung!$E80&lt;38718,CELL("Inhalt",Meldung!J80),""),""),"")</f>
        <v/>
      </c>
      <c r="K80" s="181" t="str">
        <f ca="1">IF(Meldung!$F80="J",IF(Meldung!$E80&gt;=37987,IF(Meldung!$E80&lt;38718,CELL("Inhalt",Meldung!K80),""),""),"")</f>
        <v/>
      </c>
      <c r="L80" s="181" t="str">
        <f ca="1">IF(Meldung!$F80="J",IF(Meldung!$E80&gt;=37987,IF(Meldung!$E80&lt;38718,CELL("Inhalt",Meldung!L80),""),""),"")</f>
        <v/>
      </c>
    </row>
    <row r="81" spans="1:12" x14ac:dyDescent="0.35">
      <c r="A81" s="35" t="s">
        <v>123</v>
      </c>
      <c r="B81" s="184" t="str">
        <f ca="1">IF(Meldung!$F81="J",IF(Meldung!$E81&gt;=37987,IF(Meldung!$E81&lt;38718,CELL("Inhalt",Meldung!B81),""),""),"")</f>
        <v/>
      </c>
      <c r="C81" s="181" t="str">
        <f ca="1">IF(Meldung!$F81="J",IF(Meldung!$E81&gt;=37987,IF(Meldung!$E81&lt;38718,CELL("Inhalt",Meldung!C81),""),""),"")</f>
        <v/>
      </c>
      <c r="D81" s="181" t="str">
        <f ca="1">IF(Meldung!$F81="J",IF(Meldung!$E81&gt;=37987,IF(Meldung!$E81&lt;38718,CELL("Inhalt",Meldung!D81),""),""),"")</f>
        <v/>
      </c>
      <c r="E81" s="182" t="str">
        <f ca="1">IF(Meldung!$F81="J",IF(Meldung!$E81&gt;=37987,IF(Meldung!$E81&lt;38718,CELL("Inhalt",Meldung!E81),""),""),"")</f>
        <v/>
      </c>
      <c r="F81" s="181" t="str">
        <f ca="1">IF(Meldung!$F81="J",IF(Meldung!$E81&gt;=37987,IF(Meldung!$E81&lt;38718,CELL("Inhalt",Meldung!F81),""),""),"")</f>
        <v/>
      </c>
      <c r="G81" s="181" t="str">
        <f ca="1">IF(Meldung!$F81="J",IF(Meldung!$E81&gt;=37987,IF(Meldung!$E81&lt;38718,CELL("Inhalt",Meldung!G81),""),""),"")</f>
        <v/>
      </c>
      <c r="H81" s="187" t="str">
        <f ca="1">IF(Meldung!$F81="J",IF(Meldung!$E81&gt;=37987,IF(Meldung!$E81&lt;38718,CELL("Inhalt",Meldung!H81),""),""),"")</f>
        <v/>
      </c>
      <c r="I81" s="181" t="str">
        <f ca="1">IF(Meldung!$F81="J",IF(Meldung!$E81&gt;=37987,IF(Meldung!$E81&lt;38718,CELL("Inhalt",Meldung!I81),""),""),"")</f>
        <v/>
      </c>
      <c r="J81" s="181" t="str">
        <f ca="1">IF(Meldung!$F81="J",IF(Meldung!$E81&gt;=37987,IF(Meldung!$E81&lt;38718,CELL("Inhalt",Meldung!J81),""),""),"")</f>
        <v/>
      </c>
      <c r="K81" s="181" t="str">
        <f ca="1">IF(Meldung!$F81="J",IF(Meldung!$E81&gt;=37987,IF(Meldung!$E81&lt;38718,CELL("Inhalt",Meldung!K81),""),""),"")</f>
        <v/>
      </c>
      <c r="L81" s="181" t="str">
        <f ca="1">IF(Meldung!$F81="J",IF(Meldung!$E81&gt;=37987,IF(Meldung!$E81&lt;38718,CELL("Inhalt",Meldung!L81),""),""),"")</f>
        <v/>
      </c>
    </row>
    <row r="82" spans="1:12" x14ac:dyDescent="0.35">
      <c r="A82" s="35" t="s">
        <v>124</v>
      </c>
      <c r="B82" s="184" t="str">
        <f ca="1">IF(Meldung!$F82="J",IF(Meldung!$E82&gt;=37987,IF(Meldung!$E82&lt;38718,CELL("Inhalt",Meldung!B82),""),""),"")</f>
        <v/>
      </c>
      <c r="C82" s="181" t="str">
        <f ca="1">IF(Meldung!$F82="J",IF(Meldung!$E82&gt;=37987,IF(Meldung!$E82&lt;38718,CELL("Inhalt",Meldung!C82),""),""),"")</f>
        <v/>
      </c>
      <c r="D82" s="181" t="str">
        <f ca="1">IF(Meldung!$F82="J",IF(Meldung!$E82&gt;=37987,IF(Meldung!$E82&lt;38718,CELL("Inhalt",Meldung!D82),""),""),"")</f>
        <v/>
      </c>
      <c r="E82" s="182" t="str">
        <f ca="1">IF(Meldung!$F82="J",IF(Meldung!$E82&gt;=37987,IF(Meldung!$E82&lt;38718,CELL("Inhalt",Meldung!E82),""),""),"")</f>
        <v/>
      </c>
      <c r="F82" s="181" t="str">
        <f ca="1">IF(Meldung!$F82="J",IF(Meldung!$E82&gt;=37987,IF(Meldung!$E82&lt;38718,CELL("Inhalt",Meldung!F82),""),""),"")</f>
        <v/>
      </c>
      <c r="G82" s="181" t="str">
        <f ca="1">IF(Meldung!$F82="J",IF(Meldung!$E82&gt;=37987,IF(Meldung!$E82&lt;38718,CELL("Inhalt",Meldung!G82),""),""),"")</f>
        <v/>
      </c>
      <c r="H82" s="187" t="str">
        <f ca="1">IF(Meldung!$F82="J",IF(Meldung!$E82&gt;=37987,IF(Meldung!$E82&lt;38718,CELL("Inhalt",Meldung!H82),""),""),"")</f>
        <v/>
      </c>
      <c r="I82" s="181" t="str">
        <f ca="1">IF(Meldung!$F82="J",IF(Meldung!$E82&gt;=37987,IF(Meldung!$E82&lt;38718,CELL("Inhalt",Meldung!I82),""),""),"")</f>
        <v/>
      </c>
      <c r="J82" s="181" t="str">
        <f ca="1">IF(Meldung!$F82="J",IF(Meldung!$E82&gt;=37987,IF(Meldung!$E82&lt;38718,CELL("Inhalt",Meldung!J82),""),""),"")</f>
        <v/>
      </c>
      <c r="K82" s="181" t="str">
        <f ca="1">IF(Meldung!$F82="J",IF(Meldung!$E82&gt;=37987,IF(Meldung!$E82&lt;38718,CELL("Inhalt",Meldung!K82),""),""),"")</f>
        <v/>
      </c>
      <c r="L82" s="181" t="str">
        <f ca="1">IF(Meldung!$F82="J",IF(Meldung!$E82&gt;=37987,IF(Meldung!$E82&lt;38718,CELL("Inhalt",Meldung!L82),""),""),"")</f>
        <v/>
      </c>
    </row>
    <row r="83" spans="1:12" x14ac:dyDescent="0.35">
      <c r="A83" s="35" t="s">
        <v>125</v>
      </c>
      <c r="B83" s="184" t="str">
        <f ca="1">IF(Meldung!$F83="J",IF(Meldung!$E83&gt;=37987,IF(Meldung!$E83&lt;38718,CELL("Inhalt",Meldung!B83),""),""),"")</f>
        <v/>
      </c>
      <c r="C83" s="181" t="str">
        <f ca="1">IF(Meldung!$F83="J",IF(Meldung!$E83&gt;=37987,IF(Meldung!$E83&lt;38718,CELL("Inhalt",Meldung!C83),""),""),"")</f>
        <v/>
      </c>
      <c r="D83" s="181" t="str">
        <f ca="1">IF(Meldung!$F83="J",IF(Meldung!$E83&gt;=37987,IF(Meldung!$E83&lt;38718,CELL("Inhalt",Meldung!D83),""),""),"")</f>
        <v/>
      </c>
      <c r="E83" s="182" t="str">
        <f ca="1">IF(Meldung!$F83="J",IF(Meldung!$E83&gt;=37987,IF(Meldung!$E83&lt;38718,CELL("Inhalt",Meldung!E83),""),""),"")</f>
        <v/>
      </c>
      <c r="F83" s="181" t="str">
        <f ca="1">IF(Meldung!$F83="J",IF(Meldung!$E83&gt;=37987,IF(Meldung!$E83&lt;38718,CELL("Inhalt",Meldung!F83),""),""),"")</f>
        <v/>
      </c>
      <c r="G83" s="181" t="str">
        <f ca="1">IF(Meldung!$F83="J",IF(Meldung!$E83&gt;=37987,IF(Meldung!$E83&lt;38718,CELL("Inhalt",Meldung!G83),""),""),"")</f>
        <v/>
      </c>
      <c r="H83" s="187" t="str">
        <f ca="1">IF(Meldung!$F83="J",IF(Meldung!$E83&gt;=37987,IF(Meldung!$E83&lt;38718,CELL("Inhalt",Meldung!H83),""),""),"")</f>
        <v/>
      </c>
      <c r="I83" s="181" t="str">
        <f ca="1">IF(Meldung!$F83="J",IF(Meldung!$E83&gt;=37987,IF(Meldung!$E83&lt;38718,CELL("Inhalt",Meldung!I83),""),""),"")</f>
        <v/>
      </c>
      <c r="J83" s="181" t="str">
        <f ca="1">IF(Meldung!$F83="J",IF(Meldung!$E83&gt;=37987,IF(Meldung!$E83&lt;38718,CELL("Inhalt",Meldung!J83),""),""),"")</f>
        <v/>
      </c>
      <c r="K83" s="181" t="str">
        <f ca="1">IF(Meldung!$F83="J",IF(Meldung!$E83&gt;=37987,IF(Meldung!$E83&lt;38718,CELL("Inhalt",Meldung!K83),""),""),"")</f>
        <v/>
      </c>
      <c r="L83" s="181" t="str">
        <f ca="1">IF(Meldung!$F83="J",IF(Meldung!$E83&gt;=37987,IF(Meldung!$E83&lt;38718,CELL("Inhalt",Meldung!L83),""),""),"")</f>
        <v/>
      </c>
    </row>
    <row r="84" spans="1:12" x14ac:dyDescent="0.35">
      <c r="A84" s="35" t="s">
        <v>126</v>
      </c>
      <c r="B84" s="184" t="str">
        <f ca="1">IF(Meldung!$F84="J",IF(Meldung!$E84&gt;=37987,IF(Meldung!$E84&lt;38718,CELL("Inhalt",Meldung!B84),""),""),"")</f>
        <v/>
      </c>
      <c r="C84" s="181" t="str">
        <f ca="1">IF(Meldung!$F84="J",IF(Meldung!$E84&gt;=37987,IF(Meldung!$E84&lt;38718,CELL("Inhalt",Meldung!C84),""),""),"")</f>
        <v/>
      </c>
      <c r="D84" s="181" t="str">
        <f ca="1">IF(Meldung!$F84="J",IF(Meldung!$E84&gt;=37987,IF(Meldung!$E84&lt;38718,CELL("Inhalt",Meldung!D84),""),""),"")</f>
        <v/>
      </c>
      <c r="E84" s="182" t="str">
        <f ca="1">IF(Meldung!$F84="J",IF(Meldung!$E84&gt;=37987,IF(Meldung!$E84&lt;38718,CELL("Inhalt",Meldung!E84),""),""),"")</f>
        <v/>
      </c>
      <c r="F84" s="181" t="str">
        <f ca="1">IF(Meldung!$F84="J",IF(Meldung!$E84&gt;=37987,IF(Meldung!$E84&lt;38718,CELL("Inhalt",Meldung!F84),""),""),"")</f>
        <v/>
      </c>
      <c r="G84" s="181" t="str">
        <f ca="1">IF(Meldung!$F84="J",IF(Meldung!$E84&gt;=37987,IF(Meldung!$E84&lt;38718,CELL("Inhalt",Meldung!G84),""),""),"")</f>
        <v/>
      </c>
      <c r="H84" s="187" t="str">
        <f ca="1">IF(Meldung!$F84="J",IF(Meldung!$E84&gt;=37987,IF(Meldung!$E84&lt;38718,CELL("Inhalt",Meldung!H84),""),""),"")</f>
        <v/>
      </c>
      <c r="I84" s="181" t="str">
        <f ca="1">IF(Meldung!$F84="J",IF(Meldung!$E84&gt;=37987,IF(Meldung!$E84&lt;38718,CELL("Inhalt",Meldung!I84),""),""),"")</f>
        <v/>
      </c>
      <c r="J84" s="181" t="str">
        <f ca="1">IF(Meldung!$F84="J",IF(Meldung!$E84&gt;=37987,IF(Meldung!$E84&lt;38718,CELL("Inhalt",Meldung!J84),""),""),"")</f>
        <v/>
      </c>
      <c r="K84" s="181" t="str">
        <f ca="1">IF(Meldung!$F84="J",IF(Meldung!$E84&gt;=37987,IF(Meldung!$E84&lt;38718,CELL("Inhalt",Meldung!K84),""),""),"")</f>
        <v/>
      </c>
      <c r="L84" s="181" t="str">
        <f ca="1">IF(Meldung!$F84="J",IF(Meldung!$E84&gt;=37987,IF(Meldung!$E84&lt;38718,CELL("Inhalt",Meldung!L84),""),""),"")</f>
        <v/>
      </c>
    </row>
    <row r="85" spans="1:12" x14ac:dyDescent="0.35">
      <c r="A85" s="35" t="s">
        <v>127</v>
      </c>
      <c r="B85" s="184" t="str">
        <f ca="1">IF(Meldung!$F85="J",IF(Meldung!$E85&gt;=37987,IF(Meldung!$E85&lt;38718,CELL("Inhalt",Meldung!B85),""),""),"")</f>
        <v/>
      </c>
      <c r="C85" s="181" t="str">
        <f ca="1">IF(Meldung!$F85="J",IF(Meldung!$E85&gt;=37987,IF(Meldung!$E85&lt;38718,CELL("Inhalt",Meldung!C85),""),""),"")</f>
        <v/>
      </c>
      <c r="D85" s="181" t="str">
        <f ca="1">IF(Meldung!$F85="J",IF(Meldung!$E85&gt;=37987,IF(Meldung!$E85&lt;38718,CELL("Inhalt",Meldung!D85),""),""),"")</f>
        <v/>
      </c>
      <c r="E85" s="182" t="str">
        <f ca="1">IF(Meldung!$F85="J",IF(Meldung!$E85&gt;=37987,IF(Meldung!$E85&lt;38718,CELL("Inhalt",Meldung!E85),""),""),"")</f>
        <v/>
      </c>
      <c r="F85" s="181" t="str">
        <f ca="1">IF(Meldung!$F85="J",IF(Meldung!$E85&gt;=37987,IF(Meldung!$E85&lt;38718,CELL("Inhalt",Meldung!F85),""),""),"")</f>
        <v/>
      </c>
      <c r="G85" s="181" t="str">
        <f ca="1">IF(Meldung!$F85="J",IF(Meldung!$E85&gt;=37987,IF(Meldung!$E85&lt;38718,CELL("Inhalt",Meldung!G85),""),""),"")</f>
        <v/>
      </c>
      <c r="H85" s="187" t="str">
        <f ca="1">IF(Meldung!$F85="J",IF(Meldung!$E85&gt;=37987,IF(Meldung!$E85&lt;38718,CELL("Inhalt",Meldung!H85),""),""),"")</f>
        <v/>
      </c>
      <c r="I85" s="181" t="str">
        <f ca="1">IF(Meldung!$F85="J",IF(Meldung!$E85&gt;=37987,IF(Meldung!$E85&lt;38718,CELL("Inhalt",Meldung!I85),""),""),"")</f>
        <v/>
      </c>
      <c r="J85" s="181" t="str">
        <f ca="1">IF(Meldung!$F85="J",IF(Meldung!$E85&gt;=37987,IF(Meldung!$E85&lt;38718,CELL("Inhalt",Meldung!J85),""),""),"")</f>
        <v/>
      </c>
      <c r="K85" s="181" t="str">
        <f ca="1">IF(Meldung!$F85="J",IF(Meldung!$E85&gt;=37987,IF(Meldung!$E85&lt;38718,CELL("Inhalt",Meldung!K85),""),""),"")</f>
        <v/>
      </c>
      <c r="L85" s="181" t="str">
        <f ca="1">IF(Meldung!$F85="J",IF(Meldung!$E85&gt;=37987,IF(Meldung!$E85&lt;38718,CELL("Inhalt",Meldung!L85),""),""),"")</f>
        <v/>
      </c>
    </row>
    <row r="86" spans="1:12" x14ac:dyDescent="0.35">
      <c r="A86" s="35" t="s">
        <v>128</v>
      </c>
      <c r="B86" s="184" t="str">
        <f ca="1">IF(Meldung!$F86="J",IF(Meldung!$E86&gt;=37987,IF(Meldung!$E86&lt;38718,CELL("Inhalt",Meldung!B86),""),""),"")</f>
        <v/>
      </c>
      <c r="C86" s="181" t="str">
        <f ca="1">IF(Meldung!$F86="J",IF(Meldung!$E86&gt;=37987,IF(Meldung!$E86&lt;38718,CELL("Inhalt",Meldung!C86),""),""),"")</f>
        <v/>
      </c>
      <c r="D86" s="181" t="str">
        <f ca="1">IF(Meldung!$F86="J",IF(Meldung!$E86&gt;=37987,IF(Meldung!$E86&lt;38718,CELL("Inhalt",Meldung!D86),""),""),"")</f>
        <v/>
      </c>
      <c r="E86" s="182" t="str">
        <f ca="1">IF(Meldung!$F86="J",IF(Meldung!$E86&gt;=37987,IF(Meldung!$E86&lt;38718,CELL("Inhalt",Meldung!E86),""),""),"")</f>
        <v/>
      </c>
      <c r="F86" s="181" t="str">
        <f ca="1">IF(Meldung!$F86="J",IF(Meldung!$E86&gt;=37987,IF(Meldung!$E86&lt;38718,CELL("Inhalt",Meldung!F86),""),""),"")</f>
        <v/>
      </c>
      <c r="G86" s="181" t="str">
        <f ca="1">IF(Meldung!$F86="J",IF(Meldung!$E86&gt;=37987,IF(Meldung!$E86&lt;38718,CELL("Inhalt",Meldung!G86),""),""),"")</f>
        <v/>
      </c>
      <c r="H86" s="187" t="str">
        <f ca="1">IF(Meldung!$F86="J",IF(Meldung!$E86&gt;=37987,IF(Meldung!$E86&lt;38718,CELL("Inhalt",Meldung!H86),""),""),"")</f>
        <v/>
      </c>
      <c r="I86" s="181" t="str">
        <f ca="1">IF(Meldung!$F86="J",IF(Meldung!$E86&gt;=37987,IF(Meldung!$E86&lt;38718,CELL("Inhalt",Meldung!I86),""),""),"")</f>
        <v/>
      </c>
      <c r="J86" s="181" t="str">
        <f ca="1">IF(Meldung!$F86="J",IF(Meldung!$E86&gt;=37987,IF(Meldung!$E86&lt;38718,CELL("Inhalt",Meldung!J86),""),""),"")</f>
        <v/>
      </c>
      <c r="K86" s="181" t="str">
        <f ca="1">IF(Meldung!$F86="J",IF(Meldung!$E86&gt;=37987,IF(Meldung!$E86&lt;38718,CELL("Inhalt",Meldung!K86),""),""),"")</f>
        <v/>
      </c>
      <c r="L86" s="181" t="str">
        <f ca="1">IF(Meldung!$F86="J",IF(Meldung!$E86&gt;=37987,IF(Meldung!$E86&lt;38718,CELL("Inhalt",Meldung!L86),""),""),"")</f>
        <v/>
      </c>
    </row>
    <row r="87" spans="1:12" x14ac:dyDescent="0.35">
      <c r="A87" s="35" t="s">
        <v>129</v>
      </c>
      <c r="B87" s="184" t="str">
        <f ca="1">IF(Meldung!$F87="J",IF(Meldung!$E87&gt;=37987,IF(Meldung!$E87&lt;38718,CELL("Inhalt",Meldung!B87),""),""),"")</f>
        <v/>
      </c>
      <c r="C87" s="181" t="str">
        <f ca="1">IF(Meldung!$F87="J",IF(Meldung!$E87&gt;=37987,IF(Meldung!$E87&lt;38718,CELL("Inhalt",Meldung!C87),""),""),"")</f>
        <v/>
      </c>
      <c r="D87" s="181" t="str">
        <f ca="1">IF(Meldung!$F87="J",IF(Meldung!$E87&gt;=37987,IF(Meldung!$E87&lt;38718,CELL("Inhalt",Meldung!D87),""),""),"")</f>
        <v/>
      </c>
      <c r="E87" s="182" t="str">
        <f ca="1">IF(Meldung!$F87="J",IF(Meldung!$E87&gt;=37987,IF(Meldung!$E87&lt;38718,CELL("Inhalt",Meldung!E87),""),""),"")</f>
        <v/>
      </c>
      <c r="F87" s="181" t="str">
        <f ca="1">IF(Meldung!$F87="J",IF(Meldung!$E87&gt;=37987,IF(Meldung!$E87&lt;38718,CELL("Inhalt",Meldung!F87),""),""),"")</f>
        <v/>
      </c>
      <c r="G87" s="181" t="str">
        <f ca="1">IF(Meldung!$F87="J",IF(Meldung!$E87&gt;=37987,IF(Meldung!$E87&lt;38718,CELL("Inhalt",Meldung!G87),""),""),"")</f>
        <v/>
      </c>
      <c r="H87" s="187" t="str">
        <f ca="1">IF(Meldung!$F87="J",IF(Meldung!$E87&gt;=37987,IF(Meldung!$E87&lt;38718,CELL("Inhalt",Meldung!H87),""),""),"")</f>
        <v/>
      </c>
      <c r="I87" s="181" t="str">
        <f ca="1">IF(Meldung!$F87="J",IF(Meldung!$E87&gt;=37987,IF(Meldung!$E87&lt;38718,CELL("Inhalt",Meldung!I87),""),""),"")</f>
        <v/>
      </c>
      <c r="J87" s="181" t="str">
        <f ca="1">IF(Meldung!$F87="J",IF(Meldung!$E87&gt;=37987,IF(Meldung!$E87&lt;38718,CELL("Inhalt",Meldung!J87),""),""),"")</f>
        <v/>
      </c>
      <c r="K87" s="181" t="str">
        <f ca="1">IF(Meldung!$F87="J",IF(Meldung!$E87&gt;=37987,IF(Meldung!$E87&lt;38718,CELL("Inhalt",Meldung!K87),""),""),"")</f>
        <v/>
      </c>
      <c r="L87" s="181" t="str">
        <f ca="1">IF(Meldung!$F87="J",IF(Meldung!$E87&gt;=37987,IF(Meldung!$E87&lt;38718,CELL("Inhalt",Meldung!L87),""),""),"")</f>
        <v/>
      </c>
    </row>
    <row r="88" spans="1:12" x14ac:dyDescent="0.35">
      <c r="A88" s="35" t="s">
        <v>130</v>
      </c>
      <c r="B88" s="184" t="str">
        <f ca="1">IF(Meldung!$F88="J",IF(Meldung!$E88&gt;=37987,IF(Meldung!$E88&lt;38718,CELL("Inhalt",Meldung!B88),""),""),"")</f>
        <v/>
      </c>
      <c r="C88" s="181" t="str">
        <f ca="1">IF(Meldung!$F88="J",IF(Meldung!$E88&gt;=37987,IF(Meldung!$E88&lt;38718,CELL("Inhalt",Meldung!C88),""),""),"")</f>
        <v/>
      </c>
      <c r="D88" s="181" t="str">
        <f ca="1">IF(Meldung!$F88="J",IF(Meldung!$E88&gt;=37987,IF(Meldung!$E88&lt;38718,CELL("Inhalt",Meldung!D88),""),""),"")</f>
        <v/>
      </c>
      <c r="E88" s="182" t="str">
        <f ca="1">IF(Meldung!$F88="J",IF(Meldung!$E88&gt;=37987,IF(Meldung!$E88&lt;38718,CELL("Inhalt",Meldung!E88),""),""),"")</f>
        <v/>
      </c>
      <c r="F88" s="181" t="str">
        <f ca="1">IF(Meldung!$F88="J",IF(Meldung!$E88&gt;=37987,IF(Meldung!$E88&lt;38718,CELL("Inhalt",Meldung!F88),""),""),"")</f>
        <v/>
      </c>
      <c r="G88" s="181" t="str">
        <f ca="1">IF(Meldung!$F88="J",IF(Meldung!$E88&gt;=37987,IF(Meldung!$E88&lt;38718,CELL("Inhalt",Meldung!G88),""),""),"")</f>
        <v/>
      </c>
      <c r="H88" s="187" t="str">
        <f ca="1">IF(Meldung!$F88="J",IF(Meldung!$E88&gt;=37987,IF(Meldung!$E88&lt;38718,CELL("Inhalt",Meldung!H88),""),""),"")</f>
        <v/>
      </c>
      <c r="I88" s="181" t="str">
        <f ca="1">IF(Meldung!$F88="J",IF(Meldung!$E88&gt;=37987,IF(Meldung!$E88&lt;38718,CELL("Inhalt",Meldung!I88),""),""),"")</f>
        <v/>
      </c>
      <c r="J88" s="181" t="str">
        <f ca="1">IF(Meldung!$F88="J",IF(Meldung!$E88&gt;=37987,IF(Meldung!$E88&lt;38718,CELL("Inhalt",Meldung!J88),""),""),"")</f>
        <v/>
      </c>
      <c r="K88" s="181" t="str">
        <f ca="1">IF(Meldung!$F88="J",IF(Meldung!$E88&gt;=37987,IF(Meldung!$E88&lt;38718,CELL("Inhalt",Meldung!K88),""),""),"")</f>
        <v/>
      </c>
      <c r="L88" s="181" t="str">
        <f ca="1">IF(Meldung!$F88="J",IF(Meldung!$E88&gt;=37987,IF(Meldung!$E88&lt;38718,CELL("Inhalt",Meldung!L88),""),""),"")</f>
        <v/>
      </c>
    </row>
    <row r="89" spans="1:12" x14ac:dyDescent="0.35">
      <c r="A89" s="35" t="s">
        <v>131</v>
      </c>
      <c r="B89" s="184" t="str">
        <f ca="1">IF(Meldung!$F89="J",IF(Meldung!$E89&gt;=37987,IF(Meldung!$E89&lt;38718,CELL("Inhalt",Meldung!B89),""),""),"")</f>
        <v/>
      </c>
      <c r="C89" s="181" t="str">
        <f ca="1">IF(Meldung!$F89="J",IF(Meldung!$E89&gt;=37987,IF(Meldung!$E89&lt;38718,CELL("Inhalt",Meldung!C89),""),""),"")</f>
        <v/>
      </c>
      <c r="D89" s="181" t="str">
        <f ca="1">IF(Meldung!$F89="J",IF(Meldung!$E89&gt;=37987,IF(Meldung!$E89&lt;38718,CELL("Inhalt",Meldung!D89),""),""),"")</f>
        <v/>
      </c>
      <c r="E89" s="182" t="str">
        <f ca="1">IF(Meldung!$F89="J",IF(Meldung!$E89&gt;=37987,IF(Meldung!$E89&lt;38718,CELL("Inhalt",Meldung!E89),""),""),"")</f>
        <v/>
      </c>
      <c r="F89" s="181" t="str">
        <f ca="1">IF(Meldung!$F89="J",IF(Meldung!$E89&gt;=37987,IF(Meldung!$E89&lt;38718,CELL("Inhalt",Meldung!F89),""),""),"")</f>
        <v/>
      </c>
      <c r="G89" s="181" t="str">
        <f ca="1">IF(Meldung!$F89="J",IF(Meldung!$E89&gt;=37987,IF(Meldung!$E89&lt;38718,CELL("Inhalt",Meldung!G89),""),""),"")</f>
        <v/>
      </c>
      <c r="H89" s="187" t="str">
        <f ca="1">IF(Meldung!$F89="J",IF(Meldung!$E89&gt;=37987,IF(Meldung!$E89&lt;38718,CELL("Inhalt",Meldung!H89),""),""),"")</f>
        <v/>
      </c>
      <c r="I89" s="181" t="str">
        <f ca="1">IF(Meldung!$F89="J",IF(Meldung!$E89&gt;=37987,IF(Meldung!$E89&lt;38718,CELL("Inhalt",Meldung!I89),""),""),"")</f>
        <v/>
      </c>
      <c r="J89" s="181" t="str">
        <f ca="1">IF(Meldung!$F89="J",IF(Meldung!$E89&gt;=37987,IF(Meldung!$E89&lt;38718,CELL("Inhalt",Meldung!J89),""),""),"")</f>
        <v/>
      </c>
      <c r="K89" s="181" t="str">
        <f ca="1">IF(Meldung!$F89="J",IF(Meldung!$E89&gt;=37987,IF(Meldung!$E89&lt;38718,CELL("Inhalt",Meldung!K89),""),""),"")</f>
        <v/>
      </c>
      <c r="L89" s="181" t="str">
        <f ca="1">IF(Meldung!$F89="J",IF(Meldung!$E89&gt;=37987,IF(Meldung!$E89&lt;38718,CELL("Inhalt",Meldung!L89),""),""),"")</f>
        <v/>
      </c>
    </row>
    <row r="90" spans="1:12" x14ac:dyDescent="0.35">
      <c r="A90" s="35" t="s">
        <v>132</v>
      </c>
      <c r="B90" s="184" t="str">
        <f ca="1">IF(Meldung!$F90="J",IF(Meldung!$E90&gt;=37987,IF(Meldung!$E90&lt;38718,CELL("Inhalt",Meldung!B90),""),""),"")</f>
        <v/>
      </c>
      <c r="C90" s="181" t="str">
        <f ca="1">IF(Meldung!$F90="J",IF(Meldung!$E90&gt;=37987,IF(Meldung!$E90&lt;38718,CELL("Inhalt",Meldung!C90),""),""),"")</f>
        <v/>
      </c>
      <c r="D90" s="181" t="str">
        <f ca="1">IF(Meldung!$F90="J",IF(Meldung!$E90&gt;=37987,IF(Meldung!$E90&lt;38718,CELL("Inhalt",Meldung!D90),""),""),"")</f>
        <v/>
      </c>
      <c r="E90" s="182" t="str">
        <f ca="1">IF(Meldung!$F90="J",IF(Meldung!$E90&gt;=37987,IF(Meldung!$E90&lt;38718,CELL("Inhalt",Meldung!E90),""),""),"")</f>
        <v/>
      </c>
      <c r="F90" s="181" t="str">
        <f ca="1">IF(Meldung!$F90="J",IF(Meldung!$E90&gt;=37987,IF(Meldung!$E90&lt;38718,CELL("Inhalt",Meldung!F90),""),""),"")</f>
        <v/>
      </c>
      <c r="G90" s="181" t="str">
        <f ca="1">IF(Meldung!$F90="J",IF(Meldung!$E90&gt;=37987,IF(Meldung!$E90&lt;38718,CELL("Inhalt",Meldung!G90),""),""),"")</f>
        <v/>
      </c>
      <c r="H90" s="187" t="str">
        <f ca="1">IF(Meldung!$F90="J",IF(Meldung!$E90&gt;=37987,IF(Meldung!$E90&lt;38718,CELL("Inhalt",Meldung!H90),""),""),"")</f>
        <v/>
      </c>
      <c r="I90" s="181" t="str">
        <f ca="1">IF(Meldung!$F90="J",IF(Meldung!$E90&gt;=37987,IF(Meldung!$E90&lt;38718,CELL("Inhalt",Meldung!I90),""),""),"")</f>
        <v/>
      </c>
      <c r="J90" s="181" t="str">
        <f ca="1">IF(Meldung!$F90="J",IF(Meldung!$E90&gt;=37987,IF(Meldung!$E90&lt;38718,CELL("Inhalt",Meldung!J90),""),""),"")</f>
        <v/>
      </c>
      <c r="K90" s="181" t="str">
        <f ca="1">IF(Meldung!$F90="J",IF(Meldung!$E90&gt;=37987,IF(Meldung!$E90&lt;38718,CELL("Inhalt",Meldung!K90),""),""),"")</f>
        <v/>
      </c>
      <c r="L90" s="181" t="str">
        <f ca="1">IF(Meldung!$F90="J",IF(Meldung!$E90&gt;=37987,IF(Meldung!$E90&lt;38718,CELL("Inhalt",Meldung!L90),""),""),"")</f>
        <v/>
      </c>
    </row>
    <row r="91" spans="1:12" x14ac:dyDescent="0.35">
      <c r="A91" s="35" t="s">
        <v>133</v>
      </c>
      <c r="B91" s="184" t="str">
        <f ca="1">IF(Meldung!$F91="J",IF(Meldung!$E91&gt;=37987,IF(Meldung!$E91&lt;38718,CELL("Inhalt",Meldung!B91),""),""),"")</f>
        <v/>
      </c>
      <c r="C91" s="181" t="str">
        <f ca="1">IF(Meldung!$F91="J",IF(Meldung!$E91&gt;=37987,IF(Meldung!$E91&lt;38718,CELL("Inhalt",Meldung!C91),""),""),"")</f>
        <v/>
      </c>
      <c r="D91" s="181" t="str">
        <f ca="1">IF(Meldung!$F91="J",IF(Meldung!$E91&gt;=37987,IF(Meldung!$E91&lt;38718,CELL("Inhalt",Meldung!D91),""),""),"")</f>
        <v/>
      </c>
      <c r="E91" s="182" t="str">
        <f ca="1">IF(Meldung!$F91="J",IF(Meldung!$E91&gt;=37987,IF(Meldung!$E91&lt;38718,CELL("Inhalt",Meldung!E91),""),""),"")</f>
        <v/>
      </c>
      <c r="F91" s="181" t="str">
        <f ca="1">IF(Meldung!$F91="J",IF(Meldung!$E91&gt;=37987,IF(Meldung!$E91&lt;38718,CELL("Inhalt",Meldung!F91),""),""),"")</f>
        <v/>
      </c>
      <c r="G91" s="181" t="str">
        <f ca="1">IF(Meldung!$F91="J",IF(Meldung!$E91&gt;=37987,IF(Meldung!$E91&lt;38718,CELL("Inhalt",Meldung!G91),""),""),"")</f>
        <v/>
      </c>
      <c r="H91" s="187" t="str">
        <f ca="1">IF(Meldung!$F91="J",IF(Meldung!$E91&gt;=37987,IF(Meldung!$E91&lt;38718,CELL("Inhalt",Meldung!H91),""),""),"")</f>
        <v/>
      </c>
      <c r="I91" s="181" t="str">
        <f ca="1">IF(Meldung!$F91="J",IF(Meldung!$E91&gt;=37987,IF(Meldung!$E91&lt;38718,CELL("Inhalt",Meldung!I91),""),""),"")</f>
        <v/>
      </c>
      <c r="J91" s="181" t="str">
        <f ca="1">IF(Meldung!$F91="J",IF(Meldung!$E91&gt;=37987,IF(Meldung!$E91&lt;38718,CELL("Inhalt",Meldung!J91),""),""),"")</f>
        <v/>
      </c>
      <c r="K91" s="181" t="str">
        <f ca="1">IF(Meldung!$F91="J",IF(Meldung!$E91&gt;=37987,IF(Meldung!$E91&lt;38718,CELL("Inhalt",Meldung!K91),""),""),"")</f>
        <v/>
      </c>
      <c r="L91" s="181" t="str">
        <f ca="1">IF(Meldung!$F91="J",IF(Meldung!$E91&gt;=37987,IF(Meldung!$E91&lt;38718,CELL("Inhalt",Meldung!L91),""),""),"")</f>
        <v/>
      </c>
    </row>
    <row r="92" spans="1:12" x14ac:dyDescent="0.35">
      <c r="A92" s="35" t="s">
        <v>134</v>
      </c>
      <c r="B92" s="184" t="str">
        <f ca="1">IF(Meldung!$F92="J",IF(Meldung!$E92&gt;=37987,IF(Meldung!$E92&lt;38718,CELL("Inhalt",Meldung!B92),""),""),"")</f>
        <v/>
      </c>
      <c r="C92" s="181" t="str">
        <f ca="1">IF(Meldung!$F92="J",IF(Meldung!$E92&gt;=37987,IF(Meldung!$E92&lt;38718,CELL("Inhalt",Meldung!C92),""),""),"")</f>
        <v/>
      </c>
      <c r="D92" s="181" t="str">
        <f ca="1">IF(Meldung!$F92="J",IF(Meldung!$E92&gt;=37987,IF(Meldung!$E92&lt;38718,CELL("Inhalt",Meldung!D92),""),""),"")</f>
        <v/>
      </c>
      <c r="E92" s="182" t="str">
        <f ca="1">IF(Meldung!$F92="J",IF(Meldung!$E92&gt;=37987,IF(Meldung!$E92&lt;38718,CELL("Inhalt",Meldung!E92),""),""),"")</f>
        <v/>
      </c>
      <c r="F92" s="181" t="str">
        <f ca="1">IF(Meldung!$F92="J",IF(Meldung!$E92&gt;=37987,IF(Meldung!$E92&lt;38718,CELL("Inhalt",Meldung!F92),""),""),"")</f>
        <v/>
      </c>
      <c r="G92" s="181" t="str">
        <f ca="1">IF(Meldung!$F92="J",IF(Meldung!$E92&gt;=37987,IF(Meldung!$E92&lt;38718,CELL("Inhalt",Meldung!G92),""),""),"")</f>
        <v/>
      </c>
      <c r="H92" s="187" t="str">
        <f ca="1">IF(Meldung!$F92="J",IF(Meldung!$E92&gt;=37987,IF(Meldung!$E92&lt;38718,CELL("Inhalt",Meldung!H92),""),""),"")</f>
        <v/>
      </c>
      <c r="I92" s="181" t="str">
        <f ca="1">IF(Meldung!$F92="J",IF(Meldung!$E92&gt;=37987,IF(Meldung!$E92&lt;38718,CELL("Inhalt",Meldung!I92),""),""),"")</f>
        <v/>
      </c>
      <c r="J92" s="181" t="str">
        <f ca="1">IF(Meldung!$F92="J",IF(Meldung!$E92&gt;=37987,IF(Meldung!$E92&lt;38718,CELL("Inhalt",Meldung!J92),""),""),"")</f>
        <v/>
      </c>
      <c r="K92" s="181" t="str">
        <f ca="1">IF(Meldung!$F92="J",IF(Meldung!$E92&gt;=37987,IF(Meldung!$E92&lt;38718,CELL("Inhalt",Meldung!K92),""),""),"")</f>
        <v/>
      </c>
      <c r="L92" s="181" t="str">
        <f ca="1">IF(Meldung!$F92="J",IF(Meldung!$E92&gt;=37987,IF(Meldung!$E92&lt;38718,CELL("Inhalt",Meldung!L92),""),""),"")</f>
        <v/>
      </c>
    </row>
    <row r="93" spans="1:12" x14ac:dyDescent="0.35">
      <c r="A93" s="35" t="s">
        <v>135</v>
      </c>
      <c r="B93" s="184" t="str">
        <f ca="1">IF(Meldung!$F93="J",IF(Meldung!$E93&gt;=37987,IF(Meldung!$E93&lt;38718,CELL("Inhalt",Meldung!B93),""),""),"")</f>
        <v/>
      </c>
      <c r="C93" s="181" t="str">
        <f ca="1">IF(Meldung!$F93="J",IF(Meldung!$E93&gt;=37987,IF(Meldung!$E93&lt;38718,CELL("Inhalt",Meldung!C93),""),""),"")</f>
        <v/>
      </c>
      <c r="D93" s="181" t="str">
        <f ca="1">IF(Meldung!$F93="J",IF(Meldung!$E93&gt;=37987,IF(Meldung!$E93&lt;38718,CELL("Inhalt",Meldung!D93),""),""),"")</f>
        <v/>
      </c>
      <c r="E93" s="182" t="str">
        <f ca="1">IF(Meldung!$F93="J",IF(Meldung!$E93&gt;=37987,IF(Meldung!$E93&lt;38718,CELL("Inhalt",Meldung!E93),""),""),"")</f>
        <v/>
      </c>
      <c r="F93" s="181" t="str">
        <f ca="1">IF(Meldung!$F93="J",IF(Meldung!$E93&gt;=37987,IF(Meldung!$E93&lt;38718,CELL("Inhalt",Meldung!F93),""),""),"")</f>
        <v/>
      </c>
      <c r="G93" s="181" t="str">
        <f ca="1">IF(Meldung!$F93="J",IF(Meldung!$E93&gt;=37987,IF(Meldung!$E93&lt;38718,CELL("Inhalt",Meldung!G93),""),""),"")</f>
        <v/>
      </c>
      <c r="H93" s="187" t="str">
        <f ca="1">IF(Meldung!$F93="J",IF(Meldung!$E93&gt;=37987,IF(Meldung!$E93&lt;38718,CELL("Inhalt",Meldung!H93),""),""),"")</f>
        <v/>
      </c>
      <c r="I93" s="181" t="str">
        <f ca="1">IF(Meldung!$F93="J",IF(Meldung!$E93&gt;=37987,IF(Meldung!$E93&lt;38718,CELL("Inhalt",Meldung!I93),""),""),"")</f>
        <v/>
      </c>
      <c r="J93" s="181" t="str">
        <f ca="1">IF(Meldung!$F93="J",IF(Meldung!$E93&gt;=37987,IF(Meldung!$E93&lt;38718,CELL("Inhalt",Meldung!J93),""),""),"")</f>
        <v/>
      </c>
      <c r="K93" s="181" t="str">
        <f ca="1">IF(Meldung!$F93="J",IF(Meldung!$E93&gt;=37987,IF(Meldung!$E93&lt;38718,CELL("Inhalt",Meldung!K93),""),""),"")</f>
        <v/>
      </c>
      <c r="L93" s="181" t="str">
        <f ca="1">IF(Meldung!$F93="J",IF(Meldung!$E93&gt;=37987,IF(Meldung!$E93&lt;38718,CELL("Inhalt",Meldung!L93),""),""),"")</f>
        <v/>
      </c>
    </row>
    <row r="94" spans="1:12" x14ac:dyDescent="0.35">
      <c r="A94" s="35" t="s">
        <v>136</v>
      </c>
      <c r="B94" s="184" t="str">
        <f ca="1">IF(Meldung!$F94="J",IF(Meldung!$E94&gt;=37987,IF(Meldung!$E94&lt;38718,CELL("Inhalt",Meldung!B94),""),""),"")</f>
        <v/>
      </c>
      <c r="C94" s="181" t="str">
        <f ca="1">IF(Meldung!$F94="J",IF(Meldung!$E94&gt;=37987,IF(Meldung!$E94&lt;38718,CELL("Inhalt",Meldung!C94),""),""),"")</f>
        <v/>
      </c>
      <c r="D94" s="181" t="str">
        <f ca="1">IF(Meldung!$F94="J",IF(Meldung!$E94&gt;=37987,IF(Meldung!$E94&lt;38718,CELL("Inhalt",Meldung!D94),""),""),"")</f>
        <v/>
      </c>
      <c r="E94" s="182" t="str">
        <f ca="1">IF(Meldung!$F94="J",IF(Meldung!$E94&gt;=37987,IF(Meldung!$E94&lt;38718,CELL("Inhalt",Meldung!E94),""),""),"")</f>
        <v/>
      </c>
      <c r="F94" s="181" t="str">
        <f ca="1">IF(Meldung!$F94="J",IF(Meldung!$E94&gt;=37987,IF(Meldung!$E94&lt;38718,CELL("Inhalt",Meldung!F94),""),""),"")</f>
        <v/>
      </c>
      <c r="G94" s="181" t="str">
        <f ca="1">IF(Meldung!$F94="J",IF(Meldung!$E94&gt;=37987,IF(Meldung!$E94&lt;38718,CELL("Inhalt",Meldung!G94),""),""),"")</f>
        <v/>
      </c>
      <c r="H94" s="187" t="str">
        <f ca="1">IF(Meldung!$F94="J",IF(Meldung!$E94&gt;=37987,IF(Meldung!$E94&lt;38718,CELL("Inhalt",Meldung!H94),""),""),"")</f>
        <v/>
      </c>
      <c r="I94" s="181" t="str">
        <f ca="1">IF(Meldung!$F94="J",IF(Meldung!$E94&gt;=37987,IF(Meldung!$E94&lt;38718,CELL("Inhalt",Meldung!I94),""),""),"")</f>
        <v/>
      </c>
      <c r="J94" s="181" t="str">
        <f ca="1">IF(Meldung!$F94="J",IF(Meldung!$E94&gt;=37987,IF(Meldung!$E94&lt;38718,CELL("Inhalt",Meldung!J94),""),""),"")</f>
        <v/>
      </c>
      <c r="K94" s="181" t="str">
        <f ca="1">IF(Meldung!$F94="J",IF(Meldung!$E94&gt;=37987,IF(Meldung!$E94&lt;38718,CELL("Inhalt",Meldung!K94),""),""),"")</f>
        <v/>
      </c>
      <c r="L94" s="181" t="str">
        <f ca="1">IF(Meldung!$F94="J",IF(Meldung!$E94&gt;=37987,IF(Meldung!$E94&lt;38718,CELL("Inhalt",Meldung!L94),""),""),"")</f>
        <v/>
      </c>
    </row>
    <row r="95" spans="1:12" x14ac:dyDescent="0.35">
      <c r="A95" s="35" t="s">
        <v>137</v>
      </c>
      <c r="B95" s="184" t="str">
        <f ca="1">IF(Meldung!$F95="J",IF(Meldung!$E95&gt;=37987,IF(Meldung!$E95&lt;38718,CELL("Inhalt",Meldung!B95),""),""),"")</f>
        <v/>
      </c>
      <c r="C95" s="181" t="str">
        <f ca="1">IF(Meldung!$F95="J",IF(Meldung!$E95&gt;=37987,IF(Meldung!$E95&lt;38718,CELL("Inhalt",Meldung!C95),""),""),"")</f>
        <v/>
      </c>
      <c r="D95" s="181" t="str">
        <f ca="1">IF(Meldung!$F95="J",IF(Meldung!$E95&gt;=37987,IF(Meldung!$E95&lt;38718,CELL("Inhalt",Meldung!D95),""),""),"")</f>
        <v/>
      </c>
      <c r="E95" s="182" t="str">
        <f ca="1">IF(Meldung!$F95="J",IF(Meldung!$E95&gt;=37987,IF(Meldung!$E95&lt;38718,CELL("Inhalt",Meldung!E95),""),""),"")</f>
        <v/>
      </c>
      <c r="F95" s="181" t="str">
        <f ca="1">IF(Meldung!$F95="J",IF(Meldung!$E95&gt;=37987,IF(Meldung!$E95&lt;38718,CELL("Inhalt",Meldung!F95),""),""),"")</f>
        <v/>
      </c>
      <c r="G95" s="181" t="str">
        <f ca="1">IF(Meldung!$F95="J",IF(Meldung!$E95&gt;=37987,IF(Meldung!$E95&lt;38718,CELL("Inhalt",Meldung!G95),""),""),"")</f>
        <v/>
      </c>
      <c r="H95" s="187" t="str">
        <f ca="1">IF(Meldung!$F95="J",IF(Meldung!$E95&gt;=37987,IF(Meldung!$E95&lt;38718,CELL("Inhalt",Meldung!H95),""),""),"")</f>
        <v/>
      </c>
      <c r="I95" s="181" t="str">
        <f ca="1">IF(Meldung!$F95="J",IF(Meldung!$E95&gt;=37987,IF(Meldung!$E95&lt;38718,CELL("Inhalt",Meldung!I95),""),""),"")</f>
        <v/>
      </c>
      <c r="J95" s="181" t="str">
        <f ca="1">IF(Meldung!$F95="J",IF(Meldung!$E95&gt;=37987,IF(Meldung!$E95&lt;38718,CELL("Inhalt",Meldung!J95),""),""),"")</f>
        <v/>
      </c>
      <c r="K95" s="181" t="str">
        <f ca="1">IF(Meldung!$F95="J",IF(Meldung!$E95&gt;=37987,IF(Meldung!$E95&lt;38718,CELL("Inhalt",Meldung!K95),""),""),"")</f>
        <v/>
      </c>
      <c r="L95" s="181" t="str">
        <f ca="1">IF(Meldung!$F95="J",IF(Meldung!$E95&gt;=37987,IF(Meldung!$E95&lt;38718,CELL("Inhalt",Meldung!L95),""),""),"")</f>
        <v/>
      </c>
    </row>
    <row r="96" spans="1:12" x14ac:dyDescent="0.35">
      <c r="A96" s="35" t="s">
        <v>138</v>
      </c>
      <c r="B96" s="184" t="str">
        <f ca="1">IF(Meldung!$F96="J",IF(Meldung!$E96&gt;=37987,IF(Meldung!$E96&lt;38718,CELL("Inhalt",Meldung!B96),""),""),"")</f>
        <v/>
      </c>
      <c r="C96" s="181" t="str">
        <f ca="1">IF(Meldung!$F96="J",IF(Meldung!$E96&gt;=37987,IF(Meldung!$E96&lt;38718,CELL("Inhalt",Meldung!C96),""),""),"")</f>
        <v/>
      </c>
      <c r="D96" s="181" t="str">
        <f ca="1">IF(Meldung!$F96="J",IF(Meldung!$E96&gt;=37987,IF(Meldung!$E96&lt;38718,CELL("Inhalt",Meldung!D96),""),""),"")</f>
        <v/>
      </c>
      <c r="E96" s="182" t="str">
        <f ca="1">IF(Meldung!$F96="J",IF(Meldung!$E96&gt;=37987,IF(Meldung!$E96&lt;38718,CELL("Inhalt",Meldung!E96),""),""),"")</f>
        <v/>
      </c>
      <c r="F96" s="181" t="str">
        <f ca="1">IF(Meldung!$F96="J",IF(Meldung!$E96&gt;=37987,IF(Meldung!$E96&lt;38718,CELL("Inhalt",Meldung!F96),""),""),"")</f>
        <v/>
      </c>
      <c r="G96" s="181" t="str">
        <f ca="1">IF(Meldung!$F96="J",IF(Meldung!$E96&gt;=37987,IF(Meldung!$E96&lt;38718,CELL("Inhalt",Meldung!G96),""),""),"")</f>
        <v/>
      </c>
      <c r="H96" s="187" t="str">
        <f ca="1">IF(Meldung!$F96="J",IF(Meldung!$E96&gt;=37987,IF(Meldung!$E96&lt;38718,CELL("Inhalt",Meldung!H96),""),""),"")</f>
        <v/>
      </c>
      <c r="I96" s="181" t="str">
        <f ca="1">IF(Meldung!$F96="J",IF(Meldung!$E96&gt;=37987,IF(Meldung!$E96&lt;38718,CELL("Inhalt",Meldung!I96),""),""),"")</f>
        <v/>
      </c>
      <c r="J96" s="181" t="str">
        <f ca="1">IF(Meldung!$F96="J",IF(Meldung!$E96&gt;=37987,IF(Meldung!$E96&lt;38718,CELL("Inhalt",Meldung!J96),""),""),"")</f>
        <v/>
      </c>
      <c r="K96" s="181" t="str">
        <f ca="1">IF(Meldung!$F96="J",IF(Meldung!$E96&gt;=37987,IF(Meldung!$E96&lt;38718,CELL("Inhalt",Meldung!K96),""),""),"")</f>
        <v/>
      </c>
      <c r="L96" s="181" t="str">
        <f ca="1">IF(Meldung!$F96="J",IF(Meldung!$E96&gt;=37987,IF(Meldung!$E96&lt;38718,CELL("Inhalt",Meldung!L96),""),""),"")</f>
        <v/>
      </c>
    </row>
    <row r="97" spans="1:12" x14ac:dyDescent="0.35">
      <c r="A97" s="35" t="s">
        <v>139</v>
      </c>
      <c r="B97" s="184" t="str">
        <f ca="1">IF(Meldung!$F97="J",IF(Meldung!$E97&gt;=37987,IF(Meldung!$E97&lt;38718,CELL("Inhalt",Meldung!B97),""),""),"")</f>
        <v/>
      </c>
      <c r="C97" s="181" t="str">
        <f ca="1">IF(Meldung!$F97="J",IF(Meldung!$E97&gt;=37987,IF(Meldung!$E97&lt;38718,CELL("Inhalt",Meldung!C97),""),""),"")</f>
        <v/>
      </c>
      <c r="D97" s="181" t="str">
        <f ca="1">IF(Meldung!$F97="J",IF(Meldung!$E97&gt;=37987,IF(Meldung!$E97&lt;38718,CELL("Inhalt",Meldung!D97),""),""),"")</f>
        <v/>
      </c>
      <c r="E97" s="182" t="str">
        <f ca="1">IF(Meldung!$F97="J",IF(Meldung!$E97&gt;=37987,IF(Meldung!$E97&lt;38718,CELL("Inhalt",Meldung!E97),""),""),"")</f>
        <v/>
      </c>
      <c r="F97" s="181" t="str">
        <f ca="1">IF(Meldung!$F97="J",IF(Meldung!$E97&gt;=37987,IF(Meldung!$E97&lt;38718,CELL("Inhalt",Meldung!F97),""),""),"")</f>
        <v/>
      </c>
      <c r="G97" s="181" t="str">
        <f ca="1">IF(Meldung!$F97="J",IF(Meldung!$E97&gt;=37987,IF(Meldung!$E97&lt;38718,CELL("Inhalt",Meldung!G97),""),""),"")</f>
        <v/>
      </c>
      <c r="H97" s="187" t="str">
        <f ca="1">IF(Meldung!$F97="J",IF(Meldung!$E97&gt;=37987,IF(Meldung!$E97&lt;38718,CELL("Inhalt",Meldung!H97),""),""),"")</f>
        <v/>
      </c>
      <c r="I97" s="181" t="str">
        <f ca="1">IF(Meldung!$F97="J",IF(Meldung!$E97&gt;=37987,IF(Meldung!$E97&lt;38718,CELL("Inhalt",Meldung!I97),""),""),"")</f>
        <v/>
      </c>
      <c r="J97" s="181" t="str">
        <f ca="1">IF(Meldung!$F97="J",IF(Meldung!$E97&gt;=37987,IF(Meldung!$E97&lt;38718,CELL("Inhalt",Meldung!J97),""),""),"")</f>
        <v/>
      </c>
      <c r="K97" s="181" t="str">
        <f ca="1">IF(Meldung!$F97="J",IF(Meldung!$E97&gt;=37987,IF(Meldung!$E97&lt;38718,CELL("Inhalt",Meldung!K97),""),""),"")</f>
        <v/>
      </c>
      <c r="L97" s="181" t="str">
        <f ca="1">IF(Meldung!$F97="J",IF(Meldung!$E97&gt;=37987,IF(Meldung!$E97&lt;38718,CELL("Inhalt",Meldung!L97),""),""),"")</f>
        <v/>
      </c>
    </row>
    <row r="98" spans="1:12" x14ac:dyDescent="0.35">
      <c r="A98" s="35" t="s">
        <v>140</v>
      </c>
      <c r="B98" s="184" t="str">
        <f ca="1">IF(Meldung!$F98="J",IF(Meldung!$E98&gt;=37987,IF(Meldung!$E98&lt;38718,CELL("Inhalt",Meldung!B98),""),""),"")</f>
        <v/>
      </c>
      <c r="C98" s="181" t="str">
        <f ca="1">IF(Meldung!$F98="J",IF(Meldung!$E98&gt;=37987,IF(Meldung!$E98&lt;38718,CELL("Inhalt",Meldung!C98),""),""),"")</f>
        <v/>
      </c>
      <c r="D98" s="181" t="str">
        <f ca="1">IF(Meldung!$F98="J",IF(Meldung!$E98&gt;=37987,IF(Meldung!$E98&lt;38718,CELL("Inhalt",Meldung!D98),""),""),"")</f>
        <v/>
      </c>
      <c r="E98" s="182" t="str">
        <f ca="1">IF(Meldung!$F98="J",IF(Meldung!$E98&gt;=37987,IF(Meldung!$E98&lt;38718,CELL("Inhalt",Meldung!E98),""),""),"")</f>
        <v/>
      </c>
      <c r="F98" s="181" t="str">
        <f ca="1">IF(Meldung!$F98="J",IF(Meldung!$E98&gt;=37987,IF(Meldung!$E98&lt;38718,CELL("Inhalt",Meldung!F98),""),""),"")</f>
        <v/>
      </c>
      <c r="G98" s="181" t="str">
        <f ca="1">IF(Meldung!$F98="J",IF(Meldung!$E98&gt;=37987,IF(Meldung!$E98&lt;38718,CELL("Inhalt",Meldung!G98),""),""),"")</f>
        <v/>
      </c>
      <c r="H98" s="187" t="str">
        <f ca="1">IF(Meldung!$F98="J",IF(Meldung!$E98&gt;=37987,IF(Meldung!$E98&lt;38718,CELL("Inhalt",Meldung!H98),""),""),"")</f>
        <v/>
      </c>
      <c r="I98" s="181" t="str">
        <f ca="1">IF(Meldung!$F98="J",IF(Meldung!$E98&gt;=37987,IF(Meldung!$E98&lt;38718,CELL("Inhalt",Meldung!I98),""),""),"")</f>
        <v/>
      </c>
      <c r="J98" s="181" t="str">
        <f ca="1">IF(Meldung!$F98="J",IF(Meldung!$E98&gt;=37987,IF(Meldung!$E98&lt;38718,CELL("Inhalt",Meldung!J98),""),""),"")</f>
        <v/>
      </c>
      <c r="K98" s="181" t="str">
        <f ca="1">IF(Meldung!$F98="J",IF(Meldung!$E98&gt;=37987,IF(Meldung!$E98&lt;38718,CELL("Inhalt",Meldung!K98),""),""),"")</f>
        <v/>
      </c>
      <c r="L98" s="181" t="str">
        <f ca="1">IF(Meldung!$F98="J",IF(Meldung!$E98&gt;=37987,IF(Meldung!$E98&lt;38718,CELL("Inhalt",Meldung!L98),""),""),"")</f>
        <v/>
      </c>
    </row>
    <row r="99" spans="1:12" x14ac:dyDescent="0.35">
      <c r="A99" s="35" t="s">
        <v>141</v>
      </c>
      <c r="B99" s="184" t="str">
        <f ca="1">IF(Meldung!$F99="J",IF(Meldung!$E99&gt;=37987,IF(Meldung!$E99&lt;38718,CELL("Inhalt",Meldung!B99),""),""),"")</f>
        <v/>
      </c>
      <c r="C99" s="181" t="str">
        <f ca="1">IF(Meldung!$F99="J",IF(Meldung!$E99&gt;=37987,IF(Meldung!$E99&lt;38718,CELL("Inhalt",Meldung!C99),""),""),"")</f>
        <v/>
      </c>
      <c r="D99" s="181" t="str">
        <f ca="1">IF(Meldung!$F99="J",IF(Meldung!$E99&gt;=37987,IF(Meldung!$E99&lt;38718,CELL("Inhalt",Meldung!D99),""),""),"")</f>
        <v/>
      </c>
      <c r="E99" s="182" t="str">
        <f ca="1">IF(Meldung!$F99="J",IF(Meldung!$E99&gt;=37987,IF(Meldung!$E99&lt;38718,CELL("Inhalt",Meldung!E99),""),""),"")</f>
        <v/>
      </c>
      <c r="F99" s="181" t="str">
        <f ca="1">IF(Meldung!$F99="J",IF(Meldung!$E99&gt;=37987,IF(Meldung!$E99&lt;38718,CELL("Inhalt",Meldung!F99),""),""),"")</f>
        <v/>
      </c>
      <c r="G99" s="181" t="str">
        <f ca="1">IF(Meldung!$F99="J",IF(Meldung!$E99&gt;=37987,IF(Meldung!$E99&lt;38718,CELL("Inhalt",Meldung!G99),""),""),"")</f>
        <v/>
      </c>
      <c r="H99" s="187" t="str">
        <f ca="1">IF(Meldung!$F99="J",IF(Meldung!$E99&gt;=37987,IF(Meldung!$E99&lt;38718,CELL("Inhalt",Meldung!H99),""),""),"")</f>
        <v/>
      </c>
      <c r="I99" s="181" t="str">
        <f ca="1">IF(Meldung!$F99="J",IF(Meldung!$E99&gt;=37987,IF(Meldung!$E99&lt;38718,CELL("Inhalt",Meldung!I99),""),""),"")</f>
        <v/>
      </c>
      <c r="J99" s="181" t="str">
        <f ca="1">IF(Meldung!$F99="J",IF(Meldung!$E99&gt;=37987,IF(Meldung!$E99&lt;38718,CELL("Inhalt",Meldung!J99),""),""),"")</f>
        <v/>
      </c>
      <c r="K99" s="181" t="str">
        <f ca="1">IF(Meldung!$F99="J",IF(Meldung!$E99&gt;=37987,IF(Meldung!$E99&lt;38718,CELL("Inhalt",Meldung!K99),""),""),"")</f>
        <v/>
      </c>
      <c r="L99" s="181" t="str">
        <f ca="1">IF(Meldung!$F99="J",IF(Meldung!$E99&gt;=37987,IF(Meldung!$E99&lt;38718,CELL("Inhalt",Meldung!L99),""),""),"")</f>
        <v/>
      </c>
    </row>
    <row r="100" spans="1:12" x14ac:dyDescent="0.35">
      <c r="A100" s="35" t="s">
        <v>142</v>
      </c>
      <c r="B100" s="184" t="str">
        <f ca="1">IF(Meldung!$F100="J",IF(Meldung!$E100&gt;=37987,IF(Meldung!$E100&lt;38718,CELL("Inhalt",Meldung!B100),""),""),"")</f>
        <v/>
      </c>
      <c r="C100" s="181" t="str">
        <f ca="1">IF(Meldung!$F100="J",IF(Meldung!$E100&gt;=37987,IF(Meldung!$E100&lt;38718,CELL("Inhalt",Meldung!C100),""),""),"")</f>
        <v/>
      </c>
      <c r="D100" s="181" t="str">
        <f ca="1">IF(Meldung!$F100="J",IF(Meldung!$E100&gt;=37987,IF(Meldung!$E100&lt;38718,CELL("Inhalt",Meldung!D100),""),""),"")</f>
        <v/>
      </c>
      <c r="E100" s="182" t="str">
        <f ca="1">IF(Meldung!$F100="J",IF(Meldung!$E100&gt;=37987,IF(Meldung!$E100&lt;38718,CELL("Inhalt",Meldung!E100),""),""),"")</f>
        <v/>
      </c>
      <c r="F100" s="181" t="str">
        <f ca="1">IF(Meldung!$F100="J",IF(Meldung!$E100&gt;=37987,IF(Meldung!$E100&lt;38718,CELL("Inhalt",Meldung!F100),""),""),"")</f>
        <v/>
      </c>
      <c r="G100" s="181" t="str">
        <f ca="1">IF(Meldung!$F100="J",IF(Meldung!$E100&gt;=37987,IF(Meldung!$E100&lt;38718,CELL("Inhalt",Meldung!G100),""),""),"")</f>
        <v/>
      </c>
      <c r="H100" s="187" t="str">
        <f ca="1">IF(Meldung!$F100="J",IF(Meldung!$E100&gt;=37987,IF(Meldung!$E100&lt;38718,CELL("Inhalt",Meldung!H100),""),""),"")</f>
        <v/>
      </c>
      <c r="I100" s="181" t="str">
        <f ca="1">IF(Meldung!$F100="J",IF(Meldung!$E100&gt;=37987,IF(Meldung!$E100&lt;38718,CELL("Inhalt",Meldung!I100),""),""),"")</f>
        <v/>
      </c>
      <c r="J100" s="181" t="str">
        <f ca="1">IF(Meldung!$F100="J",IF(Meldung!$E100&gt;=37987,IF(Meldung!$E100&lt;38718,CELL("Inhalt",Meldung!J100),""),""),"")</f>
        <v/>
      </c>
      <c r="K100" s="181" t="str">
        <f ca="1">IF(Meldung!$F100="J",IF(Meldung!$E100&gt;=37987,IF(Meldung!$E100&lt;38718,CELL("Inhalt",Meldung!K100),""),""),"")</f>
        <v/>
      </c>
      <c r="L100" s="181" t="str">
        <f ca="1">IF(Meldung!$F100="J",IF(Meldung!$E100&gt;=37987,IF(Meldung!$E100&lt;38718,CELL("Inhalt",Meldung!L100),""),""),"")</f>
        <v/>
      </c>
    </row>
    <row r="101" spans="1:12" x14ac:dyDescent="0.35">
      <c r="A101" s="35" t="s">
        <v>143</v>
      </c>
      <c r="B101" s="184" t="str">
        <f ca="1">IF(Meldung!$F101="J",IF(Meldung!$E101&gt;=37987,IF(Meldung!$E101&lt;38718,CELL("Inhalt",Meldung!B101),""),""),"")</f>
        <v/>
      </c>
      <c r="C101" s="181" t="str">
        <f ca="1">IF(Meldung!$F101="J",IF(Meldung!$E101&gt;=37987,IF(Meldung!$E101&lt;38718,CELL("Inhalt",Meldung!C101),""),""),"")</f>
        <v/>
      </c>
      <c r="D101" s="181" t="str">
        <f ca="1">IF(Meldung!$F101="J",IF(Meldung!$E101&gt;=37987,IF(Meldung!$E101&lt;38718,CELL("Inhalt",Meldung!D101),""),""),"")</f>
        <v/>
      </c>
      <c r="E101" s="182" t="str">
        <f ca="1">IF(Meldung!$F101="J",IF(Meldung!$E101&gt;=37987,IF(Meldung!$E101&lt;38718,CELL("Inhalt",Meldung!E101),""),""),"")</f>
        <v/>
      </c>
      <c r="F101" s="181" t="str">
        <f ca="1">IF(Meldung!$F101="J",IF(Meldung!$E101&gt;=37987,IF(Meldung!$E101&lt;38718,CELL("Inhalt",Meldung!F101),""),""),"")</f>
        <v/>
      </c>
      <c r="G101" s="181" t="str">
        <f ca="1">IF(Meldung!$F101="J",IF(Meldung!$E101&gt;=37987,IF(Meldung!$E101&lt;38718,CELL("Inhalt",Meldung!G101),""),""),"")</f>
        <v/>
      </c>
      <c r="H101" s="187" t="str">
        <f ca="1">IF(Meldung!$F101="J",IF(Meldung!$E101&gt;=37987,IF(Meldung!$E101&lt;38718,CELL("Inhalt",Meldung!H101),""),""),"")</f>
        <v/>
      </c>
      <c r="I101" s="181" t="str">
        <f ca="1">IF(Meldung!$F101="J",IF(Meldung!$E101&gt;=37987,IF(Meldung!$E101&lt;38718,CELL("Inhalt",Meldung!I101),""),""),"")</f>
        <v/>
      </c>
      <c r="J101" s="181" t="str">
        <f ca="1">IF(Meldung!$F101="J",IF(Meldung!$E101&gt;=37987,IF(Meldung!$E101&lt;38718,CELL("Inhalt",Meldung!J101),""),""),"")</f>
        <v/>
      </c>
      <c r="K101" s="181" t="str">
        <f ca="1">IF(Meldung!$F101="J",IF(Meldung!$E101&gt;=37987,IF(Meldung!$E101&lt;38718,CELL("Inhalt",Meldung!K101),""),""),"")</f>
        <v/>
      </c>
      <c r="L101" s="181" t="str">
        <f ca="1">IF(Meldung!$F101="J",IF(Meldung!$E101&gt;=37987,IF(Meldung!$E101&lt;38718,CELL("Inhalt",Meldung!L101),""),""),"")</f>
        <v/>
      </c>
    </row>
    <row r="102" spans="1:12" x14ac:dyDescent="0.35">
      <c r="A102" s="35" t="s">
        <v>144</v>
      </c>
      <c r="B102" s="184" t="str">
        <f ca="1">IF(Meldung!$F102="J",IF(Meldung!$E102&gt;=37987,IF(Meldung!$E102&lt;38718,CELL("Inhalt",Meldung!B102),""),""),"")</f>
        <v/>
      </c>
      <c r="C102" s="181" t="str">
        <f ca="1">IF(Meldung!$F102="J",IF(Meldung!$E102&gt;=37987,IF(Meldung!$E102&lt;38718,CELL("Inhalt",Meldung!C102),""),""),"")</f>
        <v/>
      </c>
      <c r="D102" s="181" t="str">
        <f ca="1">IF(Meldung!$F102="J",IF(Meldung!$E102&gt;=37987,IF(Meldung!$E102&lt;38718,CELL("Inhalt",Meldung!D102),""),""),"")</f>
        <v/>
      </c>
      <c r="E102" s="182" t="str">
        <f ca="1">IF(Meldung!$F102="J",IF(Meldung!$E102&gt;=37987,IF(Meldung!$E102&lt;38718,CELL("Inhalt",Meldung!E102),""),""),"")</f>
        <v/>
      </c>
      <c r="F102" s="181" t="str">
        <f ca="1">IF(Meldung!$F102="J",IF(Meldung!$E102&gt;=37987,IF(Meldung!$E102&lt;38718,CELL("Inhalt",Meldung!F102),""),""),"")</f>
        <v/>
      </c>
      <c r="G102" s="181" t="str">
        <f ca="1">IF(Meldung!$F102="J",IF(Meldung!$E102&gt;=37987,IF(Meldung!$E102&lt;38718,CELL("Inhalt",Meldung!G102),""),""),"")</f>
        <v/>
      </c>
      <c r="H102" s="187" t="str">
        <f ca="1">IF(Meldung!$F102="J",IF(Meldung!$E102&gt;=37987,IF(Meldung!$E102&lt;38718,CELL("Inhalt",Meldung!H102),""),""),"")</f>
        <v/>
      </c>
      <c r="I102" s="181" t="str">
        <f ca="1">IF(Meldung!$F102="J",IF(Meldung!$E102&gt;=37987,IF(Meldung!$E102&lt;38718,CELL("Inhalt",Meldung!I102),""),""),"")</f>
        <v/>
      </c>
      <c r="J102" s="181" t="str">
        <f ca="1">IF(Meldung!$F102="J",IF(Meldung!$E102&gt;=37987,IF(Meldung!$E102&lt;38718,CELL("Inhalt",Meldung!J102),""),""),"")</f>
        <v/>
      </c>
      <c r="K102" s="181" t="str">
        <f ca="1">IF(Meldung!$F102="J",IF(Meldung!$E102&gt;=37987,IF(Meldung!$E102&lt;38718,CELL("Inhalt",Meldung!K102),""),""),"")</f>
        <v/>
      </c>
      <c r="L102" s="181" t="str">
        <f ca="1">IF(Meldung!$F102="J",IF(Meldung!$E102&gt;=37987,IF(Meldung!$E102&lt;38718,CELL("Inhalt",Meldung!L102),""),""),"")</f>
        <v/>
      </c>
    </row>
    <row r="103" spans="1:12" x14ac:dyDescent="0.35">
      <c r="A103" s="35" t="s">
        <v>145</v>
      </c>
      <c r="B103" s="184" t="str">
        <f ca="1">IF(Meldung!$F103="J",IF(Meldung!$E103&gt;=37987,IF(Meldung!$E103&lt;38718,CELL("Inhalt",Meldung!B103),""),""),"")</f>
        <v/>
      </c>
      <c r="C103" s="181" t="str">
        <f ca="1">IF(Meldung!$F103="J",IF(Meldung!$E103&gt;=37987,IF(Meldung!$E103&lt;38718,CELL("Inhalt",Meldung!C103),""),""),"")</f>
        <v/>
      </c>
      <c r="D103" s="181" t="str">
        <f ca="1">IF(Meldung!$F103="J",IF(Meldung!$E103&gt;=37987,IF(Meldung!$E103&lt;38718,CELL("Inhalt",Meldung!D103),""),""),"")</f>
        <v/>
      </c>
      <c r="E103" s="182" t="str">
        <f ca="1">IF(Meldung!$F103="J",IF(Meldung!$E103&gt;=37987,IF(Meldung!$E103&lt;38718,CELL("Inhalt",Meldung!E103),""),""),"")</f>
        <v/>
      </c>
      <c r="F103" s="181" t="str">
        <f ca="1">IF(Meldung!$F103="J",IF(Meldung!$E103&gt;=37987,IF(Meldung!$E103&lt;38718,CELL("Inhalt",Meldung!F103),""),""),"")</f>
        <v/>
      </c>
      <c r="G103" s="181" t="str">
        <f ca="1">IF(Meldung!$F103="J",IF(Meldung!$E103&gt;=37987,IF(Meldung!$E103&lt;38718,CELL("Inhalt",Meldung!G103),""),""),"")</f>
        <v/>
      </c>
      <c r="H103" s="187" t="str">
        <f ca="1">IF(Meldung!$F103="J",IF(Meldung!$E103&gt;=37987,IF(Meldung!$E103&lt;38718,CELL("Inhalt",Meldung!H103),""),""),"")</f>
        <v/>
      </c>
      <c r="I103" s="181" t="str">
        <f ca="1">IF(Meldung!$F103="J",IF(Meldung!$E103&gt;=37987,IF(Meldung!$E103&lt;38718,CELL("Inhalt",Meldung!I103),""),""),"")</f>
        <v/>
      </c>
      <c r="J103" s="181" t="str">
        <f ca="1">IF(Meldung!$F103="J",IF(Meldung!$E103&gt;=37987,IF(Meldung!$E103&lt;38718,CELL("Inhalt",Meldung!J103),""),""),"")</f>
        <v/>
      </c>
      <c r="K103" s="181" t="str">
        <f ca="1">IF(Meldung!$F103="J",IF(Meldung!$E103&gt;=37987,IF(Meldung!$E103&lt;38718,CELL("Inhalt",Meldung!K103),""),""),"")</f>
        <v/>
      </c>
      <c r="L103" s="181" t="str">
        <f ca="1">IF(Meldung!$F103="J",IF(Meldung!$E103&gt;=37987,IF(Meldung!$E103&lt;38718,CELL("Inhalt",Meldung!L103),""),""),"")</f>
        <v/>
      </c>
    </row>
    <row r="104" spans="1:12" x14ac:dyDescent="0.35">
      <c r="A104" s="35" t="s">
        <v>146</v>
      </c>
      <c r="B104" s="184" t="str">
        <f ca="1">IF(Meldung!$F104="J",IF(Meldung!$E104&gt;=37987,IF(Meldung!$E104&lt;38718,CELL("Inhalt",Meldung!B104),""),""),"")</f>
        <v/>
      </c>
      <c r="C104" s="181" t="str">
        <f ca="1">IF(Meldung!$F104="J",IF(Meldung!$E104&gt;=37987,IF(Meldung!$E104&lt;38718,CELL("Inhalt",Meldung!C104),""),""),"")</f>
        <v/>
      </c>
      <c r="D104" s="181" t="str">
        <f ca="1">IF(Meldung!$F104="J",IF(Meldung!$E104&gt;=37987,IF(Meldung!$E104&lt;38718,CELL("Inhalt",Meldung!D104),""),""),"")</f>
        <v/>
      </c>
      <c r="E104" s="182" t="str">
        <f ca="1">IF(Meldung!$F104="J",IF(Meldung!$E104&gt;=37987,IF(Meldung!$E104&lt;38718,CELL("Inhalt",Meldung!E104),""),""),"")</f>
        <v/>
      </c>
      <c r="F104" s="181" t="str">
        <f ca="1">IF(Meldung!$F104="J",IF(Meldung!$E104&gt;=37987,IF(Meldung!$E104&lt;38718,CELL("Inhalt",Meldung!F104),""),""),"")</f>
        <v/>
      </c>
      <c r="G104" s="181" t="str">
        <f ca="1">IF(Meldung!$F104="J",IF(Meldung!$E104&gt;=37987,IF(Meldung!$E104&lt;38718,CELL("Inhalt",Meldung!G104),""),""),"")</f>
        <v/>
      </c>
      <c r="H104" s="187" t="str">
        <f ca="1">IF(Meldung!$F104="J",IF(Meldung!$E104&gt;=37987,IF(Meldung!$E104&lt;38718,CELL("Inhalt",Meldung!H104),""),""),"")</f>
        <v/>
      </c>
      <c r="I104" s="181" t="str">
        <f ca="1">IF(Meldung!$F104="J",IF(Meldung!$E104&gt;=37987,IF(Meldung!$E104&lt;38718,CELL("Inhalt",Meldung!I104),""),""),"")</f>
        <v/>
      </c>
      <c r="J104" s="181" t="str">
        <f ca="1">IF(Meldung!$F104="J",IF(Meldung!$E104&gt;=37987,IF(Meldung!$E104&lt;38718,CELL("Inhalt",Meldung!J104),""),""),"")</f>
        <v/>
      </c>
      <c r="K104" s="181" t="str">
        <f ca="1">IF(Meldung!$F104="J",IF(Meldung!$E104&gt;=37987,IF(Meldung!$E104&lt;38718,CELL("Inhalt",Meldung!K104),""),""),"")</f>
        <v/>
      </c>
      <c r="L104" s="181" t="str">
        <f ca="1">IF(Meldung!$F104="J",IF(Meldung!$E104&gt;=37987,IF(Meldung!$E104&lt;38718,CELL("Inhalt",Meldung!L104),""),""),"")</f>
        <v/>
      </c>
    </row>
    <row r="105" spans="1:12" x14ac:dyDescent="0.35">
      <c r="A105" s="35" t="s">
        <v>147</v>
      </c>
      <c r="B105" s="184" t="str">
        <f ca="1">IF(Meldung!$F105="J",IF(Meldung!$E105&gt;=37987,IF(Meldung!$E105&lt;38718,CELL("Inhalt",Meldung!B105),""),""),"")</f>
        <v/>
      </c>
      <c r="C105" s="181" t="str">
        <f ca="1">IF(Meldung!$F105="J",IF(Meldung!$E105&gt;=37987,IF(Meldung!$E105&lt;38718,CELL("Inhalt",Meldung!C105),""),""),"")</f>
        <v/>
      </c>
      <c r="D105" s="181" t="str">
        <f ca="1">IF(Meldung!$F105="J",IF(Meldung!$E105&gt;=37987,IF(Meldung!$E105&lt;38718,CELL("Inhalt",Meldung!D105),""),""),"")</f>
        <v/>
      </c>
      <c r="E105" s="182" t="str">
        <f ca="1">IF(Meldung!$F105="J",IF(Meldung!$E105&gt;=37987,IF(Meldung!$E105&lt;38718,CELL("Inhalt",Meldung!E105),""),""),"")</f>
        <v/>
      </c>
      <c r="F105" s="181" t="str">
        <f ca="1">IF(Meldung!$F105="J",IF(Meldung!$E105&gt;=37987,IF(Meldung!$E105&lt;38718,CELL("Inhalt",Meldung!F105),""),""),"")</f>
        <v/>
      </c>
      <c r="G105" s="181" t="str">
        <f ca="1">IF(Meldung!$F105="J",IF(Meldung!$E105&gt;=37987,IF(Meldung!$E105&lt;38718,CELL("Inhalt",Meldung!G105),""),""),"")</f>
        <v/>
      </c>
      <c r="H105" s="187" t="str">
        <f ca="1">IF(Meldung!$F105="J",IF(Meldung!$E105&gt;=37987,IF(Meldung!$E105&lt;38718,CELL("Inhalt",Meldung!H105),""),""),"")</f>
        <v/>
      </c>
      <c r="I105" s="181" t="str">
        <f ca="1">IF(Meldung!$F105="J",IF(Meldung!$E105&gt;=37987,IF(Meldung!$E105&lt;38718,CELL("Inhalt",Meldung!I105),""),""),"")</f>
        <v/>
      </c>
      <c r="J105" s="181" t="str">
        <f ca="1">IF(Meldung!$F105="J",IF(Meldung!$E105&gt;=37987,IF(Meldung!$E105&lt;38718,CELL("Inhalt",Meldung!J105),""),""),"")</f>
        <v/>
      </c>
      <c r="K105" s="181" t="str">
        <f ca="1">IF(Meldung!$F105="J",IF(Meldung!$E105&gt;=37987,IF(Meldung!$E105&lt;38718,CELL("Inhalt",Meldung!K105),""),""),"")</f>
        <v/>
      </c>
      <c r="L105" s="181" t="str">
        <f ca="1">IF(Meldung!$F105="J",IF(Meldung!$E105&gt;=37987,IF(Meldung!$E105&lt;38718,CELL("Inhalt",Meldung!L105),""),""),"")</f>
        <v/>
      </c>
    </row>
    <row r="106" spans="1:12" x14ac:dyDescent="0.35">
      <c r="A106" s="35" t="s">
        <v>148</v>
      </c>
      <c r="B106" s="184" t="str">
        <f ca="1">IF(Meldung!$F106="J",IF(Meldung!$E106&gt;=37987,IF(Meldung!$E106&lt;38718,CELL("Inhalt",Meldung!B106),""),""),"")</f>
        <v/>
      </c>
      <c r="C106" s="181" t="str">
        <f ca="1">IF(Meldung!$F106="J",IF(Meldung!$E106&gt;=37987,IF(Meldung!$E106&lt;38718,CELL("Inhalt",Meldung!C106),""),""),"")</f>
        <v/>
      </c>
      <c r="D106" s="181" t="str">
        <f ca="1">IF(Meldung!$F106="J",IF(Meldung!$E106&gt;=37987,IF(Meldung!$E106&lt;38718,CELL("Inhalt",Meldung!D106),""),""),"")</f>
        <v/>
      </c>
      <c r="E106" s="182" t="str">
        <f ca="1">IF(Meldung!$F106="J",IF(Meldung!$E106&gt;=37987,IF(Meldung!$E106&lt;38718,CELL("Inhalt",Meldung!E106),""),""),"")</f>
        <v/>
      </c>
      <c r="F106" s="181" t="str">
        <f ca="1">IF(Meldung!$F106="J",IF(Meldung!$E106&gt;=37987,IF(Meldung!$E106&lt;38718,CELL("Inhalt",Meldung!F106),""),""),"")</f>
        <v/>
      </c>
      <c r="G106" s="181" t="str">
        <f ca="1">IF(Meldung!$F106="J",IF(Meldung!$E106&gt;=37987,IF(Meldung!$E106&lt;38718,CELL("Inhalt",Meldung!G106),""),""),"")</f>
        <v/>
      </c>
      <c r="H106" s="187" t="str">
        <f ca="1">IF(Meldung!$F106="J",IF(Meldung!$E106&gt;=37987,IF(Meldung!$E106&lt;38718,CELL("Inhalt",Meldung!H106),""),""),"")</f>
        <v/>
      </c>
      <c r="I106" s="181" t="str">
        <f ca="1">IF(Meldung!$F106="J",IF(Meldung!$E106&gt;=37987,IF(Meldung!$E106&lt;38718,CELL("Inhalt",Meldung!I106),""),""),"")</f>
        <v/>
      </c>
      <c r="J106" s="181" t="str">
        <f ca="1">IF(Meldung!$F106="J",IF(Meldung!$E106&gt;=37987,IF(Meldung!$E106&lt;38718,CELL("Inhalt",Meldung!J106),""),""),"")</f>
        <v/>
      </c>
      <c r="K106" s="181" t="str">
        <f ca="1">IF(Meldung!$F106="J",IF(Meldung!$E106&gt;=37987,IF(Meldung!$E106&lt;38718,CELL("Inhalt",Meldung!K106),""),""),"")</f>
        <v/>
      </c>
      <c r="L106" s="181" t="str">
        <f ca="1">IF(Meldung!$F106="J",IF(Meldung!$E106&gt;=37987,IF(Meldung!$E106&lt;38718,CELL("Inhalt",Meldung!L106),""),""),"")</f>
        <v/>
      </c>
    </row>
    <row r="107" spans="1:12" x14ac:dyDescent="0.35">
      <c r="A107" s="35" t="s">
        <v>149</v>
      </c>
      <c r="B107" s="184" t="str">
        <f ca="1">IF(Meldung!$F107="J",IF(Meldung!$E107&gt;=37987,IF(Meldung!$E107&lt;38718,CELL("Inhalt",Meldung!B107),""),""),"")</f>
        <v/>
      </c>
      <c r="C107" s="181" t="str">
        <f ca="1">IF(Meldung!$F107="J",IF(Meldung!$E107&gt;=37987,IF(Meldung!$E107&lt;38718,CELL("Inhalt",Meldung!C107),""),""),"")</f>
        <v/>
      </c>
      <c r="D107" s="181" t="str">
        <f ca="1">IF(Meldung!$F107="J",IF(Meldung!$E107&gt;=37987,IF(Meldung!$E107&lt;38718,CELL("Inhalt",Meldung!D107),""),""),"")</f>
        <v/>
      </c>
      <c r="E107" s="182" t="str">
        <f ca="1">IF(Meldung!$F107="J",IF(Meldung!$E107&gt;=37987,IF(Meldung!$E107&lt;38718,CELL("Inhalt",Meldung!E107),""),""),"")</f>
        <v/>
      </c>
      <c r="F107" s="181" t="str">
        <f ca="1">IF(Meldung!$F107="J",IF(Meldung!$E107&gt;=37987,IF(Meldung!$E107&lt;38718,CELL("Inhalt",Meldung!F107),""),""),"")</f>
        <v/>
      </c>
      <c r="G107" s="181" t="str">
        <f ca="1">IF(Meldung!$F107="J",IF(Meldung!$E107&gt;=37987,IF(Meldung!$E107&lt;38718,CELL("Inhalt",Meldung!G107),""),""),"")</f>
        <v/>
      </c>
      <c r="H107" s="187" t="str">
        <f ca="1">IF(Meldung!$F107="J",IF(Meldung!$E107&gt;=37987,IF(Meldung!$E107&lt;38718,CELL("Inhalt",Meldung!H107),""),""),"")</f>
        <v/>
      </c>
      <c r="I107" s="181" t="str">
        <f ca="1">IF(Meldung!$F107="J",IF(Meldung!$E107&gt;=37987,IF(Meldung!$E107&lt;38718,CELL("Inhalt",Meldung!I107),""),""),"")</f>
        <v/>
      </c>
      <c r="J107" s="181" t="str">
        <f ca="1">IF(Meldung!$F107="J",IF(Meldung!$E107&gt;=37987,IF(Meldung!$E107&lt;38718,CELL("Inhalt",Meldung!J107),""),""),"")</f>
        <v/>
      </c>
      <c r="K107" s="181" t="str">
        <f ca="1">IF(Meldung!$F107="J",IF(Meldung!$E107&gt;=37987,IF(Meldung!$E107&lt;38718,CELL("Inhalt",Meldung!K107),""),""),"")</f>
        <v/>
      </c>
      <c r="L107" s="181" t="str">
        <f ca="1">IF(Meldung!$F107="J",IF(Meldung!$E107&gt;=37987,IF(Meldung!$E107&lt;38718,CELL("Inhalt",Meldung!L107),""),""),"")</f>
        <v/>
      </c>
    </row>
    <row r="108" spans="1:12" x14ac:dyDescent="0.35">
      <c r="A108" s="35" t="s">
        <v>150</v>
      </c>
      <c r="B108" s="184" t="str">
        <f ca="1">IF(Meldung!$F108="J",IF(Meldung!$E108&gt;=37987,IF(Meldung!$E108&lt;38718,CELL("Inhalt",Meldung!B108),""),""),"")</f>
        <v/>
      </c>
      <c r="C108" s="181" t="str">
        <f ca="1">IF(Meldung!$F108="J",IF(Meldung!$E108&gt;=37987,IF(Meldung!$E108&lt;38718,CELL("Inhalt",Meldung!C108),""),""),"")</f>
        <v/>
      </c>
      <c r="D108" s="181" t="str">
        <f ca="1">IF(Meldung!$F108="J",IF(Meldung!$E108&gt;=37987,IF(Meldung!$E108&lt;38718,CELL("Inhalt",Meldung!D108),""),""),"")</f>
        <v/>
      </c>
      <c r="E108" s="182" t="str">
        <f ca="1">IF(Meldung!$F108="J",IF(Meldung!$E108&gt;=37987,IF(Meldung!$E108&lt;38718,CELL("Inhalt",Meldung!E108),""),""),"")</f>
        <v/>
      </c>
      <c r="F108" s="181" t="str">
        <f ca="1">IF(Meldung!$F108="J",IF(Meldung!$E108&gt;=37987,IF(Meldung!$E108&lt;38718,CELL("Inhalt",Meldung!F108),""),""),"")</f>
        <v/>
      </c>
      <c r="G108" s="181" t="str">
        <f ca="1">IF(Meldung!$F108="J",IF(Meldung!$E108&gt;=37987,IF(Meldung!$E108&lt;38718,CELL("Inhalt",Meldung!G108),""),""),"")</f>
        <v/>
      </c>
      <c r="H108" s="187" t="str">
        <f ca="1">IF(Meldung!$F108="J",IF(Meldung!$E108&gt;=37987,IF(Meldung!$E108&lt;38718,CELL("Inhalt",Meldung!H108),""),""),"")</f>
        <v/>
      </c>
      <c r="I108" s="181" t="str">
        <f ca="1">IF(Meldung!$F108="J",IF(Meldung!$E108&gt;=37987,IF(Meldung!$E108&lt;38718,CELL("Inhalt",Meldung!I108),""),""),"")</f>
        <v/>
      </c>
      <c r="J108" s="181" t="str">
        <f ca="1">IF(Meldung!$F108="J",IF(Meldung!$E108&gt;=37987,IF(Meldung!$E108&lt;38718,CELL("Inhalt",Meldung!J108),""),""),"")</f>
        <v/>
      </c>
      <c r="K108" s="181" t="str">
        <f ca="1">IF(Meldung!$F108="J",IF(Meldung!$E108&gt;=37987,IF(Meldung!$E108&lt;38718,CELL("Inhalt",Meldung!K108),""),""),"")</f>
        <v/>
      </c>
      <c r="L108" s="181" t="str">
        <f ca="1">IF(Meldung!$F108="J",IF(Meldung!$E108&gt;=37987,IF(Meldung!$E108&lt;38718,CELL("Inhalt",Meldung!L108),""),""),"")</f>
        <v/>
      </c>
    </row>
    <row r="109" spans="1:12" x14ac:dyDescent="0.35">
      <c r="A109" s="35" t="s">
        <v>151</v>
      </c>
      <c r="B109" s="184" t="str">
        <f ca="1">IF(Meldung!$F109="J",IF(Meldung!$E109&gt;=37987,IF(Meldung!$E109&lt;38718,CELL("Inhalt",Meldung!B109),""),""),"")</f>
        <v/>
      </c>
      <c r="C109" s="181" t="str">
        <f ca="1">IF(Meldung!$F109="J",IF(Meldung!$E109&gt;=37987,IF(Meldung!$E109&lt;38718,CELL("Inhalt",Meldung!C109),""),""),"")</f>
        <v/>
      </c>
      <c r="D109" s="181" t="str">
        <f ca="1">IF(Meldung!$F109="J",IF(Meldung!$E109&gt;=37987,IF(Meldung!$E109&lt;38718,CELL("Inhalt",Meldung!D109),""),""),"")</f>
        <v/>
      </c>
      <c r="E109" s="182" t="str">
        <f ca="1">IF(Meldung!$F109="J",IF(Meldung!$E109&gt;=37987,IF(Meldung!$E109&lt;38718,CELL("Inhalt",Meldung!E109),""),""),"")</f>
        <v/>
      </c>
      <c r="F109" s="181" t="str">
        <f ca="1">IF(Meldung!$F109="J",IF(Meldung!$E109&gt;=37987,IF(Meldung!$E109&lt;38718,CELL("Inhalt",Meldung!F109),""),""),"")</f>
        <v/>
      </c>
      <c r="G109" s="181" t="str">
        <f ca="1">IF(Meldung!$F109="J",IF(Meldung!$E109&gt;=37987,IF(Meldung!$E109&lt;38718,CELL("Inhalt",Meldung!G109),""),""),"")</f>
        <v/>
      </c>
      <c r="H109" s="187" t="str">
        <f ca="1">IF(Meldung!$F109="J",IF(Meldung!$E109&gt;=37987,IF(Meldung!$E109&lt;38718,CELL("Inhalt",Meldung!H109),""),""),"")</f>
        <v/>
      </c>
      <c r="I109" s="181" t="str">
        <f ca="1">IF(Meldung!$F109="J",IF(Meldung!$E109&gt;=37987,IF(Meldung!$E109&lt;38718,CELL("Inhalt",Meldung!I109),""),""),"")</f>
        <v/>
      </c>
      <c r="J109" s="181" t="str">
        <f ca="1">IF(Meldung!$F109="J",IF(Meldung!$E109&gt;=37987,IF(Meldung!$E109&lt;38718,CELL("Inhalt",Meldung!J109),""),""),"")</f>
        <v/>
      </c>
      <c r="K109" s="181" t="str">
        <f ca="1">IF(Meldung!$F109="J",IF(Meldung!$E109&gt;=37987,IF(Meldung!$E109&lt;38718,CELL("Inhalt",Meldung!K109),""),""),"")</f>
        <v/>
      </c>
      <c r="L109" s="181" t="str">
        <f ca="1">IF(Meldung!$F109="J",IF(Meldung!$E109&gt;=37987,IF(Meldung!$E109&lt;38718,CELL("Inhalt",Meldung!L109),""),""),"")</f>
        <v/>
      </c>
    </row>
    <row r="110" spans="1:12" x14ac:dyDescent="0.35">
      <c r="A110" s="35" t="s">
        <v>152</v>
      </c>
      <c r="B110" s="184" t="str">
        <f ca="1">IF(Meldung!$F110="J",IF(Meldung!$E110&gt;=37987,IF(Meldung!$E110&lt;38718,CELL("Inhalt",Meldung!B110),""),""),"")</f>
        <v/>
      </c>
      <c r="C110" s="181" t="str">
        <f ca="1">IF(Meldung!$F110="J",IF(Meldung!$E110&gt;=37987,IF(Meldung!$E110&lt;38718,CELL("Inhalt",Meldung!C110),""),""),"")</f>
        <v/>
      </c>
      <c r="D110" s="181" t="str">
        <f ca="1">IF(Meldung!$F110="J",IF(Meldung!$E110&gt;=37987,IF(Meldung!$E110&lt;38718,CELL("Inhalt",Meldung!D110),""),""),"")</f>
        <v/>
      </c>
      <c r="E110" s="182" t="str">
        <f ca="1">IF(Meldung!$F110="J",IF(Meldung!$E110&gt;=37987,IF(Meldung!$E110&lt;38718,CELL("Inhalt",Meldung!E110),""),""),"")</f>
        <v/>
      </c>
      <c r="F110" s="181" t="str">
        <f ca="1">IF(Meldung!$F110="J",IF(Meldung!$E110&gt;=37987,IF(Meldung!$E110&lt;38718,CELL("Inhalt",Meldung!F110),""),""),"")</f>
        <v/>
      </c>
      <c r="G110" s="181" t="str">
        <f ca="1">IF(Meldung!$F110="J",IF(Meldung!$E110&gt;=37987,IF(Meldung!$E110&lt;38718,CELL("Inhalt",Meldung!G110),""),""),"")</f>
        <v/>
      </c>
      <c r="H110" s="187" t="str">
        <f ca="1">IF(Meldung!$F110="J",IF(Meldung!$E110&gt;=37987,IF(Meldung!$E110&lt;38718,CELL("Inhalt",Meldung!H110),""),""),"")</f>
        <v/>
      </c>
      <c r="I110" s="181" t="str">
        <f ca="1">IF(Meldung!$F110="J",IF(Meldung!$E110&gt;=37987,IF(Meldung!$E110&lt;38718,CELL("Inhalt",Meldung!I110),""),""),"")</f>
        <v/>
      </c>
      <c r="J110" s="181" t="str">
        <f ca="1">IF(Meldung!$F110="J",IF(Meldung!$E110&gt;=37987,IF(Meldung!$E110&lt;38718,CELL("Inhalt",Meldung!J110),""),""),"")</f>
        <v/>
      </c>
      <c r="K110" s="181" t="str">
        <f ca="1">IF(Meldung!$F110="J",IF(Meldung!$E110&gt;=37987,IF(Meldung!$E110&lt;38718,CELL("Inhalt",Meldung!K110),""),""),"")</f>
        <v/>
      </c>
      <c r="L110" s="181" t="str">
        <f ca="1">IF(Meldung!$F110="J",IF(Meldung!$E110&gt;=37987,IF(Meldung!$E110&lt;38718,CELL("Inhalt",Meldung!L110),""),""),"")</f>
        <v/>
      </c>
    </row>
    <row r="111" spans="1:12" x14ac:dyDescent="0.35">
      <c r="A111" s="35" t="s">
        <v>153</v>
      </c>
      <c r="B111" s="184" t="str">
        <f ca="1">IF(Meldung!$F111="J",IF(Meldung!$E111&gt;=37987,IF(Meldung!$E111&lt;38718,CELL("Inhalt",Meldung!B111),""),""),"")</f>
        <v/>
      </c>
      <c r="C111" s="181" t="str">
        <f ca="1">IF(Meldung!$F111="J",IF(Meldung!$E111&gt;=37987,IF(Meldung!$E111&lt;38718,CELL("Inhalt",Meldung!C111),""),""),"")</f>
        <v/>
      </c>
      <c r="D111" s="181" t="str">
        <f ca="1">IF(Meldung!$F111="J",IF(Meldung!$E111&gt;=37987,IF(Meldung!$E111&lt;38718,CELL("Inhalt",Meldung!D111),""),""),"")</f>
        <v/>
      </c>
      <c r="E111" s="182" t="str">
        <f ca="1">IF(Meldung!$F111="J",IF(Meldung!$E111&gt;=37987,IF(Meldung!$E111&lt;38718,CELL("Inhalt",Meldung!E111),""),""),"")</f>
        <v/>
      </c>
      <c r="F111" s="181" t="str">
        <f ca="1">IF(Meldung!$F111="J",IF(Meldung!$E111&gt;=37987,IF(Meldung!$E111&lt;38718,CELL("Inhalt",Meldung!F111),""),""),"")</f>
        <v/>
      </c>
      <c r="G111" s="181" t="str">
        <f ca="1">IF(Meldung!$F111="J",IF(Meldung!$E111&gt;=37987,IF(Meldung!$E111&lt;38718,CELL("Inhalt",Meldung!G111),""),""),"")</f>
        <v/>
      </c>
      <c r="H111" s="187" t="str">
        <f ca="1">IF(Meldung!$F111="J",IF(Meldung!$E111&gt;=37987,IF(Meldung!$E111&lt;38718,CELL("Inhalt",Meldung!H111),""),""),"")</f>
        <v/>
      </c>
      <c r="I111" s="181" t="str">
        <f ca="1">IF(Meldung!$F111="J",IF(Meldung!$E111&gt;=37987,IF(Meldung!$E111&lt;38718,CELL("Inhalt",Meldung!I111),""),""),"")</f>
        <v/>
      </c>
      <c r="J111" s="181" t="str">
        <f ca="1">IF(Meldung!$F111="J",IF(Meldung!$E111&gt;=37987,IF(Meldung!$E111&lt;38718,CELL("Inhalt",Meldung!J111),""),""),"")</f>
        <v/>
      </c>
      <c r="K111" s="181" t="str">
        <f ca="1">IF(Meldung!$F111="J",IF(Meldung!$E111&gt;=37987,IF(Meldung!$E111&lt;38718,CELL("Inhalt",Meldung!K111),""),""),"")</f>
        <v/>
      </c>
      <c r="L111" s="181" t="str">
        <f ca="1">IF(Meldung!$F111="J",IF(Meldung!$E111&gt;=37987,IF(Meldung!$E111&lt;38718,CELL("Inhalt",Meldung!L111),""),""),"")</f>
        <v/>
      </c>
    </row>
    <row r="112" spans="1:12" x14ac:dyDescent="0.35">
      <c r="A112" s="35" t="s">
        <v>154</v>
      </c>
      <c r="B112" s="184" t="str">
        <f ca="1">IF(Meldung!$F112="J",IF(Meldung!$E112&gt;=37987,IF(Meldung!$E112&lt;38718,CELL("Inhalt",Meldung!B112),""),""),"")</f>
        <v/>
      </c>
      <c r="C112" s="181" t="str">
        <f ca="1">IF(Meldung!$F112="J",IF(Meldung!$E112&gt;=37987,IF(Meldung!$E112&lt;38718,CELL("Inhalt",Meldung!C112),""),""),"")</f>
        <v/>
      </c>
      <c r="D112" s="181" t="str">
        <f ca="1">IF(Meldung!$F112="J",IF(Meldung!$E112&gt;=37987,IF(Meldung!$E112&lt;38718,CELL("Inhalt",Meldung!D112),""),""),"")</f>
        <v/>
      </c>
      <c r="E112" s="182" t="str">
        <f ca="1">IF(Meldung!$F112="J",IF(Meldung!$E112&gt;=37987,IF(Meldung!$E112&lt;38718,CELL("Inhalt",Meldung!E112),""),""),"")</f>
        <v/>
      </c>
      <c r="F112" s="181" t="str">
        <f ca="1">IF(Meldung!$F112="J",IF(Meldung!$E112&gt;=37987,IF(Meldung!$E112&lt;38718,CELL("Inhalt",Meldung!F112),""),""),"")</f>
        <v/>
      </c>
      <c r="G112" s="181" t="str">
        <f ca="1">IF(Meldung!$F112="J",IF(Meldung!$E112&gt;=37987,IF(Meldung!$E112&lt;38718,CELL("Inhalt",Meldung!G112),""),""),"")</f>
        <v/>
      </c>
      <c r="H112" s="187" t="str">
        <f ca="1">IF(Meldung!$F112="J",IF(Meldung!$E112&gt;=37987,IF(Meldung!$E112&lt;38718,CELL("Inhalt",Meldung!H112),""),""),"")</f>
        <v/>
      </c>
      <c r="I112" s="181" t="str">
        <f ca="1">IF(Meldung!$F112="J",IF(Meldung!$E112&gt;=37987,IF(Meldung!$E112&lt;38718,CELL("Inhalt",Meldung!I112),""),""),"")</f>
        <v/>
      </c>
      <c r="J112" s="181" t="str">
        <f ca="1">IF(Meldung!$F112="J",IF(Meldung!$E112&gt;=37987,IF(Meldung!$E112&lt;38718,CELL("Inhalt",Meldung!J112),""),""),"")</f>
        <v/>
      </c>
      <c r="K112" s="181" t="str">
        <f ca="1">IF(Meldung!$F112="J",IF(Meldung!$E112&gt;=37987,IF(Meldung!$E112&lt;38718,CELL("Inhalt",Meldung!K112),""),""),"")</f>
        <v/>
      </c>
      <c r="L112" s="181" t="str">
        <f ca="1">IF(Meldung!$F112="J",IF(Meldung!$E112&gt;=37987,IF(Meldung!$E112&lt;38718,CELL("Inhalt",Meldung!L112),""),""),"")</f>
        <v/>
      </c>
    </row>
    <row r="113" spans="1:12" x14ac:dyDescent="0.35">
      <c r="A113" s="35" t="s">
        <v>155</v>
      </c>
      <c r="B113" s="184" t="str">
        <f ca="1">IF(Meldung!$F113="J",IF(Meldung!$E113&gt;=37987,IF(Meldung!$E113&lt;38718,CELL("Inhalt",Meldung!B113),""),""),"")</f>
        <v/>
      </c>
      <c r="C113" s="181" t="str">
        <f ca="1">IF(Meldung!$F113="J",IF(Meldung!$E113&gt;=37987,IF(Meldung!$E113&lt;38718,CELL("Inhalt",Meldung!C113),""),""),"")</f>
        <v/>
      </c>
      <c r="D113" s="181" t="str">
        <f ca="1">IF(Meldung!$F113="J",IF(Meldung!$E113&gt;=37987,IF(Meldung!$E113&lt;38718,CELL("Inhalt",Meldung!D113),""),""),"")</f>
        <v/>
      </c>
      <c r="E113" s="182" t="str">
        <f ca="1">IF(Meldung!$F113="J",IF(Meldung!$E113&gt;=37987,IF(Meldung!$E113&lt;38718,CELL("Inhalt",Meldung!E113),""),""),"")</f>
        <v/>
      </c>
      <c r="F113" s="181" t="str">
        <f ca="1">IF(Meldung!$F113="J",IF(Meldung!$E113&gt;=37987,IF(Meldung!$E113&lt;38718,CELL("Inhalt",Meldung!F113),""),""),"")</f>
        <v/>
      </c>
      <c r="G113" s="181" t="str">
        <f ca="1">IF(Meldung!$F113="J",IF(Meldung!$E113&gt;=37987,IF(Meldung!$E113&lt;38718,CELL("Inhalt",Meldung!G113),""),""),"")</f>
        <v/>
      </c>
      <c r="H113" s="187" t="str">
        <f ca="1">IF(Meldung!$F113="J",IF(Meldung!$E113&gt;=37987,IF(Meldung!$E113&lt;38718,CELL("Inhalt",Meldung!H113),""),""),"")</f>
        <v/>
      </c>
      <c r="I113" s="181" t="str">
        <f ca="1">IF(Meldung!$F113="J",IF(Meldung!$E113&gt;=37987,IF(Meldung!$E113&lt;38718,CELL("Inhalt",Meldung!I113),""),""),"")</f>
        <v/>
      </c>
      <c r="J113" s="181" t="str">
        <f ca="1">IF(Meldung!$F113="J",IF(Meldung!$E113&gt;=37987,IF(Meldung!$E113&lt;38718,CELL("Inhalt",Meldung!J113),""),""),"")</f>
        <v/>
      </c>
      <c r="K113" s="181" t="str">
        <f ca="1">IF(Meldung!$F113="J",IF(Meldung!$E113&gt;=37987,IF(Meldung!$E113&lt;38718,CELL("Inhalt",Meldung!K113),""),""),"")</f>
        <v/>
      </c>
      <c r="L113" s="181" t="str">
        <f ca="1">IF(Meldung!$F113="J",IF(Meldung!$E113&gt;=37987,IF(Meldung!$E113&lt;38718,CELL("Inhalt",Meldung!L113),""),""),"")</f>
        <v/>
      </c>
    </row>
    <row r="114" spans="1:12" x14ac:dyDescent="0.35">
      <c r="A114" s="35" t="s">
        <v>156</v>
      </c>
      <c r="B114" s="184" t="str">
        <f ca="1">IF(Meldung!$F114="J",IF(Meldung!$E114&gt;=37987,IF(Meldung!$E114&lt;38718,CELL("Inhalt",Meldung!B114),""),""),"")</f>
        <v/>
      </c>
      <c r="C114" s="181" t="str">
        <f ca="1">IF(Meldung!$F114="J",IF(Meldung!$E114&gt;=37987,IF(Meldung!$E114&lt;38718,CELL("Inhalt",Meldung!C114),""),""),"")</f>
        <v/>
      </c>
      <c r="D114" s="181" t="str">
        <f ca="1">IF(Meldung!$F114="J",IF(Meldung!$E114&gt;=37987,IF(Meldung!$E114&lt;38718,CELL("Inhalt",Meldung!D114),""),""),"")</f>
        <v/>
      </c>
      <c r="E114" s="182" t="str">
        <f ca="1">IF(Meldung!$F114="J",IF(Meldung!$E114&gt;=37987,IF(Meldung!$E114&lt;38718,CELL("Inhalt",Meldung!E114),""),""),"")</f>
        <v/>
      </c>
      <c r="F114" s="181" t="str">
        <f ca="1">IF(Meldung!$F114="J",IF(Meldung!$E114&gt;=37987,IF(Meldung!$E114&lt;38718,CELL("Inhalt",Meldung!F114),""),""),"")</f>
        <v/>
      </c>
      <c r="G114" s="181" t="str">
        <f ca="1">IF(Meldung!$F114="J",IF(Meldung!$E114&gt;=37987,IF(Meldung!$E114&lt;38718,CELL("Inhalt",Meldung!G114),""),""),"")</f>
        <v/>
      </c>
      <c r="H114" s="187" t="str">
        <f ca="1">IF(Meldung!$F114="J",IF(Meldung!$E114&gt;=37987,IF(Meldung!$E114&lt;38718,CELL("Inhalt",Meldung!H114),""),""),"")</f>
        <v/>
      </c>
      <c r="I114" s="181" t="str">
        <f ca="1">IF(Meldung!$F114="J",IF(Meldung!$E114&gt;=37987,IF(Meldung!$E114&lt;38718,CELL("Inhalt",Meldung!I114),""),""),"")</f>
        <v/>
      </c>
      <c r="J114" s="181" t="str">
        <f ca="1">IF(Meldung!$F114="J",IF(Meldung!$E114&gt;=37987,IF(Meldung!$E114&lt;38718,CELL("Inhalt",Meldung!J114),""),""),"")</f>
        <v/>
      </c>
      <c r="K114" s="181" t="str">
        <f ca="1">IF(Meldung!$F114="J",IF(Meldung!$E114&gt;=37987,IF(Meldung!$E114&lt;38718,CELL("Inhalt",Meldung!K114),""),""),"")</f>
        <v/>
      </c>
      <c r="L114" s="181" t="str">
        <f ca="1">IF(Meldung!$F114="J",IF(Meldung!$E114&gt;=37987,IF(Meldung!$E114&lt;38718,CELL("Inhalt",Meldung!L114),""),""),"")</f>
        <v/>
      </c>
    </row>
    <row r="115" spans="1:12" x14ac:dyDescent="0.35">
      <c r="A115" s="35" t="s">
        <v>157</v>
      </c>
      <c r="B115" s="184" t="str">
        <f ca="1">IF(Meldung!$F115="J",IF(Meldung!$E115&gt;=37987,IF(Meldung!$E115&lt;38718,CELL("Inhalt",Meldung!B115),""),""),"")</f>
        <v/>
      </c>
      <c r="C115" s="181" t="str">
        <f ca="1">IF(Meldung!$F115="J",IF(Meldung!$E115&gt;=37987,IF(Meldung!$E115&lt;38718,CELL("Inhalt",Meldung!C115),""),""),"")</f>
        <v/>
      </c>
      <c r="D115" s="181" t="str">
        <f ca="1">IF(Meldung!$F115="J",IF(Meldung!$E115&gt;=37987,IF(Meldung!$E115&lt;38718,CELL("Inhalt",Meldung!D115),""),""),"")</f>
        <v/>
      </c>
      <c r="E115" s="182" t="str">
        <f ca="1">IF(Meldung!$F115="J",IF(Meldung!$E115&gt;=37987,IF(Meldung!$E115&lt;38718,CELL("Inhalt",Meldung!E115),""),""),"")</f>
        <v/>
      </c>
      <c r="F115" s="181" t="str">
        <f ca="1">IF(Meldung!$F115="J",IF(Meldung!$E115&gt;=37987,IF(Meldung!$E115&lt;38718,CELL("Inhalt",Meldung!F115),""),""),"")</f>
        <v/>
      </c>
      <c r="G115" s="181" t="str">
        <f ca="1">IF(Meldung!$F115="J",IF(Meldung!$E115&gt;=37987,IF(Meldung!$E115&lt;38718,CELL("Inhalt",Meldung!G115),""),""),"")</f>
        <v/>
      </c>
      <c r="H115" s="187" t="str">
        <f ca="1">IF(Meldung!$F115="J",IF(Meldung!$E115&gt;=37987,IF(Meldung!$E115&lt;38718,CELL("Inhalt",Meldung!H115),""),""),"")</f>
        <v/>
      </c>
      <c r="I115" s="181" t="str">
        <f ca="1">IF(Meldung!$F115="J",IF(Meldung!$E115&gt;=37987,IF(Meldung!$E115&lt;38718,CELL("Inhalt",Meldung!I115),""),""),"")</f>
        <v/>
      </c>
      <c r="J115" s="181" t="str">
        <f ca="1">IF(Meldung!$F115="J",IF(Meldung!$E115&gt;=37987,IF(Meldung!$E115&lt;38718,CELL("Inhalt",Meldung!J115),""),""),"")</f>
        <v/>
      </c>
      <c r="K115" s="181" t="str">
        <f ca="1">IF(Meldung!$F115="J",IF(Meldung!$E115&gt;=37987,IF(Meldung!$E115&lt;38718,CELL("Inhalt",Meldung!K115),""),""),"")</f>
        <v/>
      </c>
      <c r="L115" s="181" t="str">
        <f ca="1">IF(Meldung!$F115="J",IF(Meldung!$E115&gt;=37987,IF(Meldung!$E115&lt;38718,CELL("Inhalt",Meldung!L115),""),""),"")</f>
        <v/>
      </c>
    </row>
    <row r="116" spans="1:12" x14ac:dyDescent="0.35">
      <c r="A116" s="35" t="s">
        <v>158</v>
      </c>
      <c r="B116" s="184" t="str">
        <f ca="1">IF(Meldung!$F116="J",IF(Meldung!$E116&gt;=37987,IF(Meldung!$E116&lt;38718,CELL("Inhalt",Meldung!B116),""),""),"")</f>
        <v/>
      </c>
      <c r="C116" s="181" t="str">
        <f ca="1">IF(Meldung!$F116="J",IF(Meldung!$E116&gt;=37987,IF(Meldung!$E116&lt;38718,CELL("Inhalt",Meldung!C116),""),""),"")</f>
        <v/>
      </c>
      <c r="D116" s="181" t="str">
        <f ca="1">IF(Meldung!$F116="J",IF(Meldung!$E116&gt;=37987,IF(Meldung!$E116&lt;38718,CELL("Inhalt",Meldung!D116),""),""),"")</f>
        <v/>
      </c>
      <c r="E116" s="182" t="str">
        <f ca="1">IF(Meldung!$F116="J",IF(Meldung!$E116&gt;=37987,IF(Meldung!$E116&lt;38718,CELL("Inhalt",Meldung!E116),""),""),"")</f>
        <v/>
      </c>
      <c r="F116" s="181" t="str">
        <f ca="1">IF(Meldung!$F116="J",IF(Meldung!$E116&gt;=37987,IF(Meldung!$E116&lt;38718,CELL("Inhalt",Meldung!F116),""),""),"")</f>
        <v/>
      </c>
      <c r="G116" s="181" t="str">
        <f ca="1">IF(Meldung!$F116="J",IF(Meldung!$E116&gt;=37987,IF(Meldung!$E116&lt;38718,CELL("Inhalt",Meldung!G116),""),""),"")</f>
        <v/>
      </c>
      <c r="H116" s="187" t="str">
        <f ca="1">IF(Meldung!$F116="J",IF(Meldung!$E116&gt;=37987,IF(Meldung!$E116&lt;38718,CELL("Inhalt",Meldung!H116),""),""),"")</f>
        <v/>
      </c>
      <c r="I116" s="181" t="str">
        <f ca="1">IF(Meldung!$F116="J",IF(Meldung!$E116&gt;=37987,IF(Meldung!$E116&lt;38718,CELL("Inhalt",Meldung!I116),""),""),"")</f>
        <v/>
      </c>
      <c r="J116" s="181" t="str">
        <f ca="1">IF(Meldung!$F116="J",IF(Meldung!$E116&gt;=37987,IF(Meldung!$E116&lt;38718,CELL("Inhalt",Meldung!J116),""),""),"")</f>
        <v/>
      </c>
      <c r="K116" s="181" t="str">
        <f ca="1">IF(Meldung!$F116="J",IF(Meldung!$E116&gt;=37987,IF(Meldung!$E116&lt;38718,CELL("Inhalt",Meldung!K116),""),""),"")</f>
        <v/>
      </c>
      <c r="L116" s="181" t="str">
        <f ca="1">IF(Meldung!$F116="J",IF(Meldung!$E116&gt;=37987,IF(Meldung!$E116&lt;38718,CELL("Inhalt",Meldung!L116),""),""),"")</f>
        <v/>
      </c>
    </row>
    <row r="117" spans="1:12" x14ac:dyDescent="0.35">
      <c r="A117" s="35" t="s">
        <v>159</v>
      </c>
      <c r="B117" s="184" t="str">
        <f ca="1">IF(Meldung!$F117="J",IF(Meldung!$E117&gt;=37987,IF(Meldung!$E117&lt;38718,CELL("Inhalt",Meldung!B117),""),""),"")</f>
        <v/>
      </c>
      <c r="C117" s="181" t="str">
        <f ca="1">IF(Meldung!$F117="J",IF(Meldung!$E117&gt;=37987,IF(Meldung!$E117&lt;38718,CELL("Inhalt",Meldung!C117),""),""),"")</f>
        <v/>
      </c>
      <c r="D117" s="181" t="str">
        <f ca="1">IF(Meldung!$F117="J",IF(Meldung!$E117&gt;=37987,IF(Meldung!$E117&lt;38718,CELL("Inhalt",Meldung!D117),""),""),"")</f>
        <v/>
      </c>
      <c r="E117" s="182" t="str">
        <f ca="1">IF(Meldung!$F117="J",IF(Meldung!$E117&gt;=37987,IF(Meldung!$E117&lt;38718,CELL("Inhalt",Meldung!E117),""),""),"")</f>
        <v/>
      </c>
      <c r="F117" s="181" t="str">
        <f ca="1">IF(Meldung!$F117="J",IF(Meldung!$E117&gt;=37987,IF(Meldung!$E117&lt;38718,CELL("Inhalt",Meldung!F117),""),""),"")</f>
        <v/>
      </c>
      <c r="G117" s="181" t="str">
        <f ca="1">IF(Meldung!$F117="J",IF(Meldung!$E117&gt;=37987,IF(Meldung!$E117&lt;38718,CELL("Inhalt",Meldung!G117),""),""),"")</f>
        <v/>
      </c>
      <c r="H117" s="187" t="str">
        <f ca="1">IF(Meldung!$F117="J",IF(Meldung!$E117&gt;=37987,IF(Meldung!$E117&lt;38718,CELL("Inhalt",Meldung!H117),""),""),"")</f>
        <v/>
      </c>
      <c r="I117" s="181" t="str">
        <f ca="1">IF(Meldung!$F117="J",IF(Meldung!$E117&gt;=37987,IF(Meldung!$E117&lt;38718,CELL("Inhalt",Meldung!I117),""),""),"")</f>
        <v/>
      </c>
      <c r="J117" s="181" t="str">
        <f ca="1">IF(Meldung!$F117="J",IF(Meldung!$E117&gt;=37987,IF(Meldung!$E117&lt;38718,CELL("Inhalt",Meldung!J117),""),""),"")</f>
        <v/>
      </c>
      <c r="K117" s="181" t="str">
        <f ca="1">IF(Meldung!$F117="J",IF(Meldung!$E117&gt;=37987,IF(Meldung!$E117&lt;38718,CELL("Inhalt",Meldung!K117),""),""),"")</f>
        <v/>
      </c>
      <c r="L117" s="181" t="str">
        <f ca="1">IF(Meldung!$F117="J",IF(Meldung!$E117&gt;=37987,IF(Meldung!$E117&lt;38718,CELL("Inhalt",Meldung!L117),""),""),"")</f>
        <v/>
      </c>
    </row>
    <row r="118" spans="1:12" x14ac:dyDescent="0.35">
      <c r="A118" s="35" t="s">
        <v>160</v>
      </c>
      <c r="B118" s="184" t="str">
        <f ca="1">IF(Meldung!$F118="J",IF(Meldung!$E118&gt;=37987,IF(Meldung!$E118&lt;38718,CELL("Inhalt",Meldung!B118),""),""),"")</f>
        <v/>
      </c>
      <c r="C118" s="181" t="str">
        <f ca="1">IF(Meldung!$F118="J",IF(Meldung!$E118&gt;=37987,IF(Meldung!$E118&lt;38718,CELL("Inhalt",Meldung!C118),""),""),"")</f>
        <v/>
      </c>
      <c r="D118" s="181" t="str">
        <f ca="1">IF(Meldung!$F118="J",IF(Meldung!$E118&gt;=37987,IF(Meldung!$E118&lt;38718,CELL("Inhalt",Meldung!D118),""),""),"")</f>
        <v/>
      </c>
      <c r="E118" s="182" t="str">
        <f ca="1">IF(Meldung!$F118="J",IF(Meldung!$E118&gt;=37987,IF(Meldung!$E118&lt;38718,CELL("Inhalt",Meldung!E118),""),""),"")</f>
        <v/>
      </c>
      <c r="F118" s="181" t="str">
        <f ca="1">IF(Meldung!$F118="J",IF(Meldung!$E118&gt;=37987,IF(Meldung!$E118&lt;38718,CELL("Inhalt",Meldung!F118),""),""),"")</f>
        <v/>
      </c>
      <c r="G118" s="181" t="str">
        <f ca="1">IF(Meldung!$F118="J",IF(Meldung!$E118&gt;=37987,IF(Meldung!$E118&lt;38718,CELL("Inhalt",Meldung!G118),""),""),"")</f>
        <v/>
      </c>
      <c r="H118" s="187" t="str">
        <f ca="1">IF(Meldung!$F118="J",IF(Meldung!$E118&gt;=37987,IF(Meldung!$E118&lt;38718,CELL("Inhalt",Meldung!H118),""),""),"")</f>
        <v/>
      </c>
      <c r="I118" s="181" t="str">
        <f ca="1">IF(Meldung!$F118="J",IF(Meldung!$E118&gt;=37987,IF(Meldung!$E118&lt;38718,CELL("Inhalt",Meldung!I118),""),""),"")</f>
        <v/>
      </c>
      <c r="J118" s="181" t="str">
        <f ca="1">IF(Meldung!$F118="J",IF(Meldung!$E118&gt;=37987,IF(Meldung!$E118&lt;38718,CELL("Inhalt",Meldung!J118),""),""),"")</f>
        <v/>
      </c>
      <c r="K118" s="181" t="str">
        <f ca="1">IF(Meldung!$F118="J",IF(Meldung!$E118&gt;=37987,IF(Meldung!$E118&lt;38718,CELL("Inhalt",Meldung!K118),""),""),"")</f>
        <v/>
      </c>
      <c r="L118" s="181" t="str">
        <f ca="1">IF(Meldung!$F118="J",IF(Meldung!$E118&gt;=37987,IF(Meldung!$E118&lt;38718,CELL("Inhalt",Meldung!L118),""),""),"")</f>
        <v/>
      </c>
    </row>
    <row r="119" spans="1:12" x14ac:dyDescent="0.35">
      <c r="A119" s="35" t="s">
        <v>161</v>
      </c>
      <c r="B119" s="184" t="str">
        <f ca="1">IF(Meldung!$F119="J",IF(Meldung!$E119&gt;=37987,IF(Meldung!$E119&lt;38718,CELL("Inhalt",Meldung!B119),""),""),"")</f>
        <v/>
      </c>
      <c r="C119" s="181" t="str">
        <f ca="1">IF(Meldung!$F119="J",IF(Meldung!$E119&gt;=37987,IF(Meldung!$E119&lt;38718,CELL("Inhalt",Meldung!C119),""),""),"")</f>
        <v/>
      </c>
      <c r="D119" s="181" t="str">
        <f ca="1">IF(Meldung!$F119="J",IF(Meldung!$E119&gt;=37987,IF(Meldung!$E119&lt;38718,CELL("Inhalt",Meldung!D119),""),""),"")</f>
        <v/>
      </c>
      <c r="E119" s="182" t="str">
        <f ca="1">IF(Meldung!$F119="J",IF(Meldung!$E119&gt;=37987,IF(Meldung!$E119&lt;38718,CELL("Inhalt",Meldung!E119),""),""),"")</f>
        <v/>
      </c>
      <c r="F119" s="181" t="str">
        <f ca="1">IF(Meldung!$F119="J",IF(Meldung!$E119&gt;=37987,IF(Meldung!$E119&lt;38718,CELL("Inhalt",Meldung!F119),""),""),"")</f>
        <v/>
      </c>
      <c r="G119" s="181" t="str">
        <f ca="1">IF(Meldung!$F119="J",IF(Meldung!$E119&gt;=37987,IF(Meldung!$E119&lt;38718,CELL("Inhalt",Meldung!G119),""),""),"")</f>
        <v/>
      </c>
      <c r="H119" s="187" t="str">
        <f ca="1">IF(Meldung!$F119="J",IF(Meldung!$E119&gt;=37987,IF(Meldung!$E119&lt;38718,CELL("Inhalt",Meldung!H119),""),""),"")</f>
        <v/>
      </c>
      <c r="I119" s="181" t="str">
        <f ca="1">IF(Meldung!$F119="J",IF(Meldung!$E119&gt;=37987,IF(Meldung!$E119&lt;38718,CELL("Inhalt",Meldung!I119),""),""),"")</f>
        <v/>
      </c>
      <c r="J119" s="181" t="str">
        <f ca="1">IF(Meldung!$F119="J",IF(Meldung!$E119&gt;=37987,IF(Meldung!$E119&lt;38718,CELL("Inhalt",Meldung!J119),""),""),"")</f>
        <v/>
      </c>
      <c r="K119" s="181" t="str">
        <f ca="1">IF(Meldung!$F119="J",IF(Meldung!$E119&gt;=37987,IF(Meldung!$E119&lt;38718,CELL("Inhalt",Meldung!K119),""),""),"")</f>
        <v/>
      </c>
      <c r="L119" s="181" t="str">
        <f ca="1">IF(Meldung!$F119="J",IF(Meldung!$E119&gt;=37987,IF(Meldung!$E119&lt;38718,CELL("Inhalt",Meldung!L119),""),""),"")</f>
        <v/>
      </c>
    </row>
    <row r="120" spans="1:12" x14ac:dyDescent="0.35">
      <c r="A120" s="35" t="s">
        <v>162</v>
      </c>
      <c r="B120" s="184" t="str">
        <f ca="1">IF(Meldung!$F120="J",IF(Meldung!$E120&gt;=37987,IF(Meldung!$E120&lt;38718,CELL("Inhalt",Meldung!B120),""),""),"")</f>
        <v/>
      </c>
      <c r="C120" s="181" t="str">
        <f ca="1">IF(Meldung!$F120="J",IF(Meldung!$E120&gt;=37987,IF(Meldung!$E120&lt;38718,CELL("Inhalt",Meldung!C120),""),""),"")</f>
        <v/>
      </c>
      <c r="D120" s="181" t="str">
        <f ca="1">IF(Meldung!$F120="J",IF(Meldung!$E120&gt;=37987,IF(Meldung!$E120&lt;38718,CELL("Inhalt",Meldung!D120),""),""),"")</f>
        <v/>
      </c>
      <c r="E120" s="182" t="str">
        <f ca="1">IF(Meldung!$F120="J",IF(Meldung!$E120&gt;=37987,IF(Meldung!$E120&lt;38718,CELL("Inhalt",Meldung!E120),""),""),"")</f>
        <v/>
      </c>
      <c r="F120" s="181" t="str">
        <f ca="1">IF(Meldung!$F120="J",IF(Meldung!$E120&gt;=37987,IF(Meldung!$E120&lt;38718,CELL("Inhalt",Meldung!F120),""),""),"")</f>
        <v/>
      </c>
      <c r="G120" s="181" t="str">
        <f ca="1">IF(Meldung!$F120="J",IF(Meldung!$E120&gt;=37987,IF(Meldung!$E120&lt;38718,CELL("Inhalt",Meldung!G120),""),""),"")</f>
        <v/>
      </c>
      <c r="H120" s="187" t="str">
        <f ca="1">IF(Meldung!$F120="J",IF(Meldung!$E120&gt;=37987,IF(Meldung!$E120&lt;38718,CELL("Inhalt",Meldung!H120),""),""),"")</f>
        <v/>
      </c>
      <c r="I120" s="181" t="str">
        <f ca="1">IF(Meldung!$F120="J",IF(Meldung!$E120&gt;=37987,IF(Meldung!$E120&lt;38718,CELL("Inhalt",Meldung!I120),""),""),"")</f>
        <v/>
      </c>
      <c r="J120" s="181" t="str">
        <f ca="1">IF(Meldung!$F120="J",IF(Meldung!$E120&gt;=37987,IF(Meldung!$E120&lt;38718,CELL("Inhalt",Meldung!J120),""),""),"")</f>
        <v/>
      </c>
      <c r="K120" s="181" t="str">
        <f ca="1">IF(Meldung!$F120="J",IF(Meldung!$E120&gt;=37987,IF(Meldung!$E120&lt;38718,CELL("Inhalt",Meldung!K120),""),""),"")</f>
        <v/>
      </c>
      <c r="L120" s="181" t="str">
        <f ca="1">IF(Meldung!$F120="J",IF(Meldung!$E120&gt;=37987,IF(Meldung!$E120&lt;38718,CELL("Inhalt",Meldung!L120),""),""),"")</f>
        <v/>
      </c>
    </row>
    <row r="121" spans="1:12" x14ac:dyDescent="0.35">
      <c r="A121" s="35" t="s">
        <v>163</v>
      </c>
      <c r="B121" s="184" t="str">
        <f ca="1">IF(Meldung!$F121="J",IF(Meldung!$E121&gt;=37987,IF(Meldung!$E121&lt;38718,CELL("Inhalt",Meldung!B121),""),""),"")</f>
        <v/>
      </c>
      <c r="C121" s="181" t="str">
        <f ca="1">IF(Meldung!$F121="J",IF(Meldung!$E121&gt;=37987,IF(Meldung!$E121&lt;38718,CELL("Inhalt",Meldung!C121),""),""),"")</f>
        <v/>
      </c>
      <c r="D121" s="181" t="str">
        <f ca="1">IF(Meldung!$F121="J",IF(Meldung!$E121&gt;=37987,IF(Meldung!$E121&lt;38718,CELL("Inhalt",Meldung!D121),""),""),"")</f>
        <v/>
      </c>
      <c r="E121" s="182" t="str">
        <f ca="1">IF(Meldung!$F121="J",IF(Meldung!$E121&gt;=37987,IF(Meldung!$E121&lt;38718,CELL("Inhalt",Meldung!E121),""),""),"")</f>
        <v/>
      </c>
      <c r="F121" s="181" t="str">
        <f ca="1">IF(Meldung!$F121="J",IF(Meldung!$E121&gt;=37987,IF(Meldung!$E121&lt;38718,CELL("Inhalt",Meldung!F121),""),""),"")</f>
        <v/>
      </c>
      <c r="G121" s="181" t="str">
        <f ca="1">IF(Meldung!$F121="J",IF(Meldung!$E121&gt;=37987,IF(Meldung!$E121&lt;38718,CELL("Inhalt",Meldung!G121),""),""),"")</f>
        <v/>
      </c>
      <c r="H121" s="187" t="str">
        <f ca="1">IF(Meldung!$F121="J",IF(Meldung!$E121&gt;=37987,IF(Meldung!$E121&lt;38718,CELL("Inhalt",Meldung!H121),""),""),"")</f>
        <v/>
      </c>
      <c r="I121" s="181" t="str">
        <f ca="1">IF(Meldung!$F121="J",IF(Meldung!$E121&gt;=37987,IF(Meldung!$E121&lt;38718,CELL("Inhalt",Meldung!I121),""),""),"")</f>
        <v/>
      </c>
      <c r="J121" s="181" t="str">
        <f ca="1">IF(Meldung!$F121="J",IF(Meldung!$E121&gt;=37987,IF(Meldung!$E121&lt;38718,CELL("Inhalt",Meldung!J121),""),""),"")</f>
        <v/>
      </c>
      <c r="K121" s="181" t="str">
        <f ca="1">IF(Meldung!$F121="J",IF(Meldung!$E121&gt;=37987,IF(Meldung!$E121&lt;38718,CELL("Inhalt",Meldung!K121),""),""),"")</f>
        <v/>
      </c>
      <c r="L121" s="181" t="str">
        <f ca="1">IF(Meldung!$F121="J",IF(Meldung!$E121&gt;=37987,IF(Meldung!$E121&lt;38718,CELL("Inhalt",Meldung!L121),""),""),"")</f>
        <v/>
      </c>
    </row>
    <row r="122" spans="1:12" x14ac:dyDescent="0.35">
      <c r="A122" s="35" t="s">
        <v>164</v>
      </c>
      <c r="B122" s="184" t="str">
        <f ca="1">IF(Meldung!$F122="J",IF(Meldung!$E122&gt;=37987,IF(Meldung!$E122&lt;38718,CELL("Inhalt",Meldung!B122),""),""),"")</f>
        <v/>
      </c>
      <c r="C122" s="181" t="str">
        <f ca="1">IF(Meldung!$F122="J",IF(Meldung!$E122&gt;=37987,IF(Meldung!$E122&lt;38718,CELL("Inhalt",Meldung!C122),""),""),"")</f>
        <v/>
      </c>
      <c r="D122" s="181" t="str">
        <f ca="1">IF(Meldung!$F122="J",IF(Meldung!$E122&gt;=37987,IF(Meldung!$E122&lt;38718,CELL("Inhalt",Meldung!D122),""),""),"")</f>
        <v/>
      </c>
      <c r="E122" s="182" t="str">
        <f ca="1">IF(Meldung!$F122="J",IF(Meldung!$E122&gt;=37987,IF(Meldung!$E122&lt;38718,CELL("Inhalt",Meldung!E122),""),""),"")</f>
        <v/>
      </c>
      <c r="F122" s="181" t="str">
        <f ca="1">IF(Meldung!$F122="J",IF(Meldung!$E122&gt;=37987,IF(Meldung!$E122&lt;38718,CELL("Inhalt",Meldung!F122),""),""),"")</f>
        <v/>
      </c>
      <c r="G122" s="181" t="str">
        <f ca="1">IF(Meldung!$F122="J",IF(Meldung!$E122&gt;=37987,IF(Meldung!$E122&lt;38718,CELL("Inhalt",Meldung!G122),""),""),"")</f>
        <v/>
      </c>
      <c r="H122" s="187" t="str">
        <f ca="1">IF(Meldung!$F122="J",IF(Meldung!$E122&gt;=37987,IF(Meldung!$E122&lt;38718,CELL("Inhalt",Meldung!H122),""),""),"")</f>
        <v/>
      </c>
      <c r="I122" s="181" t="str">
        <f ca="1">IF(Meldung!$F122="J",IF(Meldung!$E122&gt;=37987,IF(Meldung!$E122&lt;38718,CELL("Inhalt",Meldung!I122),""),""),"")</f>
        <v/>
      </c>
      <c r="J122" s="181" t="str">
        <f ca="1">IF(Meldung!$F122="J",IF(Meldung!$E122&gt;=37987,IF(Meldung!$E122&lt;38718,CELL("Inhalt",Meldung!J122),""),""),"")</f>
        <v/>
      </c>
      <c r="K122" s="181" t="str">
        <f ca="1">IF(Meldung!$F122="J",IF(Meldung!$E122&gt;=37987,IF(Meldung!$E122&lt;38718,CELL("Inhalt",Meldung!K122),""),""),"")</f>
        <v/>
      </c>
      <c r="L122" s="181" t="str">
        <f ca="1">IF(Meldung!$F122="J",IF(Meldung!$E122&gt;=37987,IF(Meldung!$E122&lt;38718,CELL("Inhalt",Meldung!L122),""),""),"")</f>
        <v/>
      </c>
    </row>
    <row r="123" spans="1:12" x14ac:dyDescent="0.35">
      <c r="A123" s="35" t="s">
        <v>165</v>
      </c>
      <c r="B123" s="184" t="str">
        <f ca="1">IF(Meldung!$F123="J",IF(Meldung!$E123&gt;=37987,IF(Meldung!$E123&lt;38718,CELL("Inhalt",Meldung!B123),""),""),"")</f>
        <v/>
      </c>
      <c r="C123" s="181" t="str">
        <f ca="1">IF(Meldung!$F123="J",IF(Meldung!$E123&gt;=37987,IF(Meldung!$E123&lt;38718,CELL("Inhalt",Meldung!C123),""),""),"")</f>
        <v/>
      </c>
      <c r="D123" s="181" t="str">
        <f ca="1">IF(Meldung!$F123="J",IF(Meldung!$E123&gt;=37987,IF(Meldung!$E123&lt;38718,CELL("Inhalt",Meldung!D123),""),""),"")</f>
        <v/>
      </c>
      <c r="E123" s="182" t="str">
        <f ca="1">IF(Meldung!$F123="J",IF(Meldung!$E123&gt;=37987,IF(Meldung!$E123&lt;38718,CELL("Inhalt",Meldung!E123),""),""),"")</f>
        <v/>
      </c>
      <c r="F123" s="181" t="str">
        <f ca="1">IF(Meldung!$F123="J",IF(Meldung!$E123&gt;=37987,IF(Meldung!$E123&lt;38718,CELL("Inhalt",Meldung!F123),""),""),"")</f>
        <v/>
      </c>
      <c r="G123" s="181" t="str">
        <f ca="1">IF(Meldung!$F123="J",IF(Meldung!$E123&gt;=37987,IF(Meldung!$E123&lt;38718,CELL("Inhalt",Meldung!G123),""),""),"")</f>
        <v/>
      </c>
      <c r="H123" s="187" t="str">
        <f ca="1">IF(Meldung!$F123="J",IF(Meldung!$E123&gt;=37987,IF(Meldung!$E123&lt;38718,CELL("Inhalt",Meldung!H123),""),""),"")</f>
        <v/>
      </c>
      <c r="I123" s="181" t="str">
        <f ca="1">IF(Meldung!$F123="J",IF(Meldung!$E123&gt;=37987,IF(Meldung!$E123&lt;38718,CELL("Inhalt",Meldung!I123),""),""),"")</f>
        <v/>
      </c>
      <c r="J123" s="181" t="str">
        <f ca="1">IF(Meldung!$F123="J",IF(Meldung!$E123&gt;=37987,IF(Meldung!$E123&lt;38718,CELL("Inhalt",Meldung!J123),""),""),"")</f>
        <v/>
      </c>
      <c r="K123" s="181" t="str">
        <f ca="1">IF(Meldung!$F123="J",IF(Meldung!$E123&gt;=37987,IF(Meldung!$E123&lt;38718,CELL("Inhalt",Meldung!K123),""),""),"")</f>
        <v/>
      </c>
      <c r="L123" s="181" t="str">
        <f ca="1">IF(Meldung!$F123="J",IF(Meldung!$E123&gt;=37987,IF(Meldung!$E123&lt;38718,CELL("Inhalt",Meldung!L123),""),""),"")</f>
        <v/>
      </c>
    </row>
    <row r="124" spans="1:12" x14ac:dyDescent="0.35">
      <c r="A124" s="35" t="s">
        <v>166</v>
      </c>
      <c r="B124" s="184" t="str">
        <f ca="1">IF(Meldung!$F124="J",IF(Meldung!$E124&gt;=37987,IF(Meldung!$E124&lt;38718,CELL("Inhalt",Meldung!B124),""),""),"")</f>
        <v/>
      </c>
      <c r="C124" s="181" t="str">
        <f ca="1">IF(Meldung!$F124="J",IF(Meldung!$E124&gt;=37987,IF(Meldung!$E124&lt;38718,CELL("Inhalt",Meldung!C124),""),""),"")</f>
        <v/>
      </c>
      <c r="D124" s="181" t="str">
        <f ca="1">IF(Meldung!$F124="J",IF(Meldung!$E124&gt;=37987,IF(Meldung!$E124&lt;38718,CELL("Inhalt",Meldung!D124),""),""),"")</f>
        <v/>
      </c>
      <c r="E124" s="182" t="str">
        <f ca="1">IF(Meldung!$F124="J",IF(Meldung!$E124&gt;=37987,IF(Meldung!$E124&lt;38718,CELL("Inhalt",Meldung!E124),""),""),"")</f>
        <v/>
      </c>
      <c r="F124" s="181" t="str">
        <f ca="1">IF(Meldung!$F124="J",IF(Meldung!$E124&gt;=37987,IF(Meldung!$E124&lt;38718,CELL("Inhalt",Meldung!F124),""),""),"")</f>
        <v/>
      </c>
      <c r="G124" s="181" t="str">
        <f ca="1">IF(Meldung!$F124="J",IF(Meldung!$E124&gt;=37987,IF(Meldung!$E124&lt;38718,CELL("Inhalt",Meldung!G124),""),""),"")</f>
        <v/>
      </c>
      <c r="H124" s="187" t="str">
        <f ca="1">IF(Meldung!$F124="J",IF(Meldung!$E124&gt;=37987,IF(Meldung!$E124&lt;38718,CELL("Inhalt",Meldung!H124),""),""),"")</f>
        <v/>
      </c>
      <c r="I124" s="181" t="str">
        <f ca="1">IF(Meldung!$F124="J",IF(Meldung!$E124&gt;=37987,IF(Meldung!$E124&lt;38718,CELL("Inhalt",Meldung!I124),""),""),"")</f>
        <v/>
      </c>
      <c r="J124" s="181" t="str">
        <f ca="1">IF(Meldung!$F124="J",IF(Meldung!$E124&gt;=37987,IF(Meldung!$E124&lt;38718,CELL("Inhalt",Meldung!J124),""),""),"")</f>
        <v/>
      </c>
      <c r="K124" s="181" t="str">
        <f ca="1">IF(Meldung!$F124="J",IF(Meldung!$E124&gt;=37987,IF(Meldung!$E124&lt;38718,CELL("Inhalt",Meldung!K124),""),""),"")</f>
        <v/>
      </c>
      <c r="L124" s="181" t="str">
        <f ca="1">IF(Meldung!$F124="J",IF(Meldung!$E124&gt;=37987,IF(Meldung!$E124&lt;38718,CELL("Inhalt",Meldung!L124),""),""),"")</f>
        <v/>
      </c>
    </row>
    <row r="125" spans="1:12" x14ac:dyDescent="0.35">
      <c r="A125" s="35" t="s">
        <v>167</v>
      </c>
      <c r="B125" s="184" t="str">
        <f ca="1">IF(Meldung!$F125="J",IF(Meldung!$E125&gt;=37987,IF(Meldung!$E125&lt;38718,CELL("Inhalt",Meldung!B125),""),""),"")</f>
        <v/>
      </c>
      <c r="C125" s="181" t="str">
        <f ca="1">IF(Meldung!$F125="J",IF(Meldung!$E125&gt;=37987,IF(Meldung!$E125&lt;38718,CELL("Inhalt",Meldung!C125),""),""),"")</f>
        <v/>
      </c>
      <c r="D125" s="181" t="str">
        <f ca="1">IF(Meldung!$F125="J",IF(Meldung!$E125&gt;=37987,IF(Meldung!$E125&lt;38718,CELL("Inhalt",Meldung!D125),""),""),"")</f>
        <v/>
      </c>
      <c r="E125" s="182" t="str">
        <f ca="1">IF(Meldung!$F125="J",IF(Meldung!$E125&gt;=37987,IF(Meldung!$E125&lt;38718,CELL("Inhalt",Meldung!E125),""),""),"")</f>
        <v/>
      </c>
      <c r="F125" s="181" t="str">
        <f ca="1">IF(Meldung!$F125="J",IF(Meldung!$E125&gt;=37987,IF(Meldung!$E125&lt;38718,CELL("Inhalt",Meldung!F125),""),""),"")</f>
        <v/>
      </c>
      <c r="G125" s="181" t="str">
        <f ca="1">IF(Meldung!$F125="J",IF(Meldung!$E125&gt;=37987,IF(Meldung!$E125&lt;38718,CELL("Inhalt",Meldung!G125),""),""),"")</f>
        <v/>
      </c>
      <c r="H125" s="187" t="str">
        <f ca="1">IF(Meldung!$F125="J",IF(Meldung!$E125&gt;=37987,IF(Meldung!$E125&lt;38718,CELL("Inhalt",Meldung!H125),""),""),"")</f>
        <v/>
      </c>
      <c r="I125" s="181" t="str">
        <f ca="1">IF(Meldung!$F125="J",IF(Meldung!$E125&gt;=37987,IF(Meldung!$E125&lt;38718,CELL("Inhalt",Meldung!I125),""),""),"")</f>
        <v/>
      </c>
      <c r="J125" s="181" t="str">
        <f ca="1">IF(Meldung!$F125="J",IF(Meldung!$E125&gt;=37987,IF(Meldung!$E125&lt;38718,CELL("Inhalt",Meldung!J125),""),""),"")</f>
        <v/>
      </c>
      <c r="K125" s="181" t="str">
        <f ca="1">IF(Meldung!$F125="J",IF(Meldung!$E125&gt;=37987,IF(Meldung!$E125&lt;38718,CELL("Inhalt",Meldung!K125),""),""),"")</f>
        <v/>
      </c>
      <c r="L125" s="181" t="str">
        <f ca="1">IF(Meldung!$F125="J",IF(Meldung!$E125&gt;=37987,IF(Meldung!$E125&lt;38718,CELL("Inhalt",Meldung!L125),""),""),"")</f>
        <v/>
      </c>
    </row>
    <row r="126" spans="1:12" x14ac:dyDescent="0.35">
      <c r="A126" s="35" t="s">
        <v>168</v>
      </c>
      <c r="B126" s="184" t="str">
        <f ca="1">IF(Meldung!$F126="J",IF(Meldung!$E126&gt;=37987,IF(Meldung!$E126&lt;38718,CELL("Inhalt",Meldung!B126),""),""),"")</f>
        <v/>
      </c>
      <c r="C126" s="181" t="str">
        <f ca="1">IF(Meldung!$F126="J",IF(Meldung!$E126&gt;=37987,IF(Meldung!$E126&lt;38718,CELL("Inhalt",Meldung!C126),""),""),"")</f>
        <v/>
      </c>
      <c r="D126" s="181" t="str">
        <f ca="1">IF(Meldung!$F126="J",IF(Meldung!$E126&gt;=37987,IF(Meldung!$E126&lt;38718,CELL("Inhalt",Meldung!D126),""),""),"")</f>
        <v/>
      </c>
      <c r="E126" s="182" t="str">
        <f ca="1">IF(Meldung!$F126="J",IF(Meldung!$E126&gt;=37987,IF(Meldung!$E126&lt;38718,CELL("Inhalt",Meldung!E126),""),""),"")</f>
        <v/>
      </c>
      <c r="F126" s="181" t="str">
        <f ca="1">IF(Meldung!$F126="J",IF(Meldung!$E126&gt;=37987,IF(Meldung!$E126&lt;38718,CELL("Inhalt",Meldung!F126),""),""),"")</f>
        <v/>
      </c>
      <c r="G126" s="181" t="str">
        <f ca="1">IF(Meldung!$F126="J",IF(Meldung!$E126&gt;=37987,IF(Meldung!$E126&lt;38718,CELL("Inhalt",Meldung!G126),""),""),"")</f>
        <v/>
      </c>
      <c r="H126" s="187" t="str">
        <f ca="1">IF(Meldung!$F126="J",IF(Meldung!$E126&gt;=37987,IF(Meldung!$E126&lt;38718,CELL("Inhalt",Meldung!H126),""),""),"")</f>
        <v/>
      </c>
      <c r="I126" s="181" t="str">
        <f ca="1">IF(Meldung!$F126="J",IF(Meldung!$E126&gt;=37987,IF(Meldung!$E126&lt;38718,CELL("Inhalt",Meldung!I126),""),""),"")</f>
        <v/>
      </c>
      <c r="J126" s="181" t="str">
        <f ca="1">IF(Meldung!$F126="J",IF(Meldung!$E126&gt;=37987,IF(Meldung!$E126&lt;38718,CELL("Inhalt",Meldung!J126),""),""),"")</f>
        <v/>
      </c>
      <c r="K126" s="181" t="str">
        <f ca="1">IF(Meldung!$F126="J",IF(Meldung!$E126&gt;=37987,IF(Meldung!$E126&lt;38718,CELL("Inhalt",Meldung!K126),""),""),"")</f>
        <v/>
      </c>
      <c r="L126" s="181" t="str">
        <f ca="1">IF(Meldung!$F126="J",IF(Meldung!$E126&gt;=37987,IF(Meldung!$E126&lt;38718,CELL("Inhalt",Meldung!L126),""),""),"")</f>
        <v/>
      </c>
    </row>
    <row r="127" spans="1:12" x14ac:dyDescent="0.35">
      <c r="A127" s="35" t="s">
        <v>169</v>
      </c>
      <c r="B127" s="184" t="str">
        <f ca="1">IF(Meldung!$F127="J",IF(Meldung!$E127&gt;=37987,IF(Meldung!$E127&lt;38718,CELL("Inhalt",Meldung!B127),""),""),"")</f>
        <v/>
      </c>
      <c r="C127" s="181" t="str">
        <f ca="1">IF(Meldung!$F127="J",IF(Meldung!$E127&gt;=37987,IF(Meldung!$E127&lt;38718,CELL("Inhalt",Meldung!C127),""),""),"")</f>
        <v/>
      </c>
      <c r="D127" s="181" t="str">
        <f ca="1">IF(Meldung!$F127="J",IF(Meldung!$E127&gt;=37987,IF(Meldung!$E127&lt;38718,CELL("Inhalt",Meldung!D127),""),""),"")</f>
        <v/>
      </c>
      <c r="E127" s="182" t="str">
        <f ca="1">IF(Meldung!$F127="J",IF(Meldung!$E127&gt;=37987,IF(Meldung!$E127&lt;38718,CELL("Inhalt",Meldung!E127),""),""),"")</f>
        <v/>
      </c>
      <c r="F127" s="181" t="str">
        <f ca="1">IF(Meldung!$F127="J",IF(Meldung!$E127&gt;=37987,IF(Meldung!$E127&lt;38718,CELL("Inhalt",Meldung!F127),""),""),"")</f>
        <v/>
      </c>
      <c r="G127" s="181" t="str">
        <f ca="1">IF(Meldung!$F127="J",IF(Meldung!$E127&gt;=37987,IF(Meldung!$E127&lt;38718,CELL("Inhalt",Meldung!G127),""),""),"")</f>
        <v/>
      </c>
      <c r="H127" s="187" t="str">
        <f ca="1">IF(Meldung!$F127="J",IF(Meldung!$E127&gt;=37987,IF(Meldung!$E127&lt;38718,CELL("Inhalt",Meldung!H127),""),""),"")</f>
        <v/>
      </c>
      <c r="I127" s="181" t="str">
        <f ca="1">IF(Meldung!$F127="J",IF(Meldung!$E127&gt;=37987,IF(Meldung!$E127&lt;38718,CELL("Inhalt",Meldung!I127),""),""),"")</f>
        <v/>
      </c>
      <c r="J127" s="181" t="str">
        <f ca="1">IF(Meldung!$F127="J",IF(Meldung!$E127&gt;=37987,IF(Meldung!$E127&lt;38718,CELL("Inhalt",Meldung!J127),""),""),"")</f>
        <v/>
      </c>
      <c r="K127" s="181" t="str">
        <f ca="1">IF(Meldung!$F127="J",IF(Meldung!$E127&gt;=37987,IF(Meldung!$E127&lt;38718,CELL("Inhalt",Meldung!K127),""),""),"")</f>
        <v/>
      </c>
      <c r="L127" s="181" t="str">
        <f ca="1">IF(Meldung!$F127="J",IF(Meldung!$E127&gt;=37987,IF(Meldung!$E127&lt;38718,CELL("Inhalt",Meldung!L127),""),""),"")</f>
        <v/>
      </c>
    </row>
    <row r="128" spans="1:12" x14ac:dyDescent="0.35">
      <c r="A128" s="35" t="s">
        <v>170</v>
      </c>
      <c r="B128" s="184" t="str">
        <f ca="1">IF(Meldung!$F128="J",IF(Meldung!$E128&gt;=37987,IF(Meldung!$E128&lt;38718,CELL("Inhalt",Meldung!B128),""),""),"")</f>
        <v/>
      </c>
      <c r="C128" s="181" t="str">
        <f ca="1">IF(Meldung!$F128="J",IF(Meldung!$E128&gt;=37987,IF(Meldung!$E128&lt;38718,CELL("Inhalt",Meldung!C128),""),""),"")</f>
        <v/>
      </c>
      <c r="D128" s="181" t="str">
        <f ca="1">IF(Meldung!$F128="J",IF(Meldung!$E128&gt;=37987,IF(Meldung!$E128&lt;38718,CELL("Inhalt",Meldung!D128),""),""),"")</f>
        <v/>
      </c>
      <c r="E128" s="182" t="str">
        <f ca="1">IF(Meldung!$F128="J",IF(Meldung!$E128&gt;=37987,IF(Meldung!$E128&lt;38718,CELL("Inhalt",Meldung!E128),""),""),"")</f>
        <v/>
      </c>
      <c r="F128" s="181" t="str">
        <f ca="1">IF(Meldung!$F128="J",IF(Meldung!$E128&gt;=37987,IF(Meldung!$E128&lt;38718,CELL("Inhalt",Meldung!F128),""),""),"")</f>
        <v/>
      </c>
      <c r="G128" s="181" t="str">
        <f ca="1">IF(Meldung!$F128="J",IF(Meldung!$E128&gt;=37987,IF(Meldung!$E128&lt;38718,CELL("Inhalt",Meldung!G128),""),""),"")</f>
        <v/>
      </c>
      <c r="H128" s="187" t="str">
        <f ca="1">IF(Meldung!$F128="J",IF(Meldung!$E128&gt;=37987,IF(Meldung!$E128&lt;38718,CELL("Inhalt",Meldung!H128),""),""),"")</f>
        <v/>
      </c>
      <c r="I128" s="181" t="str">
        <f ca="1">IF(Meldung!$F128="J",IF(Meldung!$E128&gt;=37987,IF(Meldung!$E128&lt;38718,CELL("Inhalt",Meldung!I128),""),""),"")</f>
        <v/>
      </c>
      <c r="J128" s="181" t="str">
        <f ca="1">IF(Meldung!$F128="J",IF(Meldung!$E128&gt;=37987,IF(Meldung!$E128&lt;38718,CELL("Inhalt",Meldung!J128),""),""),"")</f>
        <v/>
      </c>
      <c r="K128" s="181" t="str">
        <f ca="1">IF(Meldung!$F128="J",IF(Meldung!$E128&gt;=37987,IF(Meldung!$E128&lt;38718,CELL("Inhalt",Meldung!K128),""),""),"")</f>
        <v/>
      </c>
      <c r="L128" s="181" t="str">
        <f ca="1">IF(Meldung!$F128="J",IF(Meldung!$E128&gt;=37987,IF(Meldung!$E128&lt;38718,CELL("Inhalt",Meldung!L128),""),""),"")</f>
        <v/>
      </c>
    </row>
    <row r="129" spans="1:12" x14ac:dyDescent="0.35">
      <c r="A129" s="35" t="s">
        <v>171</v>
      </c>
      <c r="B129" s="184" t="str">
        <f ca="1">IF(Meldung!$F129="J",IF(Meldung!$E129&gt;=37987,IF(Meldung!$E129&lt;38718,CELL("Inhalt",Meldung!B129),""),""),"")</f>
        <v/>
      </c>
      <c r="C129" s="181" t="str">
        <f ca="1">IF(Meldung!$F129="J",IF(Meldung!$E129&gt;=37987,IF(Meldung!$E129&lt;38718,CELL("Inhalt",Meldung!C129),""),""),"")</f>
        <v/>
      </c>
      <c r="D129" s="181" t="str">
        <f ca="1">IF(Meldung!$F129="J",IF(Meldung!$E129&gt;=37987,IF(Meldung!$E129&lt;38718,CELL("Inhalt",Meldung!D129),""),""),"")</f>
        <v/>
      </c>
      <c r="E129" s="182" t="str">
        <f ca="1">IF(Meldung!$F129="J",IF(Meldung!$E129&gt;=37987,IF(Meldung!$E129&lt;38718,CELL("Inhalt",Meldung!E129),""),""),"")</f>
        <v/>
      </c>
      <c r="F129" s="181" t="str">
        <f ca="1">IF(Meldung!$F129="J",IF(Meldung!$E129&gt;=37987,IF(Meldung!$E129&lt;38718,CELL("Inhalt",Meldung!F129),""),""),"")</f>
        <v/>
      </c>
      <c r="G129" s="181" t="str">
        <f ca="1">IF(Meldung!$F129="J",IF(Meldung!$E129&gt;=37987,IF(Meldung!$E129&lt;38718,CELL("Inhalt",Meldung!G129),""),""),"")</f>
        <v/>
      </c>
      <c r="H129" s="187" t="str">
        <f ca="1">IF(Meldung!$F129="J",IF(Meldung!$E129&gt;=37987,IF(Meldung!$E129&lt;38718,CELL("Inhalt",Meldung!H129),""),""),"")</f>
        <v/>
      </c>
      <c r="I129" s="181" t="str">
        <f ca="1">IF(Meldung!$F129="J",IF(Meldung!$E129&gt;=37987,IF(Meldung!$E129&lt;38718,CELL("Inhalt",Meldung!I129),""),""),"")</f>
        <v/>
      </c>
      <c r="J129" s="181" t="str">
        <f ca="1">IF(Meldung!$F129="J",IF(Meldung!$E129&gt;=37987,IF(Meldung!$E129&lt;38718,CELL("Inhalt",Meldung!J129),""),""),"")</f>
        <v/>
      </c>
      <c r="K129" s="181" t="str">
        <f ca="1">IF(Meldung!$F129="J",IF(Meldung!$E129&gt;=37987,IF(Meldung!$E129&lt;38718,CELL("Inhalt",Meldung!K129),""),""),"")</f>
        <v/>
      </c>
      <c r="L129" s="181" t="str">
        <f ca="1">IF(Meldung!$F129="J",IF(Meldung!$E129&gt;=37987,IF(Meldung!$E129&lt;38718,CELL("Inhalt",Meldung!L129),""),""),"")</f>
        <v/>
      </c>
    </row>
    <row r="130" spans="1:12" x14ac:dyDescent="0.35">
      <c r="A130" s="35" t="s">
        <v>172</v>
      </c>
      <c r="B130" s="184" t="str">
        <f ca="1">IF(Meldung!$F130="J",IF(Meldung!$E130&gt;=37987,IF(Meldung!$E130&lt;38718,CELL("Inhalt",Meldung!B130),""),""),"")</f>
        <v/>
      </c>
      <c r="C130" s="181" t="str">
        <f ca="1">IF(Meldung!$F130="J",IF(Meldung!$E130&gt;=37987,IF(Meldung!$E130&lt;38718,CELL("Inhalt",Meldung!C130),""),""),"")</f>
        <v/>
      </c>
      <c r="D130" s="181" t="str">
        <f ca="1">IF(Meldung!$F130="J",IF(Meldung!$E130&gt;=37987,IF(Meldung!$E130&lt;38718,CELL("Inhalt",Meldung!D130),""),""),"")</f>
        <v/>
      </c>
      <c r="E130" s="182" t="str">
        <f ca="1">IF(Meldung!$F130="J",IF(Meldung!$E130&gt;=37987,IF(Meldung!$E130&lt;38718,CELL("Inhalt",Meldung!E130),""),""),"")</f>
        <v/>
      </c>
      <c r="F130" s="181" t="str">
        <f ca="1">IF(Meldung!$F130="J",IF(Meldung!$E130&gt;=37987,IF(Meldung!$E130&lt;38718,CELL("Inhalt",Meldung!F130),""),""),"")</f>
        <v/>
      </c>
      <c r="G130" s="181" t="str">
        <f ca="1">IF(Meldung!$F130="J",IF(Meldung!$E130&gt;=37987,IF(Meldung!$E130&lt;38718,CELL("Inhalt",Meldung!G130),""),""),"")</f>
        <v/>
      </c>
      <c r="H130" s="187" t="str">
        <f ca="1">IF(Meldung!$F130="J",IF(Meldung!$E130&gt;=37987,IF(Meldung!$E130&lt;38718,CELL("Inhalt",Meldung!H130),""),""),"")</f>
        <v/>
      </c>
      <c r="I130" s="181" t="str">
        <f ca="1">IF(Meldung!$F130="J",IF(Meldung!$E130&gt;=37987,IF(Meldung!$E130&lt;38718,CELL("Inhalt",Meldung!I130),""),""),"")</f>
        <v/>
      </c>
      <c r="J130" s="181" t="str">
        <f ca="1">IF(Meldung!$F130="J",IF(Meldung!$E130&gt;=37987,IF(Meldung!$E130&lt;38718,CELL("Inhalt",Meldung!J130),""),""),"")</f>
        <v/>
      </c>
      <c r="K130" s="181" t="str">
        <f ca="1">IF(Meldung!$F130="J",IF(Meldung!$E130&gt;=37987,IF(Meldung!$E130&lt;38718,CELL("Inhalt",Meldung!K130),""),""),"")</f>
        <v/>
      </c>
      <c r="L130" s="181" t="str">
        <f ca="1">IF(Meldung!$F130="J",IF(Meldung!$E130&gt;=37987,IF(Meldung!$E130&lt;38718,CELL("Inhalt",Meldung!L130),""),""),"")</f>
        <v/>
      </c>
    </row>
    <row r="131" spans="1:12" x14ac:dyDescent="0.35">
      <c r="A131" s="35" t="s">
        <v>173</v>
      </c>
      <c r="B131" s="184" t="str">
        <f ca="1">IF(Meldung!$F131="J",IF(Meldung!$E131&gt;=37987,IF(Meldung!$E131&lt;38718,CELL("Inhalt",Meldung!B131),""),""),"")</f>
        <v/>
      </c>
      <c r="C131" s="181" t="str">
        <f ca="1">IF(Meldung!$F131="J",IF(Meldung!$E131&gt;=37987,IF(Meldung!$E131&lt;38718,CELL("Inhalt",Meldung!C131),""),""),"")</f>
        <v/>
      </c>
      <c r="D131" s="181" t="str">
        <f ca="1">IF(Meldung!$F131="J",IF(Meldung!$E131&gt;=37987,IF(Meldung!$E131&lt;38718,CELL("Inhalt",Meldung!D131),""),""),"")</f>
        <v/>
      </c>
      <c r="E131" s="182" t="str">
        <f ca="1">IF(Meldung!$F131="J",IF(Meldung!$E131&gt;=37987,IF(Meldung!$E131&lt;38718,CELL("Inhalt",Meldung!E131),""),""),"")</f>
        <v/>
      </c>
      <c r="F131" s="181" t="str">
        <f ca="1">IF(Meldung!$F131="J",IF(Meldung!$E131&gt;=37987,IF(Meldung!$E131&lt;38718,CELL("Inhalt",Meldung!F131),""),""),"")</f>
        <v/>
      </c>
      <c r="G131" s="181" t="str">
        <f ca="1">IF(Meldung!$F131="J",IF(Meldung!$E131&gt;=37987,IF(Meldung!$E131&lt;38718,CELL("Inhalt",Meldung!G131),""),""),"")</f>
        <v/>
      </c>
      <c r="H131" s="187" t="str">
        <f ca="1">IF(Meldung!$F131="J",IF(Meldung!$E131&gt;=37987,IF(Meldung!$E131&lt;38718,CELL("Inhalt",Meldung!H131),""),""),"")</f>
        <v/>
      </c>
      <c r="I131" s="181" t="str">
        <f ca="1">IF(Meldung!$F131="J",IF(Meldung!$E131&gt;=37987,IF(Meldung!$E131&lt;38718,CELL("Inhalt",Meldung!I131),""),""),"")</f>
        <v/>
      </c>
      <c r="J131" s="181" t="str">
        <f ca="1">IF(Meldung!$F131="J",IF(Meldung!$E131&gt;=37987,IF(Meldung!$E131&lt;38718,CELL("Inhalt",Meldung!J131),""),""),"")</f>
        <v/>
      </c>
      <c r="K131" s="181" t="str">
        <f ca="1">IF(Meldung!$F131="J",IF(Meldung!$E131&gt;=37987,IF(Meldung!$E131&lt;38718,CELL("Inhalt",Meldung!K131),""),""),"")</f>
        <v/>
      </c>
      <c r="L131" s="181" t="str">
        <f ca="1">IF(Meldung!$F131="J",IF(Meldung!$E131&gt;=37987,IF(Meldung!$E131&lt;38718,CELL("Inhalt",Meldung!L131),""),""),"")</f>
        <v/>
      </c>
    </row>
    <row r="132" spans="1:12" x14ac:dyDescent="0.35">
      <c r="A132" s="35" t="s">
        <v>174</v>
      </c>
      <c r="B132" s="184" t="str">
        <f ca="1">IF(Meldung!$F132="J",IF(Meldung!$E132&gt;=37987,IF(Meldung!$E132&lt;38718,CELL("Inhalt",Meldung!B132),""),""),"")</f>
        <v/>
      </c>
      <c r="C132" s="181" t="str">
        <f ca="1">IF(Meldung!$F132="J",IF(Meldung!$E132&gt;=37987,IF(Meldung!$E132&lt;38718,CELL("Inhalt",Meldung!C132),""),""),"")</f>
        <v/>
      </c>
      <c r="D132" s="181" t="str">
        <f ca="1">IF(Meldung!$F132="J",IF(Meldung!$E132&gt;=37987,IF(Meldung!$E132&lt;38718,CELL("Inhalt",Meldung!D132),""),""),"")</f>
        <v/>
      </c>
      <c r="E132" s="182" t="str">
        <f ca="1">IF(Meldung!$F132="J",IF(Meldung!$E132&gt;=37987,IF(Meldung!$E132&lt;38718,CELL("Inhalt",Meldung!E132),""),""),"")</f>
        <v/>
      </c>
      <c r="F132" s="181" t="str">
        <f ca="1">IF(Meldung!$F132="J",IF(Meldung!$E132&gt;=37987,IF(Meldung!$E132&lt;38718,CELL("Inhalt",Meldung!F132),""),""),"")</f>
        <v/>
      </c>
      <c r="G132" s="181" t="str">
        <f ca="1">IF(Meldung!$F132="J",IF(Meldung!$E132&gt;=37987,IF(Meldung!$E132&lt;38718,CELL("Inhalt",Meldung!G132),""),""),"")</f>
        <v/>
      </c>
      <c r="H132" s="187" t="str">
        <f ca="1">IF(Meldung!$F132="J",IF(Meldung!$E132&gt;=37987,IF(Meldung!$E132&lt;38718,CELL("Inhalt",Meldung!H132),""),""),"")</f>
        <v/>
      </c>
      <c r="I132" s="181" t="str">
        <f ca="1">IF(Meldung!$F132="J",IF(Meldung!$E132&gt;=37987,IF(Meldung!$E132&lt;38718,CELL("Inhalt",Meldung!I132),""),""),"")</f>
        <v/>
      </c>
      <c r="J132" s="181" t="str">
        <f ca="1">IF(Meldung!$F132="J",IF(Meldung!$E132&gt;=37987,IF(Meldung!$E132&lt;38718,CELL("Inhalt",Meldung!J132),""),""),"")</f>
        <v/>
      </c>
      <c r="K132" s="181" t="str">
        <f ca="1">IF(Meldung!$F132="J",IF(Meldung!$E132&gt;=37987,IF(Meldung!$E132&lt;38718,CELL("Inhalt",Meldung!K132),""),""),"")</f>
        <v/>
      </c>
      <c r="L132" s="181" t="str">
        <f ca="1">IF(Meldung!$F132="J",IF(Meldung!$E132&gt;=37987,IF(Meldung!$E132&lt;38718,CELL("Inhalt",Meldung!L132),""),""),"")</f>
        <v/>
      </c>
    </row>
    <row r="133" spans="1:12" x14ac:dyDescent="0.35">
      <c r="A133" s="35" t="s">
        <v>175</v>
      </c>
      <c r="B133" s="184" t="str">
        <f ca="1">IF(Meldung!$F133="J",IF(Meldung!$E133&gt;=37987,IF(Meldung!$E133&lt;38718,CELL("Inhalt",Meldung!B133),""),""),"")</f>
        <v/>
      </c>
      <c r="C133" s="181" t="str">
        <f ca="1">IF(Meldung!$F133="J",IF(Meldung!$E133&gt;=37987,IF(Meldung!$E133&lt;38718,CELL("Inhalt",Meldung!C133),""),""),"")</f>
        <v/>
      </c>
      <c r="D133" s="181" t="str">
        <f ca="1">IF(Meldung!$F133="J",IF(Meldung!$E133&gt;=37987,IF(Meldung!$E133&lt;38718,CELL("Inhalt",Meldung!D133),""),""),"")</f>
        <v/>
      </c>
      <c r="E133" s="182" t="str">
        <f ca="1">IF(Meldung!$F133="J",IF(Meldung!$E133&gt;=37987,IF(Meldung!$E133&lt;38718,CELL("Inhalt",Meldung!E133),""),""),"")</f>
        <v/>
      </c>
      <c r="F133" s="181" t="str">
        <f ca="1">IF(Meldung!$F133="J",IF(Meldung!$E133&gt;=37987,IF(Meldung!$E133&lt;38718,CELL("Inhalt",Meldung!F133),""),""),"")</f>
        <v/>
      </c>
      <c r="G133" s="181" t="str">
        <f ca="1">IF(Meldung!$F133="J",IF(Meldung!$E133&gt;=37987,IF(Meldung!$E133&lt;38718,CELL("Inhalt",Meldung!G133),""),""),"")</f>
        <v/>
      </c>
      <c r="H133" s="187" t="str">
        <f ca="1">IF(Meldung!$F133="J",IF(Meldung!$E133&gt;=37987,IF(Meldung!$E133&lt;38718,CELL("Inhalt",Meldung!H133),""),""),"")</f>
        <v/>
      </c>
      <c r="I133" s="181" t="str">
        <f ca="1">IF(Meldung!$F133="J",IF(Meldung!$E133&gt;=37987,IF(Meldung!$E133&lt;38718,CELL("Inhalt",Meldung!I133),""),""),"")</f>
        <v/>
      </c>
      <c r="J133" s="181" t="str">
        <f ca="1">IF(Meldung!$F133="J",IF(Meldung!$E133&gt;=37987,IF(Meldung!$E133&lt;38718,CELL("Inhalt",Meldung!J133),""),""),"")</f>
        <v/>
      </c>
      <c r="K133" s="181" t="str">
        <f ca="1">IF(Meldung!$F133="J",IF(Meldung!$E133&gt;=37987,IF(Meldung!$E133&lt;38718,CELL("Inhalt",Meldung!K133),""),""),"")</f>
        <v/>
      </c>
      <c r="L133" s="181" t="str">
        <f ca="1">IF(Meldung!$F133="J",IF(Meldung!$E133&gt;=37987,IF(Meldung!$E133&lt;38718,CELL("Inhalt",Meldung!L133),""),""),"")</f>
        <v/>
      </c>
    </row>
    <row r="134" spans="1:12" x14ac:dyDescent="0.35">
      <c r="A134" s="35" t="s">
        <v>176</v>
      </c>
      <c r="B134" s="184" t="str">
        <f ca="1">IF(Meldung!$F134="J",IF(Meldung!$E134&gt;=37987,IF(Meldung!$E134&lt;38718,CELL("Inhalt",Meldung!B134),""),""),"")</f>
        <v/>
      </c>
      <c r="C134" s="181" t="str">
        <f ca="1">IF(Meldung!$F134="J",IF(Meldung!$E134&gt;=37987,IF(Meldung!$E134&lt;38718,CELL("Inhalt",Meldung!C134),""),""),"")</f>
        <v/>
      </c>
      <c r="D134" s="181" t="str">
        <f ca="1">IF(Meldung!$F134="J",IF(Meldung!$E134&gt;=37987,IF(Meldung!$E134&lt;38718,CELL("Inhalt",Meldung!D134),""),""),"")</f>
        <v/>
      </c>
      <c r="E134" s="182" t="str">
        <f ca="1">IF(Meldung!$F134="J",IF(Meldung!$E134&gt;=37987,IF(Meldung!$E134&lt;38718,CELL("Inhalt",Meldung!E134),""),""),"")</f>
        <v/>
      </c>
      <c r="F134" s="181" t="str">
        <f ca="1">IF(Meldung!$F134="J",IF(Meldung!$E134&gt;=37987,IF(Meldung!$E134&lt;38718,CELL("Inhalt",Meldung!F134),""),""),"")</f>
        <v/>
      </c>
      <c r="G134" s="181" t="str">
        <f ca="1">IF(Meldung!$F134="J",IF(Meldung!$E134&gt;=37987,IF(Meldung!$E134&lt;38718,CELL("Inhalt",Meldung!G134),""),""),"")</f>
        <v/>
      </c>
      <c r="H134" s="187" t="str">
        <f ca="1">IF(Meldung!$F134="J",IF(Meldung!$E134&gt;=37987,IF(Meldung!$E134&lt;38718,CELL("Inhalt",Meldung!H134),""),""),"")</f>
        <v/>
      </c>
      <c r="I134" s="181" t="str">
        <f ca="1">IF(Meldung!$F134="J",IF(Meldung!$E134&gt;=37987,IF(Meldung!$E134&lt;38718,CELL("Inhalt",Meldung!I134),""),""),"")</f>
        <v/>
      </c>
      <c r="J134" s="181" t="str">
        <f ca="1">IF(Meldung!$F134="J",IF(Meldung!$E134&gt;=37987,IF(Meldung!$E134&lt;38718,CELL("Inhalt",Meldung!J134),""),""),"")</f>
        <v/>
      </c>
      <c r="K134" s="181" t="str">
        <f ca="1">IF(Meldung!$F134="J",IF(Meldung!$E134&gt;=37987,IF(Meldung!$E134&lt;38718,CELL("Inhalt",Meldung!K134),""),""),"")</f>
        <v/>
      </c>
      <c r="L134" s="181" t="str">
        <f ca="1">IF(Meldung!$F134="J",IF(Meldung!$E134&gt;=37987,IF(Meldung!$E134&lt;38718,CELL("Inhalt",Meldung!L134),""),""),"")</f>
        <v/>
      </c>
    </row>
    <row r="135" spans="1:12" x14ac:dyDescent="0.35">
      <c r="A135" s="35" t="s">
        <v>177</v>
      </c>
      <c r="B135" s="184" t="str">
        <f ca="1">IF(Meldung!$F135="J",IF(Meldung!$E135&gt;=37987,IF(Meldung!$E135&lt;38718,CELL("Inhalt",Meldung!B135),""),""),"")</f>
        <v/>
      </c>
      <c r="C135" s="181" t="str">
        <f ca="1">IF(Meldung!$F135="J",IF(Meldung!$E135&gt;=37987,IF(Meldung!$E135&lt;38718,CELL("Inhalt",Meldung!C135),""),""),"")</f>
        <v/>
      </c>
      <c r="D135" s="181" t="str">
        <f ca="1">IF(Meldung!$F135="J",IF(Meldung!$E135&gt;=37987,IF(Meldung!$E135&lt;38718,CELL("Inhalt",Meldung!D135),""),""),"")</f>
        <v/>
      </c>
      <c r="E135" s="182" t="str">
        <f ca="1">IF(Meldung!$F135="J",IF(Meldung!$E135&gt;=37987,IF(Meldung!$E135&lt;38718,CELL("Inhalt",Meldung!E135),""),""),"")</f>
        <v/>
      </c>
      <c r="F135" s="181" t="str">
        <f ca="1">IF(Meldung!$F135="J",IF(Meldung!$E135&gt;=37987,IF(Meldung!$E135&lt;38718,CELL("Inhalt",Meldung!F135),""),""),"")</f>
        <v/>
      </c>
      <c r="G135" s="181" t="str">
        <f ca="1">IF(Meldung!$F135="J",IF(Meldung!$E135&gt;=37987,IF(Meldung!$E135&lt;38718,CELL("Inhalt",Meldung!G135),""),""),"")</f>
        <v/>
      </c>
      <c r="H135" s="187" t="str">
        <f ca="1">IF(Meldung!$F135="J",IF(Meldung!$E135&gt;=37987,IF(Meldung!$E135&lt;38718,CELL("Inhalt",Meldung!H135),""),""),"")</f>
        <v/>
      </c>
      <c r="I135" s="181" t="str">
        <f ca="1">IF(Meldung!$F135="J",IF(Meldung!$E135&gt;=37987,IF(Meldung!$E135&lt;38718,CELL("Inhalt",Meldung!I135),""),""),"")</f>
        <v/>
      </c>
      <c r="J135" s="181" t="str">
        <f ca="1">IF(Meldung!$F135="J",IF(Meldung!$E135&gt;=37987,IF(Meldung!$E135&lt;38718,CELL("Inhalt",Meldung!J135),""),""),"")</f>
        <v/>
      </c>
      <c r="K135" s="181" t="str">
        <f ca="1">IF(Meldung!$F135="J",IF(Meldung!$E135&gt;=37987,IF(Meldung!$E135&lt;38718,CELL("Inhalt",Meldung!K135),""),""),"")</f>
        <v/>
      </c>
      <c r="L135" s="181" t="str">
        <f ca="1">IF(Meldung!$F135="J",IF(Meldung!$E135&gt;=37987,IF(Meldung!$E135&lt;38718,CELL("Inhalt",Meldung!L135),""),""),"")</f>
        <v/>
      </c>
    </row>
    <row r="136" spans="1:12" x14ac:dyDescent="0.35">
      <c r="A136" s="35" t="s">
        <v>178</v>
      </c>
      <c r="B136" s="184" t="str">
        <f ca="1">IF(Meldung!$F136="J",IF(Meldung!$E136&gt;=37987,IF(Meldung!$E136&lt;38718,CELL("Inhalt",Meldung!B136),""),""),"")</f>
        <v/>
      </c>
      <c r="C136" s="181" t="str">
        <f ca="1">IF(Meldung!$F136="J",IF(Meldung!$E136&gt;=37987,IF(Meldung!$E136&lt;38718,CELL("Inhalt",Meldung!C136),""),""),"")</f>
        <v/>
      </c>
      <c r="D136" s="181" t="str">
        <f ca="1">IF(Meldung!$F136="J",IF(Meldung!$E136&gt;=37987,IF(Meldung!$E136&lt;38718,CELL("Inhalt",Meldung!D136),""),""),"")</f>
        <v/>
      </c>
      <c r="E136" s="182" t="str">
        <f ca="1">IF(Meldung!$F136="J",IF(Meldung!$E136&gt;=37987,IF(Meldung!$E136&lt;38718,CELL("Inhalt",Meldung!E136),""),""),"")</f>
        <v/>
      </c>
      <c r="F136" s="181" t="str">
        <f ca="1">IF(Meldung!$F136="J",IF(Meldung!$E136&gt;=37987,IF(Meldung!$E136&lt;38718,CELL("Inhalt",Meldung!F136),""),""),"")</f>
        <v/>
      </c>
      <c r="G136" s="181" t="str">
        <f ca="1">IF(Meldung!$F136="J",IF(Meldung!$E136&gt;=37987,IF(Meldung!$E136&lt;38718,CELL("Inhalt",Meldung!G136),""),""),"")</f>
        <v/>
      </c>
      <c r="H136" s="187" t="str">
        <f ca="1">IF(Meldung!$F136="J",IF(Meldung!$E136&gt;=37987,IF(Meldung!$E136&lt;38718,CELL("Inhalt",Meldung!H136),""),""),"")</f>
        <v/>
      </c>
      <c r="I136" s="181" t="str">
        <f ca="1">IF(Meldung!$F136="J",IF(Meldung!$E136&gt;=37987,IF(Meldung!$E136&lt;38718,CELL("Inhalt",Meldung!I136),""),""),"")</f>
        <v/>
      </c>
      <c r="J136" s="181" t="str">
        <f ca="1">IF(Meldung!$F136="J",IF(Meldung!$E136&gt;=37987,IF(Meldung!$E136&lt;38718,CELL("Inhalt",Meldung!J136),""),""),"")</f>
        <v/>
      </c>
      <c r="K136" s="181" t="str">
        <f ca="1">IF(Meldung!$F136="J",IF(Meldung!$E136&gt;=37987,IF(Meldung!$E136&lt;38718,CELL("Inhalt",Meldung!K136),""),""),"")</f>
        <v/>
      </c>
      <c r="L136" s="181" t="str">
        <f ca="1">IF(Meldung!$F136="J",IF(Meldung!$E136&gt;=37987,IF(Meldung!$E136&lt;38718,CELL("Inhalt",Meldung!L136),""),""),"")</f>
        <v/>
      </c>
    </row>
    <row r="137" spans="1:12" x14ac:dyDescent="0.35">
      <c r="A137" s="35" t="s">
        <v>179</v>
      </c>
      <c r="B137" s="184" t="str">
        <f ca="1">IF(Meldung!$F137="J",IF(Meldung!$E137&gt;=37987,IF(Meldung!$E137&lt;38718,CELL("Inhalt",Meldung!B137),""),""),"")</f>
        <v/>
      </c>
      <c r="C137" s="181" t="str">
        <f ca="1">IF(Meldung!$F137="J",IF(Meldung!$E137&gt;=37987,IF(Meldung!$E137&lt;38718,CELL("Inhalt",Meldung!C137),""),""),"")</f>
        <v/>
      </c>
      <c r="D137" s="181" t="str">
        <f ca="1">IF(Meldung!$F137="J",IF(Meldung!$E137&gt;=37987,IF(Meldung!$E137&lt;38718,CELL("Inhalt",Meldung!D137),""),""),"")</f>
        <v/>
      </c>
      <c r="E137" s="182" t="str">
        <f ca="1">IF(Meldung!$F137="J",IF(Meldung!$E137&gt;=37987,IF(Meldung!$E137&lt;38718,CELL("Inhalt",Meldung!E137),""),""),"")</f>
        <v/>
      </c>
      <c r="F137" s="181" t="str">
        <f ca="1">IF(Meldung!$F137="J",IF(Meldung!$E137&gt;=37987,IF(Meldung!$E137&lt;38718,CELL("Inhalt",Meldung!F137),""),""),"")</f>
        <v/>
      </c>
      <c r="G137" s="181" t="str">
        <f ca="1">IF(Meldung!$F137="J",IF(Meldung!$E137&gt;=37987,IF(Meldung!$E137&lt;38718,CELL("Inhalt",Meldung!G137),""),""),"")</f>
        <v/>
      </c>
      <c r="H137" s="187" t="str">
        <f ca="1">IF(Meldung!$F137="J",IF(Meldung!$E137&gt;=37987,IF(Meldung!$E137&lt;38718,CELL("Inhalt",Meldung!H137),""),""),"")</f>
        <v/>
      </c>
      <c r="I137" s="181" t="str">
        <f ca="1">IF(Meldung!$F137="J",IF(Meldung!$E137&gt;=37987,IF(Meldung!$E137&lt;38718,CELL("Inhalt",Meldung!I137),""),""),"")</f>
        <v/>
      </c>
      <c r="J137" s="181" t="str">
        <f ca="1">IF(Meldung!$F137="J",IF(Meldung!$E137&gt;=37987,IF(Meldung!$E137&lt;38718,CELL("Inhalt",Meldung!J137),""),""),"")</f>
        <v/>
      </c>
      <c r="K137" s="181" t="str">
        <f ca="1">IF(Meldung!$F137="J",IF(Meldung!$E137&gt;=37987,IF(Meldung!$E137&lt;38718,CELL("Inhalt",Meldung!K137),""),""),"")</f>
        <v/>
      </c>
      <c r="L137" s="181" t="str">
        <f ca="1">IF(Meldung!$F137="J",IF(Meldung!$E137&gt;=37987,IF(Meldung!$E137&lt;38718,CELL("Inhalt",Meldung!L137),""),""),"")</f>
        <v/>
      </c>
    </row>
    <row r="138" spans="1:12" x14ac:dyDescent="0.35">
      <c r="A138" s="35" t="s">
        <v>180</v>
      </c>
      <c r="B138" s="184" t="str">
        <f ca="1">IF(Meldung!$F138="J",IF(Meldung!$E138&gt;=37987,IF(Meldung!$E138&lt;38718,CELL("Inhalt",Meldung!B138),""),""),"")</f>
        <v/>
      </c>
      <c r="C138" s="181" t="str">
        <f ca="1">IF(Meldung!$F138="J",IF(Meldung!$E138&gt;=37987,IF(Meldung!$E138&lt;38718,CELL("Inhalt",Meldung!C138),""),""),"")</f>
        <v/>
      </c>
      <c r="D138" s="181" t="str">
        <f ca="1">IF(Meldung!$F138="J",IF(Meldung!$E138&gt;=37987,IF(Meldung!$E138&lt;38718,CELL("Inhalt",Meldung!D138),""),""),"")</f>
        <v/>
      </c>
      <c r="E138" s="182" t="str">
        <f ca="1">IF(Meldung!$F138="J",IF(Meldung!$E138&gt;=37987,IF(Meldung!$E138&lt;38718,CELL("Inhalt",Meldung!E138),""),""),"")</f>
        <v/>
      </c>
      <c r="F138" s="181" t="str">
        <f ca="1">IF(Meldung!$F138="J",IF(Meldung!$E138&gt;=37987,IF(Meldung!$E138&lt;38718,CELL("Inhalt",Meldung!F138),""),""),"")</f>
        <v/>
      </c>
      <c r="G138" s="181" t="str">
        <f ca="1">IF(Meldung!$F138="J",IF(Meldung!$E138&gt;=37987,IF(Meldung!$E138&lt;38718,CELL("Inhalt",Meldung!G138),""),""),"")</f>
        <v/>
      </c>
      <c r="H138" s="187" t="str">
        <f ca="1">IF(Meldung!$F138="J",IF(Meldung!$E138&gt;=37987,IF(Meldung!$E138&lt;38718,CELL("Inhalt",Meldung!H138),""),""),"")</f>
        <v/>
      </c>
      <c r="I138" s="181" t="str">
        <f ca="1">IF(Meldung!$F138="J",IF(Meldung!$E138&gt;=37987,IF(Meldung!$E138&lt;38718,CELL("Inhalt",Meldung!I138),""),""),"")</f>
        <v/>
      </c>
      <c r="J138" s="181" t="str">
        <f ca="1">IF(Meldung!$F138="J",IF(Meldung!$E138&gt;=37987,IF(Meldung!$E138&lt;38718,CELL("Inhalt",Meldung!J138),""),""),"")</f>
        <v/>
      </c>
      <c r="K138" s="181" t="str">
        <f ca="1">IF(Meldung!$F138="J",IF(Meldung!$E138&gt;=37987,IF(Meldung!$E138&lt;38718,CELL("Inhalt",Meldung!K138),""),""),"")</f>
        <v/>
      </c>
      <c r="L138" s="181" t="str">
        <f ca="1">IF(Meldung!$F138="J",IF(Meldung!$E138&gt;=37987,IF(Meldung!$E138&lt;38718,CELL("Inhalt",Meldung!L138),""),""),"")</f>
        <v/>
      </c>
    </row>
    <row r="139" spans="1:12" x14ac:dyDescent="0.35">
      <c r="A139" s="35" t="s">
        <v>181</v>
      </c>
      <c r="B139" s="184" t="str">
        <f ca="1">IF(Meldung!$F139="J",IF(Meldung!$E139&gt;=37987,IF(Meldung!$E139&lt;38718,CELL("Inhalt",Meldung!B139),""),""),"")</f>
        <v/>
      </c>
      <c r="C139" s="181" t="str">
        <f ca="1">IF(Meldung!$F139="J",IF(Meldung!$E139&gt;=37987,IF(Meldung!$E139&lt;38718,CELL("Inhalt",Meldung!C139),""),""),"")</f>
        <v/>
      </c>
      <c r="D139" s="181" t="str">
        <f ca="1">IF(Meldung!$F139="J",IF(Meldung!$E139&gt;=37987,IF(Meldung!$E139&lt;38718,CELL("Inhalt",Meldung!D139),""),""),"")</f>
        <v/>
      </c>
      <c r="E139" s="182" t="str">
        <f ca="1">IF(Meldung!$F139="J",IF(Meldung!$E139&gt;=37987,IF(Meldung!$E139&lt;38718,CELL("Inhalt",Meldung!E139),""),""),"")</f>
        <v/>
      </c>
      <c r="F139" s="181" t="str">
        <f ca="1">IF(Meldung!$F139="J",IF(Meldung!$E139&gt;=37987,IF(Meldung!$E139&lt;38718,CELL("Inhalt",Meldung!F139),""),""),"")</f>
        <v/>
      </c>
      <c r="G139" s="181" t="str">
        <f ca="1">IF(Meldung!$F139="J",IF(Meldung!$E139&gt;=37987,IF(Meldung!$E139&lt;38718,CELL("Inhalt",Meldung!G139),""),""),"")</f>
        <v/>
      </c>
      <c r="H139" s="187" t="str">
        <f ca="1">IF(Meldung!$F139="J",IF(Meldung!$E139&gt;=37987,IF(Meldung!$E139&lt;38718,CELL("Inhalt",Meldung!H139),""),""),"")</f>
        <v/>
      </c>
      <c r="I139" s="181" t="str">
        <f ca="1">IF(Meldung!$F139="J",IF(Meldung!$E139&gt;=37987,IF(Meldung!$E139&lt;38718,CELL("Inhalt",Meldung!I139),""),""),"")</f>
        <v/>
      </c>
      <c r="J139" s="181" t="str">
        <f ca="1">IF(Meldung!$F139="J",IF(Meldung!$E139&gt;=37987,IF(Meldung!$E139&lt;38718,CELL("Inhalt",Meldung!J139),""),""),"")</f>
        <v/>
      </c>
      <c r="K139" s="181" t="str">
        <f ca="1">IF(Meldung!$F139="J",IF(Meldung!$E139&gt;=37987,IF(Meldung!$E139&lt;38718,CELL("Inhalt",Meldung!K139),""),""),"")</f>
        <v/>
      </c>
      <c r="L139" s="181" t="str">
        <f ca="1">IF(Meldung!$F139="J",IF(Meldung!$E139&gt;=37987,IF(Meldung!$E139&lt;38718,CELL("Inhalt",Meldung!L139),""),""),"")</f>
        <v/>
      </c>
    </row>
    <row r="140" spans="1:12" x14ac:dyDescent="0.35">
      <c r="A140" s="35" t="s">
        <v>182</v>
      </c>
      <c r="B140" s="184" t="str">
        <f ca="1">IF(Meldung!$F140="J",IF(Meldung!$E140&gt;=37987,IF(Meldung!$E140&lt;38718,CELL("Inhalt",Meldung!B140),""),""),"")</f>
        <v/>
      </c>
      <c r="C140" s="181" t="str">
        <f ca="1">IF(Meldung!$F140="J",IF(Meldung!$E140&gt;=37987,IF(Meldung!$E140&lt;38718,CELL("Inhalt",Meldung!C140),""),""),"")</f>
        <v/>
      </c>
      <c r="D140" s="181" t="str">
        <f ca="1">IF(Meldung!$F140="J",IF(Meldung!$E140&gt;=37987,IF(Meldung!$E140&lt;38718,CELL("Inhalt",Meldung!D140),""),""),"")</f>
        <v/>
      </c>
      <c r="E140" s="182" t="str">
        <f ca="1">IF(Meldung!$F140="J",IF(Meldung!$E140&gt;=37987,IF(Meldung!$E140&lt;38718,CELL("Inhalt",Meldung!E140),""),""),"")</f>
        <v/>
      </c>
      <c r="F140" s="181" t="str">
        <f ca="1">IF(Meldung!$F140="J",IF(Meldung!$E140&gt;=37987,IF(Meldung!$E140&lt;38718,CELL("Inhalt",Meldung!F140),""),""),"")</f>
        <v/>
      </c>
      <c r="G140" s="181" t="str">
        <f ca="1">IF(Meldung!$F140="J",IF(Meldung!$E140&gt;=37987,IF(Meldung!$E140&lt;38718,CELL("Inhalt",Meldung!G140),""),""),"")</f>
        <v/>
      </c>
      <c r="H140" s="187" t="str">
        <f ca="1">IF(Meldung!$F140="J",IF(Meldung!$E140&gt;=37987,IF(Meldung!$E140&lt;38718,CELL("Inhalt",Meldung!H140),""),""),"")</f>
        <v/>
      </c>
      <c r="I140" s="181" t="str">
        <f ca="1">IF(Meldung!$F140="J",IF(Meldung!$E140&gt;=37987,IF(Meldung!$E140&lt;38718,CELL("Inhalt",Meldung!I140),""),""),"")</f>
        <v/>
      </c>
      <c r="J140" s="181" t="str">
        <f ca="1">IF(Meldung!$F140="J",IF(Meldung!$E140&gt;=37987,IF(Meldung!$E140&lt;38718,CELL("Inhalt",Meldung!J140),""),""),"")</f>
        <v/>
      </c>
      <c r="K140" s="181" t="str">
        <f ca="1">IF(Meldung!$F140="J",IF(Meldung!$E140&gt;=37987,IF(Meldung!$E140&lt;38718,CELL("Inhalt",Meldung!K140),""),""),"")</f>
        <v/>
      </c>
      <c r="L140" s="181" t="str">
        <f ca="1">IF(Meldung!$F140="J",IF(Meldung!$E140&gt;=37987,IF(Meldung!$E140&lt;38718,CELL("Inhalt",Meldung!L140),""),""),"")</f>
        <v/>
      </c>
    </row>
    <row r="141" spans="1:12" x14ac:dyDescent="0.35">
      <c r="A141" s="35" t="s">
        <v>183</v>
      </c>
      <c r="B141" s="184" t="str">
        <f ca="1">IF(Meldung!$F141="J",IF(Meldung!$E141&gt;=37987,IF(Meldung!$E141&lt;38718,CELL("Inhalt",Meldung!B141),""),""),"")</f>
        <v/>
      </c>
      <c r="C141" s="181" t="str">
        <f ca="1">IF(Meldung!$F141="J",IF(Meldung!$E141&gt;=37987,IF(Meldung!$E141&lt;38718,CELL("Inhalt",Meldung!C141),""),""),"")</f>
        <v/>
      </c>
      <c r="D141" s="181" t="str">
        <f ca="1">IF(Meldung!$F141="J",IF(Meldung!$E141&gt;=37987,IF(Meldung!$E141&lt;38718,CELL("Inhalt",Meldung!D141),""),""),"")</f>
        <v/>
      </c>
      <c r="E141" s="182" t="str">
        <f ca="1">IF(Meldung!$F141="J",IF(Meldung!$E141&gt;=37987,IF(Meldung!$E141&lt;38718,CELL("Inhalt",Meldung!E141),""),""),"")</f>
        <v/>
      </c>
      <c r="F141" s="181" t="str">
        <f ca="1">IF(Meldung!$F141="J",IF(Meldung!$E141&gt;=37987,IF(Meldung!$E141&lt;38718,CELL("Inhalt",Meldung!F141),""),""),"")</f>
        <v/>
      </c>
      <c r="G141" s="181" t="str">
        <f ca="1">IF(Meldung!$F141="J",IF(Meldung!$E141&gt;=37987,IF(Meldung!$E141&lt;38718,CELL("Inhalt",Meldung!G141),""),""),"")</f>
        <v/>
      </c>
      <c r="H141" s="187" t="str">
        <f ca="1">IF(Meldung!$F141="J",IF(Meldung!$E141&gt;=37987,IF(Meldung!$E141&lt;38718,CELL("Inhalt",Meldung!H141),""),""),"")</f>
        <v/>
      </c>
      <c r="I141" s="181" t="str">
        <f ca="1">IF(Meldung!$F141="J",IF(Meldung!$E141&gt;=37987,IF(Meldung!$E141&lt;38718,CELL("Inhalt",Meldung!I141),""),""),"")</f>
        <v/>
      </c>
      <c r="J141" s="181" t="str">
        <f ca="1">IF(Meldung!$F141="J",IF(Meldung!$E141&gt;=37987,IF(Meldung!$E141&lt;38718,CELL("Inhalt",Meldung!J141),""),""),"")</f>
        <v/>
      </c>
      <c r="K141" s="181" t="str">
        <f ca="1">IF(Meldung!$F141="J",IF(Meldung!$E141&gt;=37987,IF(Meldung!$E141&lt;38718,CELL("Inhalt",Meldung!K141),""),""),"")</f>
        <v/>
      </c>
      <c r="L141" s="181" t="str">
        <f ca="1">IF(Meldung!$F141="J",IF(Meldung!$E141&gt;=37987,IF(Meldung!$E141&lt;38718,CELL("Inhalt",Meldung!L141),""),""),"")</f>
        <v/>
      </c>
    </row>
    <row r="142" spans="1:12" x14ac:dyDescent="0.35">
      <c r="A142" s="35" t="s">
        <v>184</v>
      </c>
      <c r="B142" s="184" t="str">
        <f ca="1">IF(Meldung!$F142="J",IF(Meldung!$E142&gt;=37987,IF(Meldung!$E142&lt;38718,CELL("Inhalt",Meldung!B142),""),""),"")</f>
        <v/>
      </c>
      <c r="C142" s="181" t="str">
        <f ca="1">IF(Meldung!$F142="J",IF(Meldung!$E142&gt;=37987,IF(Meldung!$E142&lt;38718,CELL("Inhalt",Meldung!C142),""),""),"")</f>
        <v/>
      </c>
      <c r="D142" s="181" t="str">
        <f ca="1">IF(Meldung!$F142="J",IF(Meldung!$E142&gt;=37987,IF(Meldung!$E142&lt;38718,CELL("Inhalt",Meldung!D142),""),""),"")</f>
        <v/>
      </c>
      <c r="E142" s="182" t="str">
        <f ca="1">IF(Meldung!$F142="J",IF(Meldung!$E142&gt;=37987,IF(Meldung!$E142&lt;38718,CELL("Inhalt",Meldung!E142),""),""),"")</f>
        <v/>
      </c>
      <c r="F142" s="181" t="str">
        <f ca="1">IF(Meldung!$F142="J",IF(Meldung!$E142&gt;=37987,IF(Meldung!$E142&lt;38718,CELL("Inhalt",Meldung!F142),""),""),"")</f>
        <v/>
      </c>
      <c r="G142" s="181" t="str">
        <f ca="1">IF(Meldung!$F142="J",IF(Meldung!$E142&gt;=37987,IF(Meldung!$E142&lt;38718,CELL("Inhalt",Meldung!G142),""),""),"")</f>
        <v/>
      </c>
      <c r="H142" s="187" t="str">
        <f ca="1">IF(Meldung!$F142="J",IF(Meldung!$E142&gt;=37987,IF(Meldung!$E142&lt;38718,CELL("Inhalt",Meldung!H142),""),""),"")</f>
        <v/>
      </c>
      <c r="I142" s="181" t="str">
        <f ca="1">IF(Meldung!$F142="J",IF(Meldung!$E142&gt;=37987,IF(Meldung!$E142&lt;38718,CELL("Inhalt",Meldung!I142),""),""),"")</f>
        <v/>
      </c>
      <c r="J142" s="181" t="str">
        <f ca="1">IF(Meldung!$F142="J",IF(Meldung!$E142&gt;=37987,IF(Meldung!$E142&lt;38718,CELL("Inhalt",Meldung!J142),""),""),"")</f>
        <v/>
      </c>
      <c r="K142" s="181" t="str">
        <f ca="1">IF(Meldung!$F142="J",IF(Meldung!$E142&gt;=37987,IF(Meldung!$E142&lt;38718,CELL("Inhalt",Meldung!K142),""),""),"")</f>
        <v/>
      </c>
      <c r="L142" s="181" t="str">
        <f ca="1">IF(Meldung!$F142="J",IF(Meldung!$E142&gt;=37987,IF(Meldung!$E142&lt;38718,CELL("Inhalt",Meldung!L142),""),""),"")</f>
        <v/>
      </c>
    </row>
    <row r="143" spans="1:12" x14ac:dyDescent="0.35">
      <c r="A143" s="35" t="s">
        <v>185</v>
      </c>
      <c r="B143" s="184" t="str">
        <f ca="1">IF(Meldung!$F143="J",IF(Meldung!$E143&gt;=37987,IF(Meldung!$E143&lt;38718,CELL("Inhalt",Meldung!B143),""),""),"")</f>
        <v/>
      </c>
      <c r="C143" s="181" t="str">
        <f ca="1">IF(Meldung!$F143="J",IF(Meldung!$E143&gt;=37987,IF(Meldung!$E143&lt;38718,CELL("Inhalt",Meldung!C143),""),""),"")</f>
        <v/>
      </c>
      <c r="D143" s="181" t="str">
        <f ca="1">IF(Meldung!$F143="J",IF(Meldung!$E143&gt;=37987,IF(Meldung!$E143&lt;38718,CELL("Inhalt",Meldung!D143),""),""),"")</f>
        <v/>
      </c>
      <c r="E143" s="182" t="str">
        <f ca="1">IF(Meldung!$F143="J",IF(Meldung!$E143&gt;=37987,IF(Meldung!$E143&lt;38718,CELL("Inhalt",Meldung!E143),""),""),"")</f>
        <v/>
      </c>
      <c r="F143" s="181" t="str">
        <f ca="1">IF(Meldung!$F143="J",IF(Meldung!$E143&gt;=37987,IF(Meldung!$E143&lt;38718,CELL("Inhalt",Meldung!F143),""),""),"")</f>
        <v/>
      </c>
      <c r="G143" s="181" t="str">
        <f ca="1">IF(Meldung!$F143="J",IF(Meldung!$E143&gt;=37987,IF(Meldung!$E143&lt;38718,CELL("Inhalt",Meldung!G143),""),""),"")</f>
        <v/>
      </c>
      <c r="H143" s="187" t="str">
        <f ca="1">IF(Meldung!$F143="J",IF(Meldung!$E143&gt;=37987,IF(Meldung!$E143&lt;38718,CELL("Inhalt",Meldung!H143),""),""),"")</f>
        <v/>
      </c>
      <c r="I143" s="181" t="str">
        <f ca="1">IF(Meldung!$F143="J",IF(Meldung!$E143&gt;=37987,IF(Meldung!$E143&lt;38718,CELL("Inhalt",Meldung!I143),""),""),"")</f>
        <v/>
      </c>
      <c r="J143" s="181" t="str">
        <f ca="1">IF(Meldung!$F143="J",IF(Meldung!$E143&gt;=37987,IF(Meldung!$E143&lt;38718,CELL("Inhalt",Meldung!J143),""),""),"")</f>
        <v/>
      </c>
      <c r="K143" s="181" t="str">
        <f ca="1">IF(Meldung!$F143="J",IF(Meldung!$E143&gt;=37987,IF(Meldung!$E143&lt;38718,CELL("Inhalt",Meldung!K143),""),""),"")</f>
        <v/>
      </c>
      <c r="L143" s="181" t="str">
        <f ca="1">IF(Meldung!$F143="J",IF(Meldung!$E143&gt;=37987,IF(Meldung!$E143&lt;38718,CELL("Inhalt",Meldung!L143),""),""),"")</f>
        <v/>
      </c>
    </row>
    <row r="144" spans="1:12" x14ac:dyDescent="0.35">
      <c r="A144" s="35" t="s">
        <v>186</v>
      </c>
      <c r="B144" s="184" t="str">
        <f ca="1">IF(Meldung!$F144="J",IF(Meldung!$E144&gt;=37987,IF(Meldung!$E144&lt;38718,CELL("Inhalt",Meldung!B144),""),""),"")</f>
        <v/>
      </c>
      <c r="C144" s="181" t="str">
        <f ca="1">IF(Meldung!$F144="J",IF(Meldung!$E144&gt;=37987,IF(Meldung!$E144&lt;38718,CELL("Inhalt",Meldung!C144),""),""),"")</f>
        <v/>
      </c>
      <c r="D144" s="181" t="str">
        <f ca="1">IF(Meldung!$F144="J",IF(Meldung!$E144&gt;=37987,IF(Meldung!$E144&lt;38718,CELL("Inhalt",Meldung!D144),""),""),"")</f>
        <v/>
      </c>
      <c r="E144" s="182" t="str">
        <f ca="1">IF(Meldung!$F144="J",IF(Meldung!$E144&gt;=37987,IF(Meldung!$E144&lt;38718,CELL("Inhalt",Meldung!E144),""),""),"")</f>
        <v/>
      </c>
      <c r="F144" s="181" t="str">
        <f ca="1">IF(Meldung!$F144="J",IF(Meldung!$E144&gt;=37987,IF(Meldung!$E144&lt;38718,CELL("Inhalt",Meldung!F144),""),""),"")</f>
        <v/>
      </c>
      <c r="G144" s="181" t="str">
        <f ca="1">IF(Meldung!$F144="J",IF(Meldung!$E144&gt;=37987,IF(Meldung!$E144&lt;38718,CELL("Inhalt",Meldung!G144),""),""),"")</f>
        <v/>
      </c>
      <c r="H144" s="187" t="str">
        <f ca="1">IF(Meldung!$F144="J",IF(Meldung!$E144&gt;=37987,IF(Meldung!$E144&lt;38718,CELL("Inhalt",Meldung!H144),""),""),"")</f>
        <v/>
      </c>
      <c r="I144" s="181" t="str">
        <f ca="1">IF(Meldung!$F144="J",IF(Meldung!$E144&gt;=37987,IF(Meldung!$E144&lt;38718,CELL("Inhalt",Meldung!I144),""),""),"")</f>
        <v/>
      </c>
      <c r="J144" s="181" t="str">
        <f ca="1">IF(Meldung!$F144="J",IF(Meldung!$E144&gt;=37987,IF(Meldung!$E144&lt;38718,CELL("Inhalt",Meldung!J144),""),""),"")</f>
        <v/>
      </c>
      <c r="K144" s="181" t="str">
        <f ca="1">IF(Meldung!$F144="J",IF(Meldung!$E144&gt;=37987,IF(Meldung!$E144&lt;38718,CELL("Inhalt",Meldung!K144),""),""),"")</f>
        <v/>
      </c>
      <c r="L144" s="181" t="str">
        <f ca="1">IF(Meldung!$F144="J",IF(Meldung!$E144&gt;=37987,IF(Meldung!$E144&lt;38718,CELL("Inhalt",Meldung!L144),""),""),"")</f>
        <v/>
      </c>
    </row>
    <row r="145" spans="1:12" x14ac:dyDescent="0.35">
      <c r="A145" s="35" t="s">
        <v>187</v>
      </c>
      <c r="B145" s="184" t="str">
        <f ca="1">IF(Meldung!$F145="J",IF(Meldung!$E145&gt;=37987,IF(Meldung!$E145&lt;38718,CELL("Inhalt",Meldung!B145),""),""),"")</f>
        <v/>
      </c>
      <c r="C145" s="181" t="str">
        <f ca="1">IF(Meldung!$F145="J",IF(Meldung!$E145&gt;=37987,IF(Meldung!$E145&lt;38718,CELL("Inhalt",Meldung!C145),""),""),"")</f>
        <v/>
      </c>
      <c r="D145" s="181" t="str">
        <f ca="1">IF(Meldung!$F145="J",IF(Meldung!$E145&gt;=37987,IF(Meldung!$E145&lt;38718,CELL("Inhalt",Meldung!D145),""),""),"")</f>
        <v/>
      </c>
      <c r="E145" s="182" t="str">
        <f ca="1">IF(Meldung!$F145="J",IF(Meldung!$E145&gt;=37987,IF(Meldung!$E145&lt;38718,CELL("Inhalt",Meldung!E145),""),""),"")</f>
        <v/>
      </c>
      <c r="F145" s="181" t="str">
        <f ca="1">IF(Meldung!$F145="J",IF(Meldung!$E145&gt;=37987,IF(Meldung!$E145&lt;38718,CELL("Inhalt",Meldung!F145),""),""),"")</f>
        <v/>
      </c>
      <c r="G145" s="181" t="str">
        <f ca="1">IF(Meldung!$F145="J",IF(Meldung!$E145&gt;=37987,IF(Meldung!$E145&lt;38718,CELL("Inhalt",Meldung!G145),""),""),"")</f>
        <v/>
      </c>
      <c r="H145" s="187" t="str">
        <f ca="1">IF(Meldung!$F145="J",IF(Meldung!$E145&gt;=37987,IF(Meldung!$E145&lt;38718,CELL("Inhalt",Meldung!H145),""),""),"")</f>
        <v/>
      </c>
      <c r="I145" s="181" t="str">
        <f ca="1">IF(Meldung!$F145="J",IF(Meldung!$E145&gt;=37987,IF(Meldung!$E145&lt;38718,CELL("Inhalt",Meldung!I145),""),""),"")</f>
        <v/>
      </c>
      <c r="J145" s="181" t="str">
        <f ca="1">IF(Meldung!$F145="J",IF(Meldung!$E145&gt;=37987,IF(Meldung!$E145&lt;38718,CELL("Inhalt",Meldung!J145),""),""),"")</f>
        <v/>
      </c>
      <c r="K145" s="181" t="str">
        <f ca="1">IF(Meldung!$F145="J",IF(Meldung!$E145&gt;=37987,IF(Meldung!$E145&lt;38718,CELL("Inhalt",Meldung!K145),""),""),"")</f>
        <v/>
      </c>
      <c r="L145" s="181" t="str">
        <f ca="1">IF(Meldung!$F145="J",IF(Meldung!$E145&gt;=37987,IF(Meldung!$E145&lt;38718,CELL("Inhalt",Meldung!L145),""),""),"")</f>
        <v/>
      </c>
    </row>
    <row r="146" spans="1:12" x14ac:dyDescent="0.35">
      <c r="A146" s="35" t="s">
        <v>188</v>
      </c>
      <c r="B146" s="184" t="str">
        <f ca="1">IF(Meldung!$F146="J",IF(Meldung!$E146&gt;=37987,IF(Meldung!$E146&lt;38718,CELL("Inhalt",Meldung!B146),""),""),"")</f>
        <v/>
      </c>
      <c r="C146" s="181" t="str">
        <f ca="1">IF(Meldung!$F146="J",IF(Meldung!$E146&gt;=37987,IF(Meldung!$E146&lt;38718,CELL("Inhalt",Meldung!C146),""),""),"")</f>
        <v/>
      </c>
      <c r="D146" s="181" t="str">
        <f ca="1">IF(Meldung!$F146="J",IF(Meldung!$E146&gt;=37987,IF(Meldung!$E146&lt;38718,CELL("Inhalt",Meldung!D146),""),""),"")</f>
        <v/>
      </c>
      <c r="E146" s="182" t="str">
        <f ca="1">IF(Meldung!$F146="J",IF(Meldung!$E146&gt;=37987,IF(Meldung!$E146&lt;38718,CELL("Inhalt",Meldung!E146),""),""),"")</f>
        <v/>
      </c>
      <c r="F146" s="181" t="str">
        <f ca="1">IF(Meldung!$F146="J",IF(Meldung!$E146&gt;=37987,IF(Meldung!$E146&lt;38718,CELL("Inhalt",Meldung!F146),""),""),"")</f>
        <v/>
      </c>
      <c r="G146" s="181" t="str">
        <f ca="1">IF(Meldung!$F146="J",IF(Meldung!$E146&gt;=37987,IF(Meldung!$E146&lt;38718,CELL("Inhalt",Meldung!G146),""),""),"")</f>
        <v/>
      </c>
      <c r="H146" s="187" t="str">
        <f ca="1">IF(Meldung!$F146="J",IF(Meldung!$E146&gt;=37987,IF(Meldung!$E146&lt;38718,CELL("Inhalt",Meldung!H146),""),""),"")</f>
        <v/>
      </c>
      <c r="I146" s="181" t="str">
        <f ca="1">IF(Meldung!$F146="J",IF(Meldung!$E146&gt;=37987,IF(Meldung!$E146&lt;38718,CELL("Inhalt",Meldung!I146),""),""),"")</f>
        <v/>
      </c>
      <c r="J146" s="181" t="str">
        <f ca="1">IF(Meldung!$F146="J",IF(Meldung!$E146&gt;=37987,IF(Meldung!$E146&lt;38718,CELL("Inhalt",Meldung!J146),""),""),"")</f>
        <v/>
      </c>
      <c r="K146" s="181" t="str">
        <f ca="1">IF(Meldung!$F146="J",IF(Meldung!$E146&gt;=37987,IF(Meldung!$E146&lt;38718,CELL("Inhalt",Meldung!K146),""),""),"")</f>
        <v/>
      </c>
      <c r="L146" s="181" t="str">
        <f ca="1">IF(Meldung!$F146="J",IF(Meldung!$E146&gt;=37987,IF(Meldung!$E146&lt;38718,CELL("Inhalt",Meldung!L146),""),""),"")</f>
        <v/>
      </c>
    </row>
    <row r="147" spans="1:12" x14ac:dyDescent="0.35">
      <c r="A147" s="35" t="s">
        <v>189</v>
      </c>
      <c r="B147" s="184" t="str">
        <f ca="1">IF(Meldung!$F147="J",IF(Meldung!$E147&gt;=37987,IF(Meldung!$E147&lt;38718,CELL("Inhalt",Meldung!B147),""),""),"")</f>
        <v/>
      </c>
      <c r="C147" s="181" t="str">
        <f ca="1">IF(Meldung!$F147="J",IF(Meldung!$E147&gt;=37987,IF(Meldung!$E147&lt;38718,CELL("Inhalt",Meldung!C147),""),""),"")</f>
        <v/>
      </c>
      <c r="D147" s="181" t="str">
        <f ca="1">IF(Meldung!$F147="J",IF(Meldung!$E147&gt;=37987,IF(Meldung!$E147&lt;38718,CELL("Inhalt",Meldung!D147),""),""),"")</f>
        <v/>
      </c>
      <c r="E147" s="182" t="str">
        <f ca="1">IF(Meldung!$F147="J",IF(Meldung!$E147&gt;=37987,IF(Meldung!$E147&lt;38718,CELL("Inhalt",Meldung!E147),""),""),"")</f>
        <v/>
      </c>
      <c r="F147" s="181" t="str">
        <f ca="1">IF(Meldung!$F147="J",IF(Meldung!$E147&gt;=37987,IF(Meldung!$E147&lt;38718,CELL("Inhalt",Meldung!F147),""),""),"")</f>
        <v/>
      </c>
      <c r="G147" s="181" t="str">
        <f ca="1">IF(Meldung!$F147="J",IF(Meldung!$E147&gt;=37987,IF(Meldung!$E147&lt;38718,CELL("Inhalt",Meldung!G147),""),""),"")</f>
        <v/>
      </c>
      <c r="H147" s="187" t="str">
        <f ca="1">IF(Meldung!$F147="J",IF(Meldung!$E147&gt;=37987,IF(Meldung!$E147&lt;38718,CELL("Inhalt",Meldung!H147),""),""),"")</f>
        <v/>
      </c>
      <c r="I147" s="181" t="str">
        <f ca="1">IF(Meldung!$F147="J",IF(Meldung!$E147&gt;=37987,IF(Meldung!$E147&lt;38718,CELL("Inhalt",Meldung!I147),""),""),"")</f>
        <v/>
      </c>
      <c r="J147" s="181" t="str">
        <f ca="1">IF(Meldung!$F147="J",IF(Meldung!$E147&gt;=37987,IF(Meldung!$E147&lt;38718,CELL("Inhalt",Meldung!J147),""),""),"")</f>
        <v/>
      </c>
      <c r="K147" s="181" t="str">
        <f ca="1">IF(Meldung!$F147="J",IF(Meldung!$E147&gt;=37987,IF(Meldung!$E147&lt;38718,CELL("Inhalt",Meldung!K147),""),""),"")</f>
        <v/>
      </c>
      <c r="L147" s="181" t="str">
        <f ca="1">IF(Meldung!$F147="J",IF(Meldung!$E147&gt;=37987,IF(Meldung!$E147&lt;38718,CELL("Inhalt",Meldung!L147),""),""),"")</f>
        <v/>
      </c>
    </row>
    <row r="148" spans="1:12" x14ac:dyDescent="0.35">
      <c r="A148" s="35" t="s">
        <v>190</v>
      </c>
      <c r="B148" s="184" t="str">
        <f ca="1">IF(Meldung!$F148="J",IF(Meldung!$E148&gt;=37987,IF(Meldung!$E148&lt;38718,CELL("Inhalt",Meldung!B148),""),""),"")</f>
        <v/>
      </c>
      <c r="C148" s="181" t="str">
        <f ca="1">IF(Meldung!$F148="J",IF(Meldung!$E148&gt;=37987,IF(Meldung!$E148&lt;38718,CELL("Inhalt",Meldung!C148),""),""),"")</f>
        <v/>
      </c>
      <c r="D148" s="181" t="str">
        <f ca="1">IF(Meldung!$F148="J",IF(Meldung!$E148&gt;=37987,IF(Meldung!$E148&lt;38718,CELL("Inhalt",Meldung!D148),""),""),"")</f>
        <v/>
      </c>
      <c r="E148" s="182" t="str">
        <f ca="1">IF(Meldung!$F148="J",IF(Meldung!$E148&gt;=37987,IF(Meldung!$E148&lt;38718,CELL("Inhalt",Meldung!E148),""),""),"")</f>
        <v/>
      </c>
      <c r="F148" s="181" t="str">
        <f ca="1">IF(Meldung!$F148="J",IF(Meldung!$E148&gt;=37987,IF(Meldung!$E148&lt;38718,CELL("Inhalt",Meldung!F148),""),""),"")</f>
        <v/>
      </c>
      <c r="G148" s="181" t="str">
        <f ca="1">IF(Meldung!$F148="J",IF(Meldung!$E148&gt;=37987,IF(Meldung!$E148&lt;38718,CELL("Inhalt",Meldung!G148),""),""),"")</f>
        <v/>
      </c>
      <c r="H148" s="187" t="str">
        <f ca="1">IF(Meldung!$F148="J",IF(Meldung!$E148&gt;=37987,IF(Meldung!$E148&lt;38718,CELL("Inhalt",Meldung!H148),""),""),"")</f>
        <v/>
      </c>
      <c r="I148" s="181" t="str">
        <f ca="1">IF(Meldung!$F148="J",IF(Meldung!$E148&gt;=37987,IF(Meldung!$E148&lt;38718,CELL("Inhalt",Meldung!I148),""),""),"")</f>
        <v/>
      </c>
      <c r="J148" s="181" t="str">
        <f ca="1">IF(Meldung!$F148="J",IF(Meldung!$E148&gt;=37987,IF(Meldung!$E148&lt;38718,CELL("Inhalt",Meldung!J148),""),""),"")</f>
        <v/>
      </c>
      <c r="K148" s="181" t="str">
        <f ca="1">IF(Meldung!$F148="J",IF(Meldung!$E148&gt;=37987,IF(Meldung!$E148&lt;38718,CELL("Inhalt",Meldung!K148),""),""),"")</f>
        <v/>
      </c>
      <c r="L148" s="181" t="str">
        <f ca="1">IF(Meldung!$F148="J",IF(Meldung!$E148&gt;=37987,IF(Meldung!$E148&lt;38718,CELL("Inhalt",Meldung!L148),""),""),"")</f>
        <v/>
      </c>
    </row>
    <row r="149" spans="1:12" x14ac:dyDescent="0.35">
      <c r="A149" s="35" t="s">
        <v>191</v>
      </c>
      <c r="B149" s="184" t="str">
        <f ca="1">IF(Meldung!$F149="J",IF(Meldung!$E149&gt;=37987,IF(Meldung!$E149&lt;38718,CELL("Inhalt",Meldung!B149),""),""),"")</f>
        <v/>
      </c>
      <c r="C149" s="181" t="str">
        <f ca="1">IF(Meldung!$F149="J",IF(Meldung!$E149&gt;=37987,IF(Meldung!$E149&lt;38718,CELL("Inhalt",Meldung!C149),""),""),"")</f>
        <v/>
      </c>
      <c r="D149" s="181" t="str">
        <f ca="1">IF(Meldung!$F149="J",IF(Meldung!$E149&gt;=37987,IF(Meldung!$E149&lt;38718,CELL("Inhalt",Meldung!D149),""),""),"")</f>
        <v/>
      </c>
      <c r="E149" s="182" t="str">
        <f ca="1">IF(Meldung!$F149="J",IF(Meldung!$E149&gt;=37987,IF(Meldung!$E149&lt;38718,CELL("Inhalt",Meldung!E149),""),""),"")</f>
        <v/>
      </c>
      <c r="F149" s="181" t="str">
        <f ca="1">IF(Meldung!$F149="J",IF(Meldung!$E149&gt;=37987,IF(Meldung!$E149&lt;38718,CELL("Inhalt",Meldung!F149),""),""),"")</f>
        <v/>
      </c>
      <c r="G149" s="181" t="str">
        <f ca="1">IF(Meldung!$F149="J",IF(Meldung!$E149&gt;=37987,IF(Meldung!$E149&lt;38718,CELL("Inhalt",Meldung!G149),""),""),"")</f>
        <v/>
      </c>
      <c r="H149" s="187" t="str">
        <f ca="1">IF(Meldung!$F149="J",IF(Meldung!$E149&gt;=37987,IF(Meldung!$E149&lt;38718,CELL("Inhalt",Meldung!H149),""),""),"")</f>
        <v/>
      </c>
      <c r="I149" s="181" t="str">
        <f ca="1">IF(Meldung!$F149="J",IF(Meldung!$E149&gt;=37987,IF(Meldung!$E149&lt;38718,CELL("Inhalt",Meldung!I149),""),""),"")</f>
        <v/>
      </c>
      <c r="J149" s="181" t="str">
        <f ca="1">IF(Meldung!$F149="J",IF(Meldung!$E149&gt;=37987,IF(Meldung!$E149&lt;38718,CELL("Inhalt",Meldung!J149),""),""),"")</f>
        <v/>
      </c>
      <c r="K149" s="181" t="str">
        <f ca="1">IF(Meldung!$F149="J",IF(Meldung!$E149&gt;=37987,IF(Meldung!$E149&lt;38718,CELL("Inhalt",Meldung!K149),""),""),"")</f>
        <v/>
      </c>
      <c r="L149" s="181" t="str">
        <f ca="1">IF(Meldung!$F149="J",IF(Meldung!$E149&gt;=37987,IF(Meldung!$E149&lt;38718,CELL("Inhalt",Meldung!L149),""),""),"")</f>
        <v/>
      </c>
    </row>
    <row r="150" spans="1:12" x14ac:dyDescent="0.35">
      <c r="A150" s="35" t="s">
        <v>192</v>
      </c>
      <c r="B150" s="184" t="str">
        <f ca="1">IF(Meldung!$F150="J",IF(Meldung!$E150&gt;=37987,IF(Meldung!$E150&lt;38718,CELL("Inhalt",Meldung!B150),""),""),"")</f>
        <v/>
      </c>
      <c r="C150" s="181" t="str">
        <f ca="1">IF(Meldung!$F150="J",IF(Meldung!$E150&gt;=37987,IF(Meldung!$E150&lt;38718,CELL("Inhalt",Meldung!C150),""),""),"")</f>
        <v/>
      </c>
      <c r="D150" s="181" t="str">
        <f ca="1">IF(Meldung!$F150="J",IF(Meldung!$E150&gt;=37987,IF(Meldung!$E150&lt;38718,CELL("Inhalt",Meldung!D150),""),""),"")</f>
        <v/>
      </c>
      <c r="E150" s="182" t="str">
        <f ca="1">IF(Meldung!$F150="J",IF(Meldung!$E150&gt;=37987,IF(Meldung!$E150&lt;38718,CELL("Inhalt",Meldung!E150),""),""),"")</f>
        <v/>
      </c>
      <c r="F150" s="181" t="str">
        <f ca="1">IF(Meldung!$F150="J",IF(Meldung!$E150&gt;=37987,IF(Meldung!$E150&lt;38718,CELL("Inhalt",Meldung!F150),""),""),"")</f>
        <v/>
      </c>
      <c r="G150" s="181" t="str">
        <f ca="1">IF(Meldung!$F150="J",IF(Meldung!$E150&gt;=37987,IF(Meldung!$E150&lt;38718,CELL("Inhalt",Meldung!G150),""),""),"")</f>
        <v/>
      </c>
      <c r="H150" s="187" t="str">
        <f ca="1">IF(Meldung!$F150="J",IF(Meldung!$E150&gt;=37987,IF(Meldung!$E150&lt;38718,CELL("Inhalt",Meldung!H150),""),""),"")</f>
        <v/>
      </c>
      <c r="I150" s="181" t="str">
        <f ca="1">IF(Meldung!$F150="J",IF(Meldung!$E150&gt;=37987,IF(Meldung!$E150&lt;38718,CELL("Inhalt",Meldung!I150),""),""),"")</f>
        <v/>
      </c>
      <c r="J150" s="181" t="str">
        <f ca="1">IF(Meldung!$F150="J",IF(Meldung!$E150&gt;=37987,IF(Meldung!$E150&lt;38718,CELL("Inhalt",Meldung!J150),""),""),"")</f>
        <v/>
      </c>
      <c r="K150" s="181" t="str">
        <f ca="1">IF(Meldung!$F150="J",IF(Meldung!$E150&gt;=37987,IF(Meldung!$E150&lt;38718,CELL("Inhalt",Meldung!K150),""),""),"")</f>
        <v/>
      </c>
      <c r="L150" s="181" t="str">
        <f ca="1">IF(Meldung!$F150="J",IF(Meldung!$E150&gt;=37987,IF(Meldung!$E150&lt;38718,CELL("Inhalt",Meldung!L150),""),""),"")</f>
        <v/>
      </c>
    </row>
    <row r="151" spans="1:12" x14ac:dyDescent="0.35">
      <c r="A151" s="35" t="s">
        <v>193</v>
      </c>
      <c r="B151" s="184" t="str">
        <f ca="1">IF(Meldung!$F151="J",IF(Meldung!$E151&gt;=37987,IF(Meldung!$E151&lt;38718,CELL("Inhalt",Meldung!B151),""),""),"")</f>
        <v/>
      </c>
      <c r="C151" s="181" t="str">
        <f ca="1">IF(Meldung!$F151="J",IF(Meldung!$E151&gt;=37987,IF(Meldung!$E151&lt;38718,CELL("Inhalt",Meldung!C151),""),""),"")</f>
        <v/>
      </c>
      <c r="D151" s="181" t="str">
        <f ca="1">IF(Meldung!$F151="J",IF(Meldung!$E151&gt;=37987,IF(Meldung!$E151&lt;38718,CELL("Inhalt",Meldung!D151),""),""),"")</f>
        <v/>
      </c>
      <c r="E151" s="182" t="str">
        <f ca="1">IF(Meldung!$F151="J",IF(Meldung!$E151&gt;=37987,IF(Meldung!$E151&lt;38718,CELL("Inhalt",Meldung!E151),""),""),"")</f>
        <v/>
      </c>
      <c r="F151" s="181" t="str">
        <f ca="1">IF(Meldung!$F151="J",IF(Meldung!$E151&gt;=37987,IF(Meldung!$E151&lt;38718,CELL("Inhalt",Meldung!F151),""),""),"")</f>
        <v/>
      </c>
      <c r="G151" s="181" t="str">
        <f ca="1">IF(Meldung!$F151="J",IF(Meldung!$E151&gt;=37987,IF(Meldung!$E151&lt;38718,CELL("Inhalt",Meldung!G151),""),""),"")</f>
        <v/>
      </c>
      <c r="H151" s="187" t="str">
        <f ca="1">IF(Meldung!$F151="J",IF(Meldung!$E151&gt;=37987,IF(Meldung!$E151&lt;38718,CELL("Inhalt",Meldung!H151),""),""),"")</f>
        <v/>
      </c>
      <c r="I151" s="181" t="str">
        <f ca="1">IF(Meldung!$F151="J",IF(Meldung!$E151&gt;=37987,IF(Meldung!$E151&lt;38718,CELL("Inhalt",Meldung!I151),""),""),"")</f>
        <v/>
      </c>
      <c r="J151" s="181" t="str">
        <f ca="1">IF(Meldung!$F151="J",IF(Meldung!$E151&gt;=37987,IF(Meldung!$E151&lt;38718,CELL("Inhalt",Meldung!J151),""),""),"")</f>
        <v/>
      </c>
      <c r="K151" s="181" t="str">
        <f ca="1">IF(Meldung!$F151="J",IF(Meldung!$E151&gt;=37987,IF(Meldung!$E151&lt;38718,CELL("Inhalt",Meldung!K151),""),""),"")</f>
        <v/>
      </c>
      <c r="L151" s="181" t="str">
        <f ca="1">IF(Meldung!$F151="J",IF(Meldung!$E151&gt;=37987,IF(Meldung!$E151&lt;38718,CELL("Inhalt",Meldung!L151),""),""),"")</f>
        <v/>
      </c>
    </row>
    <row r="152" spans="1:12" x14ac:dyDescent="0.35">
      <c r="A152" s="35" t="s">
        <v>194</v>
      </c>
      <c r="B152" s="184" t="str">
        <f ca="1">IF(Meldung!$F152="J",IF(Meldung!$E152&gt;=37987,IF(Meldung!$E152&lt;38718,CELL("Inhalt",Meldung!B152),""),""),"")</f>
        <v/>
      </c>
      <c r="C152" s="181" t="str">
        <f ca="1">IF(Meldung!$F152="J",IF(Meldung!$E152&gt;=37987,IF(Meldung!$E152&lt;38718,CELL("Inhalt",Meldung!C152),""),""),"")</f>
        <v/>
      </c>
      <c r="D152" s="181" t="str">
        <f ca="1">IF(Meldung!$F152="J",IF(Meldung!$E152&gt;=37987,IF(Meldung!$E152&lt;38718,CELL("Inhalt",Meldung!D152),""),""),"")</f>
        <v/>
      </c>
      <c r="E152" s="182" t="str">
        <f ca="1">IF(Meldung!$F152="J",IF(Meldung!$E152&gt;=37987,IF(Meldung!$E152&lt;38718,CELL("Inhalt",Meldung!E152),""),""),"")</f>
        <v/>
      </c>
      <c r="F152" s="181" t="str">
        <f ca="1">IF(Meldung!$F152="J",IF(Meldung!$E152&gt;=37987,IF(Meldung!$E152&lt;38718,CELL("Inhalt",Meldung!F152),""),""),"")</f>
        <v/>
      </c>
      <c r="G152" s="181" t="str">
        <f ca="1">IF(Meldung!$F152="J",IF(Meldung!$E152&gt;=37987,IF(Meldung!$E152&lt;38718,CELL("Inhalt",Meldung!G152),""),""),"")</f>
        <v/>
      </c>
      <c r="H152" s="187" t="str">
        <f ca="1">IF(Meldung!$F152="J",IF(Meldung!$E152&gt;=37987,IF(Meldung!$E152&lt;38718,CELL("Inhalt",Meldung!H152),""),""),"")</f>
        <v/>
      </c>
      <c r="I152" s="181" t="str">
        <f ca="1">IF(Meldung!$F152="J",IF(Meldung!$E152&gt;=37987,IF(Meldung!$E152&lt;38718,CELL("Inhalt",Meldung!I152),""),""),"")</f>
        <v/>
      </c>
      <c r="J152" s="181" t="str">
        <f ca="1">IF(Meldung!$F152="J",IF(Meldung!$E152&gt;=37987,IF(Meldung!$E152&lt;38718,CELL("Inhalt",Meldung!J152),""),""),"")</f>
        <v/>
      </c>
      <c r="K152" s="181" t="str">
        <f ca="1">IF(Meldung!$F152="J",IF(Meldung!$E152&gt;=37987,IF(Meldung!$E152&lt;38718,CELL("Inhalt",Meldung!K152),""),""),"")</f>
        <v/>
      </c>
      <c r="L152" s="181" t="str">
        <f ca="1">IF(Meldung!$F152="J",IF(Meldung!$E152&gt;=37987,IF(Meldung!$E152&lt;38718,CELL("Inhalt",Meldung!L152),""),""),"")</f>
        <v/>
      </c>
    </row>
    <row r="153" spans="1:12" x14ac:dyDescent="0.35">
      <c r="A153" s="35" t="s">
        <v>195</v>
      </c>
      <c r="B153" s="184" t="str">
        <f ca="1">IF(Meldung!$F153="J",IF(Meldung!$E153&gt;=37987,IF(Meldung!$E153&lt;38718,CELL("Inhalt",Meldung!B153),""),""),"")</f>
        <v/>
      </c>
      <c r="C153" s="181" t="str">
        <f ca="1">IF(Meldung!$F153="J",IF(Meldung!$E153&gt;=37987,IF(Meldung!$E153&lt;38718,CELL("Inhalt",Meldung!C153),""),""),"")</f>
        <v/>
      </c>
      <c r="D153" s="181" t="str">
        <f ca="1">IF(Meldung!$F153="J",IF(Meldung!$E153&gt;=37987,IF(Meldung!$E153&lt;38718,CELL("Inhalt",Meldung!D153),""),""),"")</f>
        <v/>
      </c>
      <c r="E153" s="182" t="str">
        <f ca="1">IF(Meldung!$F153="J",IF(Meldung!$E153&gt;=37987,IF(Meldung!$E153&lt;38718,CELL("Inhalt",Meldung!E153),""),""),"")</f>
        <v/>
      </c>
      <c r="F153" s="181" t="str">
        <f ca="1">IF(Meldung!$F153="J",IF(Meldung!$E153&gt;=37987,IF(Meldung!$E153&lt;38718,CELL("Inhalt",Meldung!F153),""),""),"")</f>
        <v/>
      </c>
      <c r="G153" s="181" t="str">
        <f ca="1">IF(Meldung!$F153="J",IF(Meldung!$E153&gt;=37987,IF(Meldung!$E153&lt;38718,CELL("Inhalt",Meldung!G153),""),""),"")</f>
        <v/>
      </c>
      <c r="H153" s="187" t="str">
        <f ca="1">IF(Meldung!$F153="J",IF(Meldung!$E153&gt;=37987,IF(Meldung!$E153&lt;38718,CELL("Inhalt",Meldung!H153),""),""),"")</f>
        <v/>
      </c>
      <c r="I153" s="181" t="str">
        <f ca="1">IF(Meldung!$F153="J",IF(Meldung!$E153&gt;=37987,IF(Meldung!$E153&lt;38718,CELL("Inhalt",Meldung!I153),""),""),"")</f>
        <v/>
      </c>
      <c r="J153" s="181" t="str">
        <f ca="1">IF(Meldung!$F153="J",IF(Meldung!$E153&gt;=37987,IF(Meldung!$E153&lt;38718,CELL("Inhalt",Meldung!J153),""),""),"")</f>
        <v/>
      </c>
      <c r="K153" s="181" t="str">
        <f ca="1">IF(Meldung!$F153="J",IF(Meldung!$E153&gt;=37987,IF(Meldung!$E153&lt;38718,CELL("Inhalt",Meldung!K153),""),""),"")</f>
        <v/>
      </c>
      <c r="L153" s="181" t="str">
        <f ca="1">IF(Meldung!$F153="J",IF(Meldung!$E153&gt;=37987,IF(Meldung!$E153&lt;38718,CELL("Inhalt",Meldung!L153),""),""),"")</f>
        <v/>
      </c>
    </row>
    <row r="154" spans="1:12" x14ac:dyDescent="0.35">
      <c r="A154" s="35" t="s">
        <v>196</v>
      </c>
      <c r="B154" s="184" t="str">
        <f ca="1">IF(Meldung!$F154="J",IF(Meldung!$E154&gt;=37987,IF(Meldung!$E154&lt;38718,CELL("Inhalt",Meldung!B154),""),""),"")</f>
        <v/>
      </c>
      <c r="C154" s="181" t="str">
        <f ca="1">IF(Meldung!$F154="J",IF(Meldung!$E154&gt;=37987,IF(Meldung!$E154&lt;38718,CELL("Inhalt",Meldung!C154),""),""),"")</f>
        <v/>
      </c>
      <c r="D154" s="181" t="str">
        <f ca="1">IF(Meldung!$F154="J",IF(Meldung!$E154&gt;=37987,IF(Meldung!$E154&lt;38718,CELL("Inhalt",Meldung!D154),""),""),"")</f>
        <v/>
      </c>
      <c r="E154" s="182" t="str">
        <f ca="1">IF(Meldung!$F154="J",IF(Meldung!$E154&gt;=37987,IF(Meldung!$E154&lt;38718,CELL("Inhalt",Meldung!E154),""),""),"")</f>
        <v/>
      </c>
      <c r="F154" s="181" t="str">
        <f ca="1">IF(Meldung!$F154="J",IF(Meldung!$E154&gt;=37987,IF(Meldung!$E154&lt;38718,CELL("Inhalt",Meldung!F154),""),""),"")</f>
        <v/>
      </c>
      <c r="G154" s="181" t="str">
        <f ca="1">IF(Meldung!$F154="J",IF(Meldung!$E154&gt;=37987,IF(Meldung!$E154&lt;38718,CELL("Inhalt",Meldung!G154),""),""),"")</f>
        <v/>
      </c>
      <c r="H154" s="187" t="str">
        <f ca="1">IF(Meldung!$F154="J",IF(Meldung!$E154&gt;=37987,IF(Meldung!$E154&lt;38718,CELL("Inhalt",Meldung!H154),""),""),"")</f>
        <v/>
      </c>
      <c r="I154" s="181" t="str">
        <f ca="1">IF(Meldung!$F154="J",IF(Meldung!$E154&gt;=37987,IF(Meldung!$E154&lt;38718,CELL("Inhalt",Meldung!I154),""),""),"")</f>
        <v/>
      </c>
      <c r="J154" s="181" t="str">
        <f ca="1">IF(Meldung!$F154="J",IF(Meldung!$E154&gt;=37987,IF(Meldung!$E154&lt;38718,CELL("Inhalt",Meldung!J154),""),""),"")</f>
        <v/>
      </c>
      <c r="K154" s="181" t="str">
        <f ca="1">IF(Meldung!$F154="J",IF(Meldung!$E154&gt;=37987,IF(Meldung!$E154&lt;38718,CELL("Inhalt",Meldung!K154),""),""),"")</f>
        <v/>
      </c>
      <c r="L154" s="181" t="str">
        <f ca="1">IF(Meldung!$F154="J",IF(Meldung!$E154&gt;=37987,IF(Meldung!$E154&lt;38718,CELL("Inhalt",Meldung!L154),""),""),"")</f>
        <v/>
      </c>
    </row>
    <row r="155" spans="1:12" x14ac:dyDescent="0.35">
      <c r="A155" s="35" t="s">
        <v>197</v>
      </c>
      <c r="B155" s="184" t="str">
        <f ca="1">IF(Meldung!$F155="J",IF(Meldung!$E155&gt;=37987,IF(Meldung!$E155&lt;38718,CELL("Inhalt",Meldung!B155),""),""),"")</f>
        <v/>
      </c>
      <c r="C155" s="181" t="str">
        <f ca="1">IF(Meldung!$F155="J",IF(Meldung!$E155&gt;=37987,IF(Meldung!$E155&lt;38718,CELL("Inhalt",Meldung!C155),""),""),"")</f>
        <v/>
      </c>
      <c r="D155" s="181" t="str">
        <f ca="1">IF(Meldung!$F155="J",IF(Meldung!$E155&gt;=37987,IF(Meldung!$E155&lt;38718,CELL("Inhalt",Meldung!D155),""),""),"")</f>
        <v/>
      </c>
      <c r="E155" s="182" t="str">
        <f ca="1">IF(Meldung!$F155="J",IF(Meldung!$E155&gt;=37987,IF(Meldung!$E155&lt;38718,CELL("Inhalt",Meldung!E155),""),""),"")</f>
        <v/>
      </c>
      <c r="F155" s="181" t="str">
        <f ca="1">IF(Meldung!$F155="J",IF(Meldung!$E155&gt;=37987,IF(Meldung!$E155&lt;38718,CELL("Inhalt",Meldung!F155),""),""),"")</f>
        <v/>
      </c>
      <c r="G155" s="181" t="str">
        <f ca="1">IF(Meldung!$F155="J",IF(Meldung!$E155&gt;=37987,IF(Meldung!$E155&lt;38718,CELL("Inhalt",Meldung!G155),""),""),"")</f>
        <v/>
      </c>
      <c r="H155" s="187" t="str">
        <f ca="1">IF(Meldung!$F155="J",IF(Meldung!$E155&gt;=37987,IF(Meldung!$E155&lt;38718,CELL("Inhalt",Meldung!H155),""),""),"")</f>
        <v/>
      </c>
      <c r="I155" s="181" t="str">
        <f ca="1">IF(Meldung!$F155="J",IF(Meldung!$E155&gt;=37987,IF(Meldung!$E155&lt;38718,CELL("Inhalt",Meldung!I155),""),""),"")</f>
        <v/>
      </c>
      <c r="J155" s="181" t="str">
        <f ca="1">IF(Meldung!$F155="J",IF(Meldung!$E155&gt;=37987,IF(Meldung!$E155&lt;38718,CELL("Inhalt",Meldung!J155),""),""),"")</f>
        <v/>
      </c>
      <c r="K155" s="181" t="str">
        <f ca="1">IF(Meldung!$F155="J",IF(Meldung!$E155&gt;=37987,IF(Meldung!$E155&lt;38718,CELL("Inhalt",Meldung!K155),""),""),"")</f>
        <v/>
      </c>
      <c r="L155" s="181" t="str">
        <f ca="1">IF(Meldung!$F155="J",IF(Meldung!$E155&gt;=37987,IF(Meldung!$E155&lt;38718,CELL("Inhalt",Meldung!L155),""),""),"")</f>
        <v/>
      </c>
    </row>
    <row r="156" spans="1:12" x14ac:dyDescent="0.35">
      <c r="A156" s="35" t="s">
        <v>198</v>
      </c>
      <c r="B156" s="184" t="str">
        <f ca="1">IF(Meldung!$F156="J",IF(Meldung!$E156&gt;=37987,IF(Meldung!$E156&lt;38718,CELL("Inhalt",Meldung!B156),""),""),"")</f>
        <v/>
      </c>
      <c r="C156" s="181" t="str">
        <f ca="1">IF(Meldung!$F156="J",IF(Meldung!$E156&gt;=37987,IF(Meldung!$E156&lt;38718,CELL("Inhalt",Meldung!C156),""),""),"")</f>
        <v/>
      </c>
      <c r="D156" s="181" t="str">
        <f ca="1">IF(Meldung!$F156="J",IF(Meldung!$E156&gt;=37987,IF(Meldung!$E156&lt;38718,CELL("Inhalt",Meldung!D156),""),""),"")</f>
        <v/>
      </c>
      <c r="E156" s="182" t="str">
        <f ca="1">IF(Meldung!$F156="J",IF(Meldung!$E156&gt;=37987,IF(Meldung!$E156&lt;38718,CELL("Inhalt",Meldung!E156),""),""),"")</f>
        <v/>
      </c>
      <c r="F156" s="181" t="str">
        <f ca="1">IF(Meldung!$F156="J",IF(Meldung!$E156&gt;=37987,IF(Meldung!$E156&lt;38718,CELL("Inhalt",Meldung!F156),""),""),"")</f>
        <v/>
      </c>
      <c r="G156" s="181" t="str">
        <f ca="1">IF(Meldung!$F156="J",IF(Meldung!$E156&gt;=37987,IF(Meldung!$E156&lt;38718,CELL("Inhalt",Meldung!G156),""),""),"")</f>
        <v/>
      </c>
      <c r="H156" s="187" t="str">
        <f ca="1">IF(Meldung!$F156="J",IF(Meldung!$E156&gt;=37987,IF(Meldung!$E156&lt;38718,CELL("Inhalt",Meldung!H156),""),""),"")</f>
        <v/>
      </c>
      <c r="I156" s="181" t="str">
        <f ca="1">IF(Meldung!$F156="J",IF(Meldung!$E156&gt;=37987,IF(Meldung!$E156&lt;38718,CELL("Inhalt",Meldung!I156),""),""),"")</f>
        <v/>
      </c>
      <c r="J156" s="181" t="str">
        <f ca="1">IF(Meldung!$F156="J",IF(Meldung!$E156&gt;=37987,IF(Meldung!$E156&lt;38718,CELL("Inhalt",Meldung!J156),""),""),"")</f>
        <v/>
      </c>
      <c r="K156" s="181" t="str">
        <f ca="1">IF(Meldung!$F156="J",IF(Meldung!$E156&gt;=37987,IF(Meldung!$E156&lt;38718,CELL("Inhalt",Meldung!K156),""),""),"")</f>
        <v/>
      </c>
      <c r="L156" s="181" t="str">
        <f ca="1">IF(Meldung!$F156="J",IF(Meldung!$E156&gt;=37987,IF(Meldung!$E156&lt;38718,CELL("Inhalt",Meldung!L156),""),""),"")</f>
        <v/>
      </c>
    </row>
    <row r="157" spans="1:12" x14ac:dyDescent="0.35">
      <c r="A157" s="35" t="s">
        <v>199</v>
      </c>
      <c r="B157" s="184" t="str">
        <f ca="1">IF(Meldung!$F157="J",IF(Meldung!$E157&gt;=37987,IF(Meldung!$E157&lt;38718,CELL("Inhalt",Meldung!B157),""),""),"")</f>
        <v/>
      </c>
      <c r="C157" s="181" t="str">
        <f ca="1">IF(Meldung!$F157="J",IF(Meldung!$E157&gt;=37987,IF(Meldung!$E157&lt;38718,CELL("Inhalt",Meldung!C157),""),""),"")</f>
        <v/>
      </c>
      <c r="D157" s="181" t="str">
        <f ca="1">IF(Meldung!$F157="J",IF(Meldung!$E157&gt;=37987,IF(Meldung!$E157&lt;38718,CELL("Inhalt",Meldung!D157),""),""),"")</f>
        <v/>
      </c>
      <c r="E157" s="182" t="str">
        <f ca="1">IF(Meldung!$F157="J",IF(Meldung!$E157&gt;=37987,IF(Meldung!$E157&lt;38718,CELL("Inhalt",Meldung!E157),""),""),"")</f>
        <v/>
      </c>
      <c r="F157" s="181" t="str">
        <f ca="1">IF(Meldung!$F157="J",IF(Meldung!$E157&gt;=37987,IF(Meldung!$E157&lt;38718,CELL("Inhalt",Meldung!F157),""),""),"")</f>
        <v/>
      </c>
      <c r="G157" s="181" t="str">
        <f ca="1">IF(Meldung!$F157="J",IF(Meldung!$E157&gt;=37987,IF(Meldung!$E157&lt;38718,CELL("Inhalt",Meldung!G157),""),""),"")</f>
        <v/>
      </c>
      <c r="H157" s="187" t="str">
        <f ca="1">IF(Meldung!$F157="J",IF(Meldung!$E157&gt;=37987,IF(Meldung!$E157&lt;38718,CELL("Inhalt",Meldung!H157),""),""),"")</f>
        <v/>
      </c>
      <c r="I157" s="181" t="str">
        <f ca="1">IF(Meldung!$F157="J",IF(Meldung!$E157&gt;=37987,IF(Meldung!$E157&lt;38718,CELL("Inhalt",Meldung!I157),""),""),"")</f>
        <v/>
      </c>
      <c r="J157" s="181" t="str">
        <f ca="1">IF(Meldung!$F157="J",IF(Meldung!$E157&gt;=37987,IF(Meldung!$E157&lt;38718,CELL("Inhalt",Meldung!J157),""),""),"")</f>
        <v/>
      </c>
      <c r="K157" s="181" t="str">
        <f ca="1">IF(Meldung!$F157="J",IF(Meldung!$E157&gt;=37987,IF(Meldung!$E157&lt;38718,CELL("Inhalt",Meldung!K157),""),""),"")</f>
        <v/>
      </c>
      <c r="L157" s="181" t="str">
        <f ca="1">IF(Meldung!$F157="J",IF(Meldung!$E157&gt;=37987,IF(Meldung!$E157&lt;38718,CELL("Inhalt",Meldung!L157),""),""),"")</f>
        <v/>
      </c>
    </row>
    <row r="158" spans="1:12" x14ac:dyDescent="0.35">
      <c r="A158" s="35" t="s">
        <v>200</v>
      </c>
      <c r="B158" s="184" t="str">
        <f ca="1">IF(Meldung!$F158="J",IF(Meldung!$E158&gt;=37987,IF(Meldung!$E158&lt;38718,CELL("Inhalt",Meldung!B158),""),""),"")</f>
        <v/>
      </c>
      <c r="C158" s="181" t="str">
        <f ca="1">IF(Meldung!$F158="J",IF(Meldung!$E158&gt;=37987,IF(Meldung!$E158&lt;38718,CELL("Inhalt",Meldung!C158),""),""),"")</f>
        <v/>
      </c>
      <c r="D158" s="181" t="str">
        <f ca="1">IF(Meldung!$F158="J",IF(Meldung!$E158&gt;=37987,IF(Meldung!$E158&lt;38718,CELL("Inhalt",Meldung!D158),""),""),"")</f>
        <v/>
      </c>
      <c r="E158" s="182" t="str">
        <f ca="1">IF(Meldung!$F158="J",IF(Meldung!$E158&gt;=37987,IF(Meldung!$E158&lt;38718,CELL("Inhalt",Meldung!E158),""),""),"")</f>
        <v/>
      </c>
      <c r="F158" s="181" t="str">
        <f ca="1">IF(Meldung!$F158="J",IF(Meldung!$E158&gt;=37987,IF(Meldung!$E158&lt;38718,CELL("Inhalt",Meldung!F158),""),""),"")</f>
        <v/>
      </c>
      <c r="G158" s="181" t="str">
        <f ca="1">IF(Meldung!$F158="J",IF(Meldung!$E158&gt;=37987,IF(Meldung!$E158&lt;38718,CELL("Inhalt",Meldung!G158),""),""),"")</f>
        <v/>
      </c>
      <c r="H158" s="187" t="str">
        <f ca="1">IF(Meldung!$F158="J",IF(Meldung!$E158&gt;=37987,IF(Meldung!$E158&lt;38718,CELL("Inhalt",Meldung!H158),""),""),"")</f>
        <v/>
      </c>
      <c r="I158" s="181" t="str">
        <f ca="1">IF(Meldung!$F158="J",IF(Meldung!$E158&gt;=37987,IF(Meldung!$E158&lt;38718,CELL("Inhalt",Meldung!I158),""),""),"")</f>
        <v/>
      </c>
      <c r="J158" s="181" t="str">
        <f ca="1">IF(Meldung!$F158="J",IF(Meldung!$E158&gt;=37987,IF(Meldung!$E158&lt;38718,CELL("Inhalt",Meldung!J158),""),""),"")</f>
        <v/>
      </c>
      <c r="K158" s="181" t="str">
        <f ca="1">IF(Meldung!$F158="J",IF(Meldung!$E158&gt;=37987,IF(Meldung!$E158&lt;38718,CELL("Inhalt",Meldung!K158),""),""),"")</f>
        <v/>
      </c>
      <c r="L158" s="181" t="str">
        <f ca="1">IF(Meldung!$F158="J",IF(Meldung!$E158&gt;=37987,IF(Meldung!$E158&lt;38718,CELL("Inhalt",Meldung!L158),""),""),"")</f>
        <v/>
      </c>
    </row>
    <row r="159" spans="1:12" x14ac:dyDescent="0.35">
      <c r="A159" s="35" t="s">
        <v>201</v>
      </c>
      <c r="B159" s="184" t="str">
        <f ca="1">IF(Meldung!$F159="J",IF(Meldung!$E159&gt;=37987,IF(Meldung!$E159&lt;38718,CELL("Inhalt",Meldung!B159),""),""),"")</f>
        <v/>
      </c>
      <c r="C159" s="181" t="str">
        <f ca="1">IF(Meldung!$F159="J",IF(Meldung!$E159&gt;=37987,IF(Meldung!$E159&lt;38718,CELL("Inhalt",Meldung!C159),""),""),"")</f>
        <v/>
      </c>
      <c r="D159" s="181" t="str">
        <f ca="1">IF(Meldung!$F159="J",IF(Meldung!$E159&gt;=37987,IF(Meldung!$E159&lt;38718,CELL("Inhalt",Meldung!D159),""),""),"")</f>
        <v/>
      </c>
      <c r="E159" s="182" t="str">
        <f ca="1">IF(Meldung!$F159="J",IF(Meldung!$E159&gt;=37987,IF(Meldung!$E159&lt;38718,CELL("Inhalt",Meldung!E159),""),""),"")</f>
        <v/>
      </c>
      <c r="F159" s="181" t="str">
        <f ca="1">IF(Meldung!$F159="J",IF(Meldung!$E159&gt;=37987,IF(Meldung!$E159&lt;38718,CELL("Inhalt",Meldung!F159),""),""),"")</f>
        <v/>
      </c>
      <c r="G159" s="181" t="str">
        <f ca="1">IF(Meldung!$F159="J",IF(Meldung!$E159&gt;=37987,IF(Meldung!$E159&lt;38718,CELL("Inhalt",Meldung!G159),""),""),"")</f>
        <v/>
      </c>
      <c r="H159" s="187" t="str">
        <f ca="1">IF(Meldung!$F159="J",IF(Meldung!$E159&gt;=37987,IF(Meldung!$E159&lt;38718,CELL("Inhalt",Meldung!H159),""),""),"")</f>
        <v/>
      </c>
      <c r="I159" s="181" t="str">
        <f ca="1">IF(Meldung!$F159="J",IF(Meldung!$E159&gt;=37987,IF(Meldung!$E159&lt;38718,CELL("Inhalt",Meldung!I159),""),""),"")</f>
        <v/>
      </c>
      <c r="J159" s="181" t="str">
        <f ca="1">IF(Meldung!$F159="J",IF(Meldung!$E159&gt;=37987,IF(Meldung!$E159&lt;38718,CELL("Inhalt",Meldung!J159),""),""),"")</f>
        <v/>
      </c>
      <c r="K159" s="181" t="str">
        <f ca="1">IF(Meldung!$F159="J",IF(Meldung!$E159&gt;=37987,IF(Meldung!$E159&lt;38718,CELL("Inhalt",Meldung!K159),""),""),"")</f>
        <v/>
      </c>
      <c r="L159" s="181" t="str">
        <f ca="1">IF(Meldung!$F159="J",IF(Meldung!$E159&gt;=37987,IF(Meldung!$E159&lt;38718,CELL("Inhalt",Meldung!L159),""),""),"")</f>
        <v/>
      </c>
    </row>
    <row r="160" spans="1:12" x14ac:dyDescent="0.35">
      <c r="A160" s="35" t="s">
        <v>202</v>
      </c>
      <c r="B160" s="184" t="str">
        <f ca="1">IF(Meldung!$F160="J",IF(Meldung!$E160&gt;=37987,IF(Meldung!$E160&lt;38718,CELL("Inhalt",Meldung!B160),""),""),"")</f>
        <v/>
      </c>
      <c r="C160" s="181" t="str">
        <f ca="1">IF(Meldung!$F160="J",IF(Meldung!$E160&gt;=37987,IF(Meldung!$E160&lt;38718,CELL("Inhalt",Meldung!C160),""),""),"")</f>
        <v/>
      </c>
      <c r="D160" s="181" t="str">
        <f ca="1">IF(Meldung!$F160="J",IF(Meldung!$E160&gt;=37987,IF(Meldung!$E160&lt;38718,CELL("Inhalt",Meldung!D160),""),""),"")</f>
        <v/>
      </c>
      <c r="E160" s="182" t="str">
        <f ca="1">IF(Meldung!$F160="J",IF(Meldung!$E160&gt;=37987,IF(Meldung!$E160&lt;38718,CELL("Inhalt",Meldung!E160),""),""),"")</f>
        <v/>
      </c>
      <c r="F160" s="181" t="str">
        <f ca="1">IF(Meldung!$F160="J",IF(Meldung!$E160&gt;=37987,IF(Meldung!$E160&lt;38718,CELL("Inhalt",Meldung!F160),""),""),"")</f>
        <v/>
      </c>
      <c r="G160" s="181" t="str">
        <f ca="1">IF(Meldung!$F160="J",IF(Meldung!$E160&gt;=37987,IF(Meldung!$E160&lt;38718,CELL("Inhalt",Meldung!G160),""),""),"")</f>
        <v/>
      </c>
      <c r="H160" s="187" t="str">
        <f ca="1">IF(Meldung!$F160="J",IF(Meldung!$E160&gt;=37987,IF(Meldung!$E160&lt;38718,CELL("Inhalt",Meldung!H160),""),""),"")</f>
        <v/>
      </c>
      <c r="I160" s="181" t="str">
        <f ca="1">IF(Meldung!$F160="J",IF(Meldung!$E160&gt;=37987,IF(Meldung!$E160&lt;38718,CELL("Inhalt",Meldung!I160),""),""),"")</f>
        <v/>
      </c>
      <c r="J160" s="181" t="str">
        <f ca="1">IF(Meldung!$F160="J",IF(Meldung!$E160&gt;=37987,IF(Meldung!$E160&lt;38718,CELL("Inhalt",Meldung!J160),""),""),"")</f>
        <v/>
      </c>
      <c r="K160" s="181" t="str">
        <f ca="1">IF(Meldung!$F160="J",IF(Meldung!$E160&gt;=37987,IF(Meldung!$E160&lt;38718,CELL("Inhalt",Meldung!K160),""),""),"")</f>
        <v/>
      </c>
      <c r="L160" s="181" t="str">
        <f ca="1">IF(Meldung!$F160="J",IF(Meldung!$E160&gt;=37987,IF(Meldung!$E160&lt;38718,CELL("Inhalt",Meldung!L160),""),""),"")</f>
        <v/>
      </c>
    </row>
    <row r="161" spans="1:12" x14ac:dyDescent="0.35">
      <c r="A161" s="35" t="s">
        <v>203</v>
      </c>
      <c r="B161" s="184" t="str">
        <f ca="1">IF(Meldung!$F161="J",IF(Meldung!$E161&gt;=37987,IF(Meldung!$E161&lt;38718,CELL("Inhalt",Meldung!B161),""),""),"")</f>
        <v/>
      </c>
      <c r="C161" s="181" t="str">
        <f ca="1">IF(Meldung!$F161="J",IF(Meldung!$E161&gt;=37987,IF(Meldung!$E161&lt;38718,CELL("Inhalt",Meldung!C161),""),""),"")</f>
        <v/>
      </c>
      <c r="D161" s="181" t="str">
        <f ca="1">IF(Meldung!$F161="J",IF(Meldung!$E161&gt;=37987,IF(Meldung!$E161&lt;38718,CELL("Inhalt",Meldung!D161),""),""),"")</f>
        <v/>
      </c>
      <c r="E161" s="182" t="str">
        <f ca="1">IF(Meldung!$F161="J",IF(Meldung!$E161&gt;=37987,IF(Meldung!$E161&lt;38718,CELL("Inhalt",Meldung!E161),""),""),"")</f>
        <v/>
      </c>
      <c r="F161" s="181" t="str">
        <f ca="1">IF(Meldung!$F161="J",IF(Meldung!$E161&gt;=37987,IF(Meldung!$E161&lt;38718,CELL("Inhalt",Meldung!F161),""),""),"")</f>
        <v/>
      </c>
      <c r="G161" s="181" t="str">
        <f ca="1">IF(Meldung!$F161="J",IF(Meldung!$E161&gt;=37987,IF(Meldung!$E161&lt;38718,CELL("Inhalt",Meldung!G161),""),""),"")</f>
        <v/>
      </c>
      <c r="H161" s="187" t="str">
        <f ca="1">IF(Meldung!$F161="J",IF(Meldung!$E161&gt;=37987,IF(Meldung!$E161&lt;38718,CELL("Inhalt",Meldung!H161),""),""),"")</f>
        <v/>
      </c>
      <c r="I161" s="181" t="str">
        <f ca="1">IF(Meldung!$F161="J",IF(Meldung!$E161&gt;=37987,IF(Meldung!$E161&lt;38718,CELL("Inhalt",Meldung!I161),""),""),"")</f>
        <v/>
      </c>
      <c r="J161" s="181" t="str">
        <f ca="1">IF(Meldung!$F161="J",IF(Meldung!$E161&gt;=37987,IF(Meldung!$E161&lt;38718,CELL("Inhalt",Meldung!J161),""),""),"")</f>
        <v/>
      </c>
      <c r="K161" s="181" t="str">
        <f ca="1">IF(Meldung!$F161="J",IF(Meldung!$E161&gt;=37987,IF(Meldung!$E161&lt;38718,CELL("Inhalt",Meldung!K161),""),""),"")</f>
        <v/>
      </c>
      <c r="L161" s="181" t="str">
        <f ca="1">IF(Meldung!$F161="J",IF(Meldung!$E161&gt;=37987,IF(Meldung!$E161&lt;38718,CELL("Inhalt",Meldung!L161),""),""),"")</f>
        <v/>
      </c>
    </row>
    <row r="162" spans="1:12" x14ac:dyDescent="0.35">
      <c r="A162" s="35" t="s">
        <v>204</v>
      </c>
      <c r="B162" s="184" t="str">
        <f ca="1">IF(Meldung!$F162="J",IF(Meldung!$E162&gt;=37987,IF(Meldung!$E162&lt;38718,CELL("Inhalt",Meldung!B162),""),""),"")</f>
        <v/>
      </c>
      <c r="C162" s="181" t="str">
        <f ca="1">IF(Meldung!$F162="J",IF(Meldung!$E162&gt;=37987,IF(Meldung!$E162&lt;38718,CELL("Inhalt",Meldung!C162),""),""),"")</f>
        <v/>
      </c>
      <c r="D162" s="181" t="str">
        <f ca="1">IF(Meldung!$F162="J",IF(Meldung!$E162&gt;=37987,IF(Meldung!$E162&lt;38718,CELL("Inhalt",Meldung!D162),""),""),"")</f>
        <v/>
      </c>
      <c r="E162" s="182" t="str">
        <f ca="1">IF(Meldung!$F162="J",IF(Meldung!$E162&gt;=37987,IF(Meldung!$E162&lt;38718,CELL("Inhalt",Meldung!E162),""),""),"")</f>
        <v/>
      </c>
      <c r="F162" s="181" t="str">
        <f ca="1">IF(Meldung!$F162="J",IF(Meldung!$E162&gt;=37987,IF(Meldung!$E162&lt;38718,CELL("Inhalt",Meldung!F162),""),""),"")</f>
        <v/>
      </c>
      <c r="G162" s="181" t="str">
        <f ca="1">IF(Meldung!$F162="J",IF(Meldung!$E162&gt;=37987,IF(Meldung!$E162&lt;38718,CELL("Inhalt",Meldung!G162),""),""),"")</f>
        <v/>
      </c>
      <c r="H162" s="187" t="str">
        <f ca="1">IF(Meldung!$F162="J",IF(Meldung!$E162&gt;=37987,IF(Meldung!$E162&lt;38718,CELL("Inhalt",Meldung!H162),""),""),"")</f>
        <v/>
      </c>
      <c r="I162" s="181" t="str">
        <f ca="1">IF(Meldung!$F162="J",IF(Meldung!$E162&gt;=37987,IF(Meldung!$E162&lt;38718,CELL("Inhalt",Meldung!I162),""),""),"")</f>
        <v/>
      </c>
      <c r="J162" s="181" t="str">
        <f ca="1">IF(Meldung!$F162="J",IF(Meldung!$E162&gt;=37987,IF(Meldung!$E162&lt;38718,CELL("Inhalt",Meldung!J162),""),""),"")</f>
        <v/>
      </c>
      <c r="K162" s="181" t="str">
        <f ca="1">IF(Meldung!$F162="J",IF(Meldung!$E162&gt;=37987,IF(Meldung!$E162&lt;38718,CELL("Inhalt",Meldung!K162),""),""),"")</f>
        <v/>
      </c>
      <c r="L162" s="181" t="str">
        <f ca="1">IF(Meldung!$F162="J",IF(Meldung!$E162&gt;=37987,IF(Meldung!$E162&lt;38718,CELL("Inhalt",Meldung!L162),""),""),"")</f>
        <v/>
      </c>
    </row>
    <row r="163" spans="1:12" x14ac:dyDescent="0.35">
      <c r="A163" s="35" t="s">
        <v>205</v>
      </c>
      <c r="B163" s="184" t="str">
        <f ca="1">IF(Meldung!$F163="J",IF(Meldung!$E163&gt;=37987,IF(Meldung!$E163&lt;38718,CELL("Inhalt",Meldung!B163),""),""),"")</f>
        <v/>
      </c>
      <c r="C163" s="181" t="str">
        <f ca="1">IF(Meldung!$F163="J",IF(Meldung!$E163&gt;=37987,IF(Meldung!$E163&lt;38718,CELL("Inhalt",Meldung!C163),""),""),"")</f>
        <v/>
      </c>
      <c r="D163" s="181" t="str">
        <f ca="1">IF(Meldung!$F163="J",IF(Meldung!$E163&gt;=37987,IF(Meldung!$E163&lt;38718,CELL("Inhalt",Meldung!D163),""),""),"")</f>
        <v/>
      </c>
      <c r="E163" s="182" t="str">
        <f ca="1">IF(Meldung!$F163="J",IF(Meldung!$E163&gt;=37987,IF(Meldung!$E163&lt;38718,CELL("Inhalt",Meldung!E163),""),""),"")</f>
        <v/>
      </c>
      <c r="F163" s="181" t="str">
        <f ca="1">IF(Meldung!$F163="J",IF(Meldung!$E163&gt;=37987,IF(Meldung!$E163&lt;38718,CELL("Inhalt",Meldung!F163),""),""),"")</f>
        <v/>
      </c>
      <c r="G163" s="181" t="str">
        <f ca="1">IF(Meldung!$F163="J",IF(Meldung!$E163&gt;=37987,IF(Meldung!$E163&lt;38718,CELL("Inhalt",Meldung!G163),""),""),"")</f>
        <v/>
      </c>
      <c r="H163" s="187" t="str">
        <f ca="1">IF(Meldung!$F163="J",IF(Meldung!$E163&gt;=37987,IF(Meldung!$E163&lt;38718,CELL("Inhalt",Meldung!H163),""),""),"")</f>
        <v/>
      </c>
      <c r="I163" s="181" t="str">
        <f ca="1">IF(Meldung!$F163="J",IF(Meldung!$E163&gt;=37987,IF(Meldung!$E163&lt;38718,CELL("Inhalt",Meldung!I163),""),""),"")</f>
        <v/>
      </c>
      <c r="J163" s="181" t="str">
        <f ca="1">IF(Meldung!$F163="J",IF(Meldung!$E163&gt;=37987,IF(Meldung!$E163&lt;38718,CELL("Inhalt",Meldung!J163),""),""),"")</f>
        <v/>
      </c>
      <c r="K163" s="181" t="str">
        <f ca="1">IF(Meldung!$F163="J",IF(Meldung!$E163&gt;=37987,IF(Meldung!$E163&lt;38718,CELL("Inhalt",Meldung!K163),""),""),"")</f>
        <v/>
      </c>
      <c r="L163" s="181" t="str">
        <f ca="1">IF(Meldung!$F163="J",IF(Meldung!$E163&gt;=37987,IF(Meldung!$E163&lt;38718,CELL("Inhalt",Meldung!L163),""),""),"")</f>
        <v/>
      </c>
    </row>
    <row r="164" spans="1:12" x14ac:dyDescent="0.35">
      <c r="A164" s="35" t="s">
        <v>206</v>
      </c>
      <c r="B164" s="184" t="str">
        <f ca="1">IF(Meldung!$F164="J",IF(Meldung!$E164&gt;=37987,IF(Meldung!$E164&lt;38718,CELL("Inhalt",Meldung!B164),""),""),"")</f>
        <v/>
      </c>
      <c r="C164" s="181" t="str">
        <f ca="1">IF(Meldung!$F164="J",IF(Meldung!$E164&gt;=37987,IF(Meldung!$E164&lt;38718,CELL("Inhalt",Meldung!C164),""),""),"")</f>
        <v/>
      </c>
      <c r="D164" s="181" t="str">
        <f ca="1">IF(Meldung!$F164="J",IF(Meldung!$E164&gt;=37987,IF(Meldung!$E164&lt;38718,CELL("Inhalt",Meldung!D164),""),""),"")</f>
        <v/>
      </c>
      <c r="E164" s="182" t="str">
        <f ca="1">IF(Meldung!$F164="J",IF(Meldung!$E164&gt;=37987,IF(Meldung!$E164&lt;38718,CELL("Inhalt",Meldung!E164),""),""),"")</f>
        <v/>
      </c>
      <c r="F164" s="181" t="str">
        <f ca="1">IF(Meldung!$F164="J",IF(Meldung!$E164&gt;=37987,IF(Meldung!$E164&lt;38718,CELL("Inhalt",Meldung!F164),""),""),"")</f>
        <v/>
      </c>
      <c r="G164" s="181" t="str">
        <f ca="1">IF(Meldung!$F164="J",IF(Meldung!$E164&gt;=37987,IF(Meldung!$E164&lt;38718,CELL("Inhalt",Meldung!G164),""),""),"")</f>
        <v/>
      </c>
      <c r="H164" s="187" t="str">
        <f ca="1">IF(Meldung!$F164="J",IF(Meldung!$E164&gt;=37987,IF(Meldung!$E164&lt;38718,CELL("Inhalt",Meldung!H164),""),""),"")</f>
        <v/>
      </c>
      <c r="I164" s="181" t="str">
        <f ca="1">IF(Meldung!$F164="J",IF(Meldung!$E164&gt;=37987,IF(Meldung!$E164&lt;38718,CELL("Inhalt",Meldung!I164),""),""),"")</f>
        <v/>
      </c>
      <c r="J164" s="181" t="str">
        <f ca="1">IF(Meldung!$F164="J",IF(Meldung!$E164&gt;=37987,IF(Meldung!$E164&lt;38718,CELL("Inhalt",Meldung!J164),""),""),"")</f>
        <v/>
      </c>
      <c r="K164" s="181" t="str">
        <f ca="1">IF(Meldung!$F164="J",IF(Meldung!$E164&gt;=37987,IF(Meldung!$E164&lt;38718,CELL("Inhalt",Meldung!K164),""),""),"")</f>
        <v/>
      </c>
      <c r="L164" s="181" t="str">
        <f ca="1">IF(Meldung!$F164="J",IF(Meldung!$E164&gt;=37987,IF(Meldung!$E164&lt;38718,CELL("Inhalt",Meldung!L164),""),""),"")</f>
        <v/>
      </c>
    </row>
    <row r="165" spans="1:12" x14ac:dyDescent="0.35">
      <c r="A165" s="35" t="s">
        <v>207</v>
      </c>
      <c r="B165" s="184" t="str">
        <f ca="1">IF(Meldung!$F165="J",IF(Meldung!$E165&gt;=37987,IF(Meldung!$E165&lt;38718,CELL("Inhalt",Meldung!B165),""),""),"")</f>
        <v/>
      </c>
      <c r="C165" s="181" t="str">
        <f ca="1">IF(Meldung!$F165="J",IF(Meldung!$E165&gt;=37987,IF(Meldung!$E165&lt;38718,CELL("Inhalt",Meldung!C165),""),""),"")</f>
        <v/>
      </c>
      <c r="D165" s="181" t="str">
        <f ca="1">IF(Meldung!$F165="J",IF(Meldung!$E165&gt;=37987,IF(Meldung!$E165&lt;38718,CELL("Inhalt",Meldung!D165),""),""),"")</f>
        <v/>
      </c>
      <c r="E165" s="182" t="str">
        <f ca="1">IF(Meldung!$F165="J",IF(Meldung!$E165&gt;=37987,IF(Meldung!$E165&lt;38718,CELL("Inhalt",Meldung!E165),""),""),"")</f>
        <v/>
      </c>
      <c r="F165" s="181" t="str">
        <f ca="1">IF(Meldung!$F165="J",IF(Meldung!$E165&gt;=37987,IF(Meldung!$E165&lt;38718,CELL("Inhalt",Meldung!F165),""),""),"")</f>
        <v/>
      </c>
      <c r="G165" s="181" t="str">
        <f ca="1">IF(Meldung!$F165="J",IF(Meldung!$E165&gt;=37987,IF(Meldung!$E165&lt;38718,CELL("Inhalt",Meldung!G165),""),""),"")</f>
        <v/>
      </c>
      <c r="H165" s="187" t="str">
        <f ca="1">IF(Meldung!$F165="J",IF(Meldung!$E165&gt;=37987,IF(Meldung!$E165&lt;38718,CELL("Inhalt",Meldung!H165),""),""),"")</f>
        <v/>
      </c>
      <c r="I165" s="181" t="str">
        <f ca="1">IF(Meldung!$F165="J",IF(Meldung!$E165&gt;=37987,IF(Meldung!$E165&lt;38718,CELL("Inhalt",Meldung!I165),""),""),"")</f>
        <v/>
      </c>
      <c r="J165" s="181" t="str">
        <f ca="1">IF(Meldung!$F165="J",IF(Meldung!$E165&gt;=37987,IF(Meldung!$E165&lt;38718,CELL("Inhalt",Meldung!J165),""),""),"")</f>
        <v/>
      </c>
      <c r="K165" s="181" t="str">
        <f ca="1">IF(Meldung!$F165="J",IF(Meldung!$E165&gt;=37987,IF(Meldung!$E165&lt;38718,CELL("Inhalt",Meldung!K165),""),""),"")</f>
        <v/>
      </c>
      <c r="L165" s="181" t="str">
        <f ca="1">IF(Meldung!$F165="J",IF(Meldung!$E165&gt;=37987,IF(Meldung!$E165&lt;38718,CELL("Inhalt",Meldung!L165),""),""),"")</f>
        <v/>
      </c>
    </row>
    <row r="166" spans="1:12" x14ac:dyDescent="0.35">
      <c r="A166" s="35" t="s">
        <v>208</v>
      </c>
      <c r="B166" s="184" t="str">
        <f ca="1">IF(Meldung!$F166="J",IF(Meldung!$E166&gt;=37987,IF(Meldung!$E166&lt;38718,CELL("Inhalt",Meldung!B166),""),""),"")</f>
        <v/>
      </c>
      <c r="C166" s="181" t="str">
        <f ca="1">IF(Meldung!$F166="J",IF(Meldung!$E166&gt;=37987,IF(Meldung!$E166&lt;38718,CELL("Inhalt",Meldung!C166),""),""),"")</f>
        <v/>
      </c>
      <c r="D166" s="181" t="str">
        <f ca="1">IF(Meldung!$F166="J",IF(Meldung!$E166&gt;=37987,IF(Meldung!$E166&lt;38718,CELL("Inhalt",Meldung!D166),""),""),"")</f>
        <v/>
      </c>
      <c r="E166" s="182" t="str">
        <f ca="1">IF(Meldung!$F166="J",IF(Meldung!$E166&gt;=37987,IF(Meldung!$E166&lt;38718,CELL("Inhalt",Meldung!E166),""),""),"")</f>
        <v/>
      </c>
      <c r="F166" s="181" t="str">
        <f ca="1">IF(Meldung!$F166="J",IF(Meldung!$E166&gt;=37987,IF(Meldung!$E166&lt;38718,CELL("Inhalt",Meldung!F166),""),""),"")</f>
        <v/>
      </c>
      <c r="G166" s="181" t="str">
        <f ca="1">IF(Meldung!$F166="J",IF(Meldung!$E166&gt;=37987,IF(Meldung!$E166&lt;38718,CELL("Inhalt",Meldung!G166),""),""),"")</f>
        <v/>
      </c>
      <c r="H166" s="187" t="str">
        <f ca="1">IF(Meldung!$F166="J",IF(Meldung!$E166&gt;=37987,IF(Meldung!$E166&lt;38718,CELL("Inhalt",Meldung!H166),""),""),"")</f>
        <v/>
      </c>
      <c r="I166" s="181" t="str">
        <f ca="1">IF(Meldung!$F166="J",IF(Meldung!$E166&gt;=37987,IF(Meldung!$E166&lt;38718,CELL("Inhalt",Meldung!I166),""),""),"")</f>
        <v/>
      </c>
      <c r="J166" s="181" t="str">
        <f ca="1">IF(Meldung!$F166="J",IF(Meldung!$E166&gt;=37987,IF(Meldung!$E166&lt;38718,CELL("Inhalt",Meldung!J166),""),""),"")</f>
        <v/>
      </c>
      <c r="K166" s="181" t="str">
        <f ca="1">IF(Meldung!$F166="J",IF(Meldung!$E166&gt;=37987,IF(Meldung!$E166&lt;38718,CELL("Inhalt",Meldung!K166),""),""),"")</f>
        <v/>
      </c>
      <c r="L166" s="181" t="str">
        <f ca="1">IF(Meldung!$F166="J",IF(Meldung!$E166&gt;=37987,IF(Meldung!$E166&lt;38718,CELL("Inhalt",Meldung!L166),""),""),"")</f>
        <v/>
      </c>
    </row>
    <row r="167" spans="1:12" x14ac:dyDescent="0.35">
      <c r="A167" s="35" t="s">
        <v>209</v>
      </c>
      <c r="B167" s="184" t="str">
        <f ca="1">IF(Meldung!$F167="J",IF(Meldung!$E167&gt;=37987,IF(Meldung!$E167&lt;38718,CELL("Inhalt",Meldung!B167),""),""),"")</f>
        <v/>
      </c>
      <c r="C167" s="181" t="str">
        <f ca="1">IF(Meldung!$F167="J",IF(Meldung!$E167&gt;=37987,IF(Meldung!$E167&lt;38718,CELL("Inhalt",Meldung!C167),""),""),"")</f>
        <v/>
      </c>
      <c r="D167" s="181" t="str">
        <f ca="1">IF(Meldung!$F167="J",IF(Meldung!$E167&gt;=37987,IF(Meldung!$E167&lt;38718,CELL("Inhalt",Meldung!D167),""),""),"")</f>
        <v/>
      </c>
      <c r="E167" s="182" t="str">
        <f ca="1">IF(Meldung!$F167="J",IF(Meldung!$E167&gt;=37987,IF(Meldung!$E167&lt;38718,CELL("Inhalt",Meldung!E167),""),""),"")</f>
        <v/>
      </c>
      <c r="F167" s="181" t="str">
        <f ca="1">IF(Meldung!$F167="J",IF(Meldung!$E167&gt;=37987,IF(Meldung!$E167&lt;38718,CELL("Inhalt",Meldung!F167),""),""),"")</f>
        <v/>
      </c>
      <c r="G167" s="181" t="str">
        <f ca="1">IF(Meldung!$F167="J",IF(Meldung!$E167&gt;=37987,IF(Meldung!$E167&lt;38718,CELL("Inhalt",Meldung!G167),""),""),"")</f>
        <v/>
      </c>
      <c r="H167" s="187" t="str">
        <f ca="1">IF(Meldung!$F167="J",IF(Meldung!$E167&gt;=37987,IF(Meldung!$E167&lt;38718,CELL("Inhalt",Meldung!H167),""),""),"")</f>
        <v/>
      </c>
      <c r="I167" s="181" t="str">
        <f ca="1">IF(Meldung!$F167="J",IF(Meldung!$E167&gt;=37987,IF(Meldung!$E167&lt;38718,CELL("Inhalt",Meldung!I167),""),""),"")</f>
        <v/>
      </c>
      <c r="J167" s="181" t="str">
        <f ca="1">IF(Meldung!$F167="J",IF(Meldung!$E167&gt;=37987,IF(Meldung!$E167&lt;38718,CELL("Inhalt",Meldung!J167),""),""),"")</f>
        <v/>
      </c>
      <c r="K167" s="181" t="str">
        <f ca="1">IF(Meldung!$F167="J",IF(Meldung!$E167&gt;=37987,IF(Meldung!$E167&lt;38718,CELL("Inhalt",Meldung!K167),""),""),"")</f>
        <v/>
      </c>
      <c r="L167" s="181" t="str">
        <f ca="1">IF(Meldung!$F167="J",IF(Meldung!$E167&gt;=37987,IF(Meldung!$E167&lt;38718,CELL("Inhalt",Meldung!L167),""),""),"")</f>
        <v/>
      </c>
    </row>
    <row r="168" spans="1:12" x14ac:dyDescent="0.35">
      <c r="A168" s="35" t="s">
        <v>210</v>
      </c>
      <c r="B168" s="184" t="str">
        <f ca="1">IF(Meldung!$F168="J",IF(Meldung!$E168&gt;=37987,IF(Meldung!$E168&lt;38718,CELL("Inhalt",Meldung!B168),""),""),"")</f>
        <v/>
      </c>
      <c r="C168" s="181" t="str">
        <f ca="1">IF(Meldung!$F168="J",IF(Meldung!$E168&gt;=37987,IF(Meldung!$E168&lt;38718,CELL("Inhalt",Meldung!C168),""),""),"")</f>
        <v/>
      </c>
      <c r="D168" s="181" t="str">
        <f ca="1">IF(Meldung!$F168="J",IF(Meldung!$E168&gt;=37987,IF(Meldung!$E168&lt;38718,CELL("Inhalt",Meldung!D168),""),""),"")</f>
        <v/>
      </c>
      <c r="E168" s="182" t="str">
        <f ca="1">IF(Meldung!$F168="J",IF(Meldung!$E168&gt;=37987,IF(Meldung!$E168&lt;38718,CELL("Inhalt",Meldung!E168),""),""),"")</f>
        <v/>
      </c>
      <c r="F168" s="181" t="str">
        <f ca="1">IF(Meldung!$F168="J",IF(Meldung!$E168&gt;=37987,IF(Meldung!$E168&lt;38718,CELL("Inhalt",Meldung!F168),""),""),"")</f>
        <v/>
      </c>
      <c r="G168" s="181" t="str">
        <f ca="1">IF(Meldung!$F168="J",IF(Meldung!$E168&gt;=37987,IF(Meldung!$E168&lt;38718,CELL("Inhalt",Meldung!G168),""),""),"")</f>
        <v/>
      </c>
      <c r="H168" s="187" t="str">
        <f ca="1">IF(Meldung!$F168="J",IF(Meldung!$E168&gt;=37987,IF(Meldung!$E168&lt;38718,CELL("Inhalt",Meldung!H168),""),""),"")</f>
        <v/>
      </c>
      <c r="I168" s="181" t="str">
        <f ca="1">IF(Meldung!$F168="J",IF(Meldung!$E168&gt;=37987,IF(Meldung!$E168&lt;38718,CELL("Inhalt",Meldung!I168),""),""),"")</f>
        <v/>
      </c>
      <c r="J168" s="181" t="str">
        <f ca="1">IF(Meldung!$F168="J",IF(Meldung!$E168&gt;=37987,IF(Meldung!$E168&lt;38718,CELL("Inhalt",Meldung!J168),""),""),"")</f>
        <v/>
      </c>
      <c r="K168" s="181" t="str">
        <f ca="1">IF(Meldung!$F168="J",IF(Meldung!$E168&gt;=37987,IF(Meldung!$E168&lt;38718,CELL("Inhalt",Meldung!K168),""),""),"")</f>
        <v/>
      </c>
      <c r="L168" s="181" t="str">
        <f ca="1">IF(Meldung!$F168="J",IF(Meldung!$E168&gt;=37987,IF(Meldung!$E168&lt;38718,CELL("Inhalt",Meldung!L168),""),""),"")</f>
        <v/>
      </c>
    </row>
    <row r="169" spans="1:12" x14ac:dyDescent="0.35">
      <c r="A169" s="35" t="s">
        <v>211</v>
      </c>
      <c r="B169" s="184" t="str">
        <f ca="1">IF(Meldung!$F169="J",IF(Meldung!$E169&gt;=37987,IF(Meldung!$E169&lt;38718,CELL("Inhalt",Meldung!B169),""),""),"")</f>
        <v/>
      </c>
      <c r="C169" s="181" t="str">
        <f ca="1">IF(Meldung!$F169="J",IF(Meldung!$E169&gt;=37987,IF(Meldung!$E169&lt;38718,CELL("Inhalt",Meldung!C169),""),""),"")</f>
        <v/>
      </c>
      <c r="D169" s="181" t="str">
        <f ca="1">IF(Meldung!$F169="J",IF(Meldung!$E169&gt;=37987,IF(Meldung!$E169&lt;38718,CELL("Inhalt",Meldung!D169),""),""),"")</f>
        <v/>
      </c>
      <c r="E169" s="182" t="str">
        <f ca="1">IF(Meldung!$F169="J",IF(Meldung!$E169&gt;=37987,IF(Meldung!$E169&lt;38718,CELL("Inhalt",Meldung!E169),""),""),"")</f>
        <v/>
      </c>
      <c r="F169" s="181" t="str">
        <f ca="1">IF(Meldung!$F169="J",IF(Meldung!$E169&gt;=37987,IF(Meldung!$E169&lt;38718,CELL("Inhalt",Meldung!F169),""),""),"")</f>
        <v/>
      </c>
      <c r="G169" s="181" t="str">
        <f ca="1">IF(Meldung!$F169="J",IF(Meldung!$E169&gt;=37987,IF(Meldung!$E169&lt;38718,CELL("Inhalt",Meldung!G169),""),""),"")</f>
        <v/>
      </c>
      <c r="H169" s="187" t="str">
        <f ca="1">IF(Meldung!$F169="J",IF(Meldung!$E169&gt;=37987,IF(Meldung!$E169&lt;38718,CELL("Inhalt",Meldung!H169),""),""),"")</f>
        <v/>
      </c>
      <c r="I169" s="181" t="str">
        <f ca="1">IF(Meldung!$F169="J",IF(Meldung!$E169&gt;=37987,IF(Meldung!$E169&lt;38718,CELL("Inhalt",Meldung!I169),""),""),"")</f>
        <v/>
      </c>
      <c r="J169" s="181" t="str">
        <f ca="1">IF(Meldung!$F169="J",IF(Meldung!$E169&gt;=37987,IF(Meldung!$E169&lt;38718,CELL("Inhalt",Meldung!J169),""),""),"")</f>
        <v/>
      </c>
      <c r="K169" s="181" t="str">
        <f ca="1">IF(Meldung!$F169="J",IF(Meldung!$E169&gt;=37987,IF(Meldung!$E169&lt;38718,CELL("Inhalt",Meldung!K169),""),""),"")</f>
        <v/>
      </c>
      <c r="L169" s="181" t="str">
        <f ca="1">IF(Meldung!$F169="J",IF(Meldung!$E169&gt;=37987,IF(Meldung!$E169&lt;38718,CELL("Inhalt",Meldung!L169),""),""),"")</f>
        <v/>
      </c>
    </row>
    <row r="170" spans="1:12" x14ac:dyDescent="0.35">
      <c r="A170" s="35" t="s">
        <v>212</v>
      </c>
      <c r="B170" s="184" t="str">
        <f ca="1">IF(Meldung!$F170="J",IF(Meldung!$E170&gt;=37987,IF(Meldung!$E170&lt;38718,CELL("Inhalt",Meldung!B170),""),""),"")</f>
        <v/>
      </c>
      <c r="C170" s="181" t="str">
        <f ca="1">IF(Meldung!$F170="J",IF(Meldung!$E170&gt;=37987,IF(Meldung!$E170&lt;38718,CELL("Inhalt",Meldung!C170),""),""),"")</f>
        <v/>
      </c>
      <c r="D170" s="181" t="str">
        <f ca="1">IF(Meldung!$F170="J",IF(Meldung!$E170&gt;=37987,IF(Meldung!$E170&lt;38718,CELL("Inhalt",Meldung!D170),""),""),"")</f>
        <v/>
      </c>
      <c r="E170" s="182" t="str">
        <f ca="1">IF(Meldung!$F170="J",IF(Meldung!$E170&gt;=37987,IF(Meldung!$E170&lt;38718,CELL("Inhalt",Meldung!E170),""),""),"")</f>
        <v/>
      </c>
      <c r="F170" s="181" t="str">
        <f ca="1">IF(Meldung!$F170="J",IF(Meldung!$E170&gt;=37987,IF(Meldung!$E170&lt;38718,CELL("Inhalt",Meldung!F170),""),""),"")</f>
        <v/>
      </c>
      <c r="G170" s="181" t="str">
        <f ca="1">IF(Meldung!$F170="J",IF(Meldung!$E170&gt;=37987,IF(Meldung!$E170&lt;38718,CELL("Inhalt",Meldung!G170),""),""),"")</f>
        <v/>
      </c>
      <c r="H170" s="187" t="str">
        <f ca="1">IF(Meldung!$F170="J",IF(Meldung!$E170&gt;=37987,IF(Meldung!$E170&lt;38718,CELL("Inhalt",Meldung!H170),""),""),"")</f>
        <v/>
      </c>
      <c r="I170" s="181" t="str">
        <f ca="1">IF(Meldung!$F170="J",IF(Meldung!$E170&gt;=37987,IF(Meldung!$E170&lt;38718,CELL("Inhalt",Meldung!I170),""),""),"")</f>
        <v/>
      </c>
      <c r="J170" s="181" t="str">
        <f ca="1">IF(Meldung!$F170="J",IF(Meldung!$E170&gt;=37987,IF(Meldung!$E170&lt;38718,CELL("Inhalt",Meldung!J170),""),""),"")</f>
        <v/>
      </c>
      <c r="K170" s="181" t="str">
        <f ca="1">IF(Meldung!$F170="J",IF(Meldung!$E170&gt;=37987,IF(Meldung!$E170&lt;38718,CELL("Inhalt",Meldung!K170),""),""),"")</f>
        <v/>
      </c>
      <c r="L170" s="181" t="str">
        <f ca="1">IF(Meldung!$F170="J",IF(Meldung!$E170&gt;=37987,IF(Meldung!$E170&lt;38718,CELL("Inhalt",Meldung!L170),""),""),"")</f>
        <v/>
      </c>
    </row>
    <row r="171" spans="1:12" x14ac:dyDescent="0.35">
      <c r="A171" s="35" t="s">
        <v>213</v>
      </c>
      <c r="B171" s="184" t="str">
        <f ca="1">IF(Meldung!$F171="J",IF(Meldung!$E171&gt;=37987,IF(Meldung!$E171&lt;38718,CELL("Inhalt",Meldung!B171),""),""),"")</f>
        <v/>
      </c>
      <c r="C171" s="181" t="str">
        <f ca="1">IF(Meldung!$F171="J",IF(Meldung!$E171&gt;=37987,IF(Meldung!$E171&lt;38718,CELL("Inhalt",Meldung!C171),""),""),"")</f>
        <v/>
      </c>
      <c r="D171" s="181" t="str">
        <f ca="1">IF(Meldung!$F171="J",IF(Meldung!$E171&gt;=37987,IF(Meldung!$E171&lt;38718,CELL("Inhalt",Meldung!D171),""),""),"")</f>
        <v/>
      </c>
      <c r="E171" s="182" t="str">
        <f ca="1">IF(Meldung!$F171="J",IF(Meldung!$E171&gt;=37987,IF(Meldung!$E171&lt;38718,CELL("Inhalt",Meldung!E171),""),""),"")</f>
        <v/>
      </c>
      <c r="F171" s="181" t="str">
        <f ca="1">IF(Meldung!$F171="J",IF(Meldung!$E171&gt;=37987,IF(Meldung!$E171&lt;38718,CELL("Inhalt",Meldung!F171),""),""),"")</f>
        <v/>
      </c>
      <c r="G171" s="181" t="str">
        <f ca="1">IF(Meldung!$F171="J",IF(Meldung!$E171&gt;=37987,IF(Meldung!$E171&lt;38718,CELL("Inhalt",Meldung!G171),""),""),"")</f>
        <v/>
      </c>
      <c r="H171" s="187" t="str">
        <f ca="1">IF(Meldung!$F171="J",IF(Meldung!$E171&gt;=37987,IF(Meldung!$E171&lt;38718,CELL("Inhalt",Meldung!H171),""),""),"")</f>
        <v/>
      </c>
      <c r="I171" s="181" t="str">
        <f ca="1">IF(Meldung!$F171="J",IF(Meldung!$E171&gt;=37987,IF(Meldung!$E171&lt;38718,CELL("Inhalt",Meldung!I171),""),""),"")</f>
        <v/>
      </c>
      <c r="J171" s="181" t="str">
        <f ca="1">IF(Meldung!$F171="J",IF(Meldung!$E171&gt;=37987,IF(Meldung!$E171&lt;38718,CELL("Inhalt",Meldung!J171),""),""),"")</f>
        <v/>
      </c>
      <c r="K171" s="181" t="str">
        <f ca="1">IF(Meldung!$F171="J",IF(Meldung!$E171&gt;=37987,IF(Meldung!$E171&lt;38718,CELL("Inhalt",Meldung!K171),""),""),"")</f>
        <v/>
      </c>
      <c r="L171" s="181" t="str">
        <f ca="1">IF(Meldung!$F171="J",IF(Meldung!$E171&gt;=37987,IF(Meldung!$E171&lt;38718,CELL("Inhalt",Meldung!L171),""),""),"")</f>
        <v/>
      </c>
    </row>
    <row r="172" spans="1:12" x14ac:dyDescent="0.35">
      <c r="A172" s="35" t="s">
        <v>214</v>
      </c>
      <c r="B172" s="184" t="str">
        <f ca="1">IF(Meldung!$F172="J",IF(Meldung!$E172&gt;=37987,IF(Meldung!$E172&lt;38718,CELL("Inhalt",Meldung!B172),""),""),"")</f>
        <v/>
      </c>
      <c r="C172" s="181" t="str">
        <f ca="1">IF(Meldung!$F172="J",IF(Meldung!$E172&gt;=37987,IF(Meldung!$E172&lt;38718,CELL("Inhalt",Meldung!C172),""),""),"")</f>
        <v/>
      </c>
      <c r="D172" s="181" t="str">
        <f ca="1">IF(Meldung!$F172="J",IF(Meldung!$E172&gt;=37987,IF(Meldung!$E172&lt;38718,CELL("Inhalt",Meldung!D172),""),""),"")</f>
        <v/>
      </c>
      <c r="E172" s="182" t="str">
        <f ca="1">IF(Meldung!$F172="J",IF(Meldung!$E172&gt;=37987,IF(Meldung!$E172&lt;38718,CELL("Inhalt",Meldung!E172),""),""),"")</f>
        <v/>
      </c>
      <c r="F172" s="181" t="str">
        <f ca="1">IF(Meldung!$F172="J",IF(Meldung!$E172&gt;=37987,IF(Meldung!$E172&lt;38718,CELL("Inhalt",Meldung!F172),""),""),"")</f>
        <v/>
      </c>
      <c r="G172" s="181" t="str">
        <f ca="1">IF(Meldung!$F172="J",IF(Meldung!$E172&gt;=37987,IF(Meldung!$E172&lt;38718,CELL("Inhalt",Meldung!G172),""),""),"")</f>
        <v/>
      </c>
      <c r="H172" s="187" t="str">
        <f ca="1">IF(Meldung!$F172="J",IF(Meldung!$E172&gt;=37987,IF(Meldung!$E172&lt;38718,CELL("Inhalt",Meldung!H172),""),""),"")</f>
        <v/>
      </c>
      <c r="I172" s="181" t="str">
        <f ca="1">IF(Meldung!$F172="J",IF(Meldung!$E172&gt;=37987,IF(Meldung!$E172&lt;38718,CELL("Inhalt",Meldung!I172),""),""),"")</f>
        <v/>
      </c>
      <c r="J172" s="181" t="str">
        <f ca="1">IF(Meldung!$F172="J",IF(Meldung!$E172&gt;=37987,IF(Meldung!$E172&lt;38718,CELL("Inhalt",Meldung!J172),""),""),"")</f>
        <v/>
      </c>
      <c r="K172" s="181" t="str">
        <f ca="1">IF(Meldung!$F172="J",IF(Meldung!$E172&gt;=37987,IF(Meldung!$E172&lt;38718,CELL("Inhalt",Meldung!K172),""),""),"")</f>
        <v/>
      </c>
      <c r="L172" s="181" t="str">
        <f ca="1">IF(Meldung!$F172="J",IF(Meldung!$E172&gt;=37987,IF(Meldung!$E172&lt;38718,CELL("Inhalt",Meldung!L172),""),""),"")</f>
        <v/>
      </c>
    </row>
    <row r="173" spans="1:12" x14ac:dyDescent="0.35">
      <c r="A173" s="35" t="s">
        <v>215</v>
      </c>
      <c r="B173" s="184" t="str">
        <f ca="1">IF(Meldung!$F173="J",IF(Meldung!$E173&gt;=37987,IF(Meldung!$E173&lt;38718,CELL("Inhalt",Meldung!B173),""),""),"")</f>
        <v/>
      </c>
      <c r="C173" s="181" t="str">
        <f ca="1">IF(Meldung!$F173="J",IF(Meldung!$E173&gt;=37987,IF(Meldung!$E173&lt;38718,CELL("Inhalt",Meldung!C173),""),""),"")</f>
        <v/>
      </c>
      <c r="D173" s="181" t="str">
        <f ca="1">IF(Meldung!$F173="J",IF(Meldung!$E173&gt;=37987,IF(Meldung!$E173&lt;38718,CELL("Inhalt",Meldung!D173),""),""),"")</f>
        <v/>
      </c>
      <c r="E173" s="182" t="str">
        <f ca="1">IF(Meldung!$F173="J",IF(Meldung!$E173&gt;=37987,IF(Meldung!$E173&lt;38718,CELL("Inhalt",Meldung!E173),""),""),"")</f>
        <v/>
      </c>
      <c r="F173" s="181" t="str">
        <f ca="1">IF(Meldung!$F173="J",IF(Meldung!$E173&gt;=37987,IF(Meldung!$E173&lt;38718,CELL("Inhalt",Meldung!F173),""),""),"")</f>
        <v/>
      </c>
      <c r="G173" s="181" t="str">
        <f ca="1">IF(Meldung!$F173="J",IF(Meldung!$E173&gt;=37987,IF(Meldung!$E173&lt;38718,CELL("Inhalt",Meldung!G173),""),""),"")</f>
        <v/>
      </c>
      <c r="H173" s="187" t="str">
        <f ca="1">IF(Meldung!$F173="J",IF(Meldung!$E173&gt;=37987,IF(Meldung!$E173&lt;38718,CELL("Inhalt",Meldung!H173),""),""),"")</f>
        <v/>
      </c>
      <c r="I173" s="181" t="str">
        <f ca="1">IF(Meldung!$F173="J",IF(Meldung!$E173&gt;=37987,IF(Meldung!$E173&lt;38718,CELL("Inhalt",Meldung!I173),""),""),"")</f>
        <v/>
      </c>
      <c r="J173" s="181" t="str">
        <f ca="1">IF(Meldung!$F173="J",IF(Meldung!$E173&gt;=37987,IF(Meldung!$E173&lt;38718,CELL("Inhalt",Meldung!J173),""),""),"")</f>
        <v/>
      </c>
      <c r="K173" s="181" t="str">
        <f ca="1">IF(Meldung!$F173="J",IF(Meldung!$E173&gt;=37987,IF(Meldung!$E173&lt;38718,CELL("Inhalt",Meldung!K173),""),""),"")</f>
        <v/>
      </c>
      <c r="L173" s="181" t="str">
        <f ca="1">IF(Meldung!$F173="J",IF(Meldung!$E173&gt;=37987,IF(Meldung!$E173&lt;38718,CELL("Inhalt",Meldung!L173),""),""),"")</f>
        <v/>
      </c>
    </row>
    <row r="174" spans="1:12" x14ac:dyDescent="0.35">
      <c r="A174" s="35" t="s">
        <v>216</v>
      </c>
      <c r="B174" s="184" t="str">
        <f ca="1">IF(Meldung!$F174="J",IF(Meldung!$E174&gt;=37987,IF(Meldung!$E174&lt;38718,CELL("Inhalt",Meldung!B174),""),""),"")</f>
        <v/>
      </c>
      <c r="C174" s="181" t="str">
        <f ca="1">IF(Meldung!$F174="J",IF(Meldung!$E174&gt;=37987,IF(Meldung!$E174&lt;38718,CELL("Inhalt",Meldung!C174),""),""),"")</f>
        <v/>
      </c>
      <c r="D174" s="181" t="str">
        <f ca="1">IF(Meldung!$F174="J",IF(Meldung!$E174&gt;=37987,IF(Meldung!$E174&lt;38718,CELL("Inhalt",Meldung!D174),""),""),"")</f>
        <v/>
      </c>
      <c r="E174" s="182" t="str">
        <f ca="1">IF(Meldung!$F174="J",IF(Meldung!$E174&gt;=37987,IF(Meldung!$E174&lt;38718,CELL("Inhalt",Meldung!E174),""),""),"")</f>
        <v/>
      </c>
      <c r="F174" s="181" t="str">
        <f ca="1">IF(Meldung!$F174="J",IF(Meldung!$E174&gt;=37987,IF(Meldung!$E174&lt;38718,CELL("Inhalt",Meldung!F174),""),""),"")</f>
        <v/>
      </c>
      <c r="G174" s="181" t="str">
        <f ca="1">IF(Meldung!$F174="J",IF(Meldung!$E174&gt;=37987,IF(Meldung!$E174&lt;38718,CELL("Inhalt",Meldung!G174),""),""),"")</f>
        <v/>
      </c>
      <c r="H174" s="187" t="str">
        <f ca="1">IF(Meldung!$F174="J",IF(Meldung!$E174&gt;=37987,IF(Meldung!$E174&lt;38718,CELL("Inhalt",Meldung!H174),""),""),"")</f>
        <v/>
      </c>
      <c r="I174" s="181" t="str">
        <f ca="1">IF(Meldung!$F174="J",IF(Meldung!$E174&gt;=37987,IF(Meldung!$E174&lt;38718,CELL("Inhalt",Meldung!I174),""),""),"")</f>
        <v/>
      </c>
      <c r="J174" s="181" t="str">
        <f ca="1">IF(Meldung!$F174="J",IF(Meldung!$E174&gt;=37987,IF(Meldung!$E174&lt;38718,CELL("Inhalt",Meldung!J174),""),""),"")</f>
        <v/>
      </c>
      <c r="K174" s="181" t="str">
        <f ca="1">IF(Meldung!$F174="J",IF(Meldung!$E174&gt;=37987,IF(Meldung!$E174&lt;38718,CELL("Inhalt",Meldung!K174),""),""),"")</f>
        <v/>
      </c>
      <c r="L174" s="181" t="str">
        <f ca="1">IF(Meldung!$F174="J",IF(Meldung!$E174&gt;=37987,IF(Meldung!$E174&lt;38718,CELL("Inhalt",Meldung!L174),""),""),"")</f>
        <v/>
      </c>
    </row>
    <row r="175" spans="1:12" x14ac:dyDescent="0.35">
      <c r="A175" s="35" t="s">
        <v>217</v>
      </c>
      <c r="B175" s="184" t="str">
        <f ca="1">IF(Meldung!$F175="J",IF(Meldung!$E175&gt;=37987,IF(Meldung!$E175&lt;38718,CELL("Inhalt",Meldung!B175),""),""),"")</f>
        <v/>
      </c>
      <c r="C175" s="181" t="str">
        <f ca="1">IF(Meldung!$F175="J",IF(Meldung!$E175&gt;=37987,IF(Meldung!$E175&lt;38718,CELL("Inhalt",Meldung!C175),""),""),"")</f>
        <v/>
      </c>
      <c r="D175" s="181" t="str">
        <f ca="1">IF(Meldung!$F175="J",IF(Meldung!$E175&gt;=37987,IF(Meldung!$E175&lt;38718,CELL("Inhalt",Meldung!D175),""),""),"")</f>
        <v/>
      </c>
      <c r="E175" s="182" t="str">
        <f ca="1">IF(Meldung!$F175="J",IF(Meldung!$E175&gt;=37987,IF(Meldung!$E175&lt;38718,CELL("Inhalt",Meldung!E175),""),""),"")</f>
        <v/>
      </c>
      <c r="F175" s="181" t="str">
        <f ca="1">IF(Meldung!$F175="J",IF(Meldung!$E175&gt;=37987,IF(Meldung!$E175&lt;38718,CELL("Inhalt",Meldung!F175),""),""),"")</f>
        <v/>
      </c>
      <c r="G175" s="181" t="str">
        <f ca="1">IF(Meldung!$F175="J",IF(Meldung!$E175&gt;=37987,IF(Meldung!$E175&lt;38718,CELL("Inhalt",Meldung!G175),""),""),"")</f>
        <v/>
      </c>
      <c r="H175" s="187" t="str">
        <f ca="1">IF(Meldung!$F175="J",IF(Meldung!$E175&gt;=37987,IF(Meldung!$E175&lt;38718,CELL("Inhalt",Meldung!H175),""),""),"")</f>
        <v/>
      </c>
      <c r="I175" s="181" t="str">
        <f ca="1">IF(Meldung!$F175="J",IF(Meldung!$E175&gt;=37987,IF(Meldung!$E175&lt;38718,CELL("Inhalt",Meldung!I175),""),""),"")</f>
        <v/>
      </c>
      <c r="J175" s="181" t="str">
        <f ca="1">IF(Meldung!$F175="J",IF(Meldung!$E175&gt;=37987,IF(Meldung!$E175&lt;38718,CELL("Inhalt",Meldung!J175),""),""),"")</f>
        <v/>
      </c>
      <c r="K175" s="181" t="str">
        <f ca="1">IF(Meldung!$F175="J",IF(Meldung!$E175&gt;=37987,IF(Meldung!$E175&lt;38718,CELL("Inhalt",Meldung!K175),""),""),"")</f>
        <v/>
      </c>
      <c r="L175" s="181" t="str">
        <f ca="1">IF(Meldung!$F175="J",IF(Meldung!$E175&gt;=37987,IF(Meldung!$E175&lt;38718,CELL("Inhalt",Meldung!L175),""),""),"")</f>
        <v/>
      </c>
    </row>
    <row r="176" spans="1:12" x14ac:dyDescent="0.35">
      <c r="A176" s="35" t="s">
        <v>218</v>
      </c>
      <c r="B176" s="184" t="str">
        <f ca="1">IF(Meldung!$F176="J",IF(Meldung!$E176&gt;=37987,IF(Meldung!$E176&lt;38718,CELL("Inhalt",Meldung!B176),""),""),"")</f>
        <v/>
      </c>
      <c r="C176" s="181" t="str">
        <f ca="1">IF(Meldung!$F176="J",IF(Meldung!$E176&gt;=37987,IF(Meldung!$E176&lt;38718,CELL("Inhalt",Meldung!C176),""),""),"")</f>
        <v/>
      </c>
      <c r="D176" s="181" t="str">
        <f ca="1">IF(Meldung!$F176="J",IF(Meldung!$E176&gt;=37987,IF(Meldung!$E176&lt;38718,CELL("Inhalt",Meldung!D176),""),""),"")</f>
        <v/>
      </c>
      <c r="E176" s="182" t="str">
        <f ca="1">IF(Meldung!$F176="J",IF(Meldung!$E176&gt;=37987,IF(Meldung!$E176&lt;38718,CELL("Inhalt",Meldung!E176),""),""),"")</f>
        <v/>
      </c>
      <c r="F176" s="181" t="str">
        <f ca="1">IF(Meldung!$F176="J",IF(Meldung!$E176&gt;=37987,IF(Meldung!$E176&lt;38718,CELL("Inhalt",Meldung!F176),""),""),"")</f>
        <v/>
      </c>
      <c r="G176" s="181" t="str">
        <f ca="1">IF(Meldung!$F176="J",IF(Meldung!$E176&gt;=37987,IF(Meldung!$E176&lt;38718,CELL("Inhalt",Meldung!G176),""),""),"")</f>
        <v/>
      </c>
      <c r="H176" s="187" t="str">
        <f ca="1">IF(Meldung!$F176="J",IF(Meldung!$E176&gt;=37987,IF(Meldung!$E176&lt;38718,CELL("Inhalt",Meldung!H176),""),""),"")</f>
        <v/>
      </c>
      <c r="I176" s="181" t="str">
        <f ca="1">IF(Meldung!$F176="J",IF(Meldung!$E176&gt;=37987,IF(Meldung!$E176&lt;38718,CELL("Inhalt",Meldung!I176),""),""),"")</f>
        <v/>
      </c>
      <c r="J176" s="181" t="str">
        <f ca="1">IF(Meldung!$F176="J",IF(Meldung!$E176&gt;=37987,IF(Meldung!$E176&lt;38718,CELL("Inhalt",Meldung!J176),""),""),"")</f>
        <v/>
      </c>
      <c r="K176" s="181" t="str">
        <f ca="1">IF(Meldung!$F176="J",IF(Meldung!$E176&gt;=37987,IF(Meldung!$E176&lt;38718,CELL("Inhalt",Meldung!K176),""),""),"")</f>
        <v/>
      </c>
      <c r="L176" s="181" t="str">
        <f ca="1">IF(Meldung!$F176="J",IF(Meldung!$E176&gt;=37987,IF(Meldung!$E176&lt;38718,CELL("Inhalt",Meldung!L176),""),""),"")</f>
        <v/>
      </c>
    </row>
    <row r="177" spans="1:12" x14ac:dyDescent="0.35">
      <c r="A177" s="35" t="s">
        <v>219</v>
      </c>
      <c r="B177" s="184" t="str">
        <f ca="1">IF(Meldung!$F177="J",IF(Meldung!$E177&gt;=37987,IF(Meldung!$E177&lt;38718,CELL("Inhalt",Meldung!B177),""),""),"")</f>
        <v/>
      </c>
      <c r="C177" s="181" t="str">
        <f ca="1">IF(Meldung!$F177="J",IF(Meldung!$E177&gt;=37987,IF(Meldung!$E177&lt;38718,CELL("Inhalt",Meldung!C177),""),""),"")</f>
        <v/>
      </c>
      <c r="D177" s="181" t="str">
        <f ca="1">IF(Meldung!$F177="J",IF(Meldung!$E177&gt;=37987,IF(Meldung!$E177&lt;38718,CELL("Inhalt",Meldung!D177),""),""),"")</f>
        <v/>
      </c>
      <c r="E177" s="182" t="str">
        <f ca="1">IF(Meldung!$F177="J",IF(Meldung!$E177&gt;=37987,IF(Meldung!$E177&lt;38718,CELL("Inhalt",Meldung!E177),""),""),"")</f>
        <v/>
      </c>
      <c r="F177" s="181" t="str">
        <f ca="1">IF(Meldung!$F177="J",IF(Meldung!$E177&gt;=37987,IF(Meldung!$E177&lt;38718,CELL("Inhalt",Meldung!F177),""),""),"")</f>
        <v/>
      </c>
      <c r="G177" s="181" t="str">
        <f ca="1">IF(Meldung!$F177="J",IF(Meldung!$E177&gt;=37987,IF(Meldung!$E177&lt;38718,CELL("Inhalt",Meldung!G177),""),""),"")</f>
        <v/>
      </c>
      <c r="H177" s="187" t="str">
        <f ca="1">IF(Meldung!$F177="J",IF(Meldung!$E177&gt;=37987,IF(Meldung!$E177&lt;38718,CELL("Inhalt",Meldung!H177),""),""),"")</f>
        <v/>
      </c>
      <c r="I177" s="181" t="str">
        <f ca="1">IF(Meldung!$F177="J",IF(Meldung!$E177&gt;=37987,IF(Meldung!$E177&lt;38718,CELL("Inhalt",Meldung!I177),""),""),"")</f>
        <v/>
      </c>
      <c r="J177" s="181" t="str">
        <f ca="1">IF(Meldung!$F177="J",IF(Meldung!$E177&gt;=37987,IF(Meldung!$E177&lt;38718,CELL("Inhalt",Meldung!J177),""),""),"")</f>
        <v/>
      </c>
      <c r="K177" s="181" t="str">
        <f ca="1">IF(Meldung!$F177="J",IF(Meldung!$E177&gt;=37987,IF(Meldung!$E177&lt;38718,CELL("Inhalt",Meldung!K177),""),""),"")</f>
        <v/>
      </c>
      <c r="L177" s="181" t="str">
        <f ca="1">IF(Meldung!$F177="J",IF(Meldung!$E177&gt;=37987,IF(Meldung!$E177&lt;38718,CELL("Inhalt",Meldung!L177),""),""),"")</f>
        <v/>
      </c>
    </row>
    <row r="178" spans="1:12" x14ac:dyDescent="0.35">
      <c r="A178" s="35" t="s">
        <v>220</v>
      </c>
      <c r="B178" s="184" t="str">
        <f ca="1">IF(Meldung!$F178="J",IF(Meldung!$E178&gt;=37987,IF(Meldung!$E178&lt;38718,CELL("Inhalt",Meldung!B178),""),""),"")</f>
        <v/>
      </c>
      <c r="C178" s="181" t="str">
        <f ca="1">IF(Meldung!$F178="J",IF(Meldung!$E178&gt;=37987,IF(Meldung!$E178&lt;38718,CELL("Inhalt",Meldung!C178),""),""),"")</f>
        <v/>
      </c>
      <c r="D178" s="181" t="str">
        <f ca="1">IF(Meldung!$F178="J",IF(Meldung!$E178&gt;=37987,IF(Meldung!$E178&lt;38718,CELL("Inhalt",Meldung!D178),""),""),"")</f>
        <v/>
      </c>
      <c r="E178" s="182" t="str">
        <f ca="1">IF(Meldung!$F178="J",IF(Meldung!$E178&gt;=37987,IF(Meldung!$E178&lt;38718,CELL("Inhalt",Meldung!E178),""),""),"")</f>
        <v/>
      </c>
      <c r="F178" s="181" t="str">
        <f ca="1">IF(Meldung!$F178="J",IF(Meldung!$E178&gt;=37987,IF(Meldung!$E178&lt;38718,CELL("Inhalt",Meldung!F178),""),""),"")</f>
        <v/>
      </c>
      <c r="G178" s="181" t="str">
        <f ca="1">IF(Meldung!$F178="J",IF(Meldung!$E178&gt;=37987,IF(Meldung!$E178&lt;38718,CELL("Inhalt",Meldung!G178),""),""),"")</f>
        <v/>
      </c>
      <c r="H178" s="187" t="str">
        <f ca="1">IF(Meldung!$F178="J",IF(Meldung!$E178&gt;=37987,IF(Meldung!$E178&lt;38718,CELL("Inhalt",Meldung!H178),""),""),"")</f>
        <v/>
      </c>
      <c r="I178" s="181" t="str">
        <f ca="1">IF(Meldung!$F178="J",IF(Meldung!$E178&gt;=37987,IF(Meldung!$E178&lt;38718,CELL("Inhalt",Meldung!I178),""),""),"")</f>
        <v/>
      </c>
      <c r="J178" s="181" t="str">
        <f ca="1">IF(Meldung!$F178="J",IF(Meldung!$E178&gt;=37987,IF(Meldung!$E178&lt;38718,CELL("Inhalt",Meldung!J178),""),""),"")</f>
        <v/>
      </c>
      <c r="K178" s="181" t="str">
        <f ca="1">IF(Meldung!$F178="J",IF(Meldung!$E178&gt;=37987,IF(Meldung!$E178&lt;38718,CELL("Inhalt",Meldung!K178),""),""),"")</f>
        <v/>
      </c>
      <c r="L178" s="181" t="str">
        <f ca="1">IF(Meldung!$F178="J",IF(Meldung!$E178&gt;=37987,IF(Meldung!$E178&lt;38718,CELL("Inhalt",Meldung!L178),""),""),"")</f>
        <v/>
      </c>
    </row>
    <row r="179" spans="1:12" x14ac:dyDescent="0.35">
      <c r="A179" s="35" t="s">
        <v>221</v>
      </c>
      <c r="B179" s="184" t="str">
        <f ca="1">IF(Meldung!$F179="J",IF(Meldung!$E179&gt;=37987,IF(Meldung!$E179&lt;38718,CELL("Inhalt",Meldung!B179),""),""),"")</f>
        <v/>
      </c>
      <c r="C179" s="181" t="str">
        <f ca="1">IF(Meldung!$F179="J",IF(Meldung!$E179&gt;=37987,IF(Meldung!$E179&lt;38718,CELL("Inhalt",Meldung!C179),""),""),"")</f>
        <v/>
      </c>
      <c r="D179" s="181" t="str">
        <f ca="1">IF(Meldung!$F179="J",IF(Meldung!$E179&gt;=37987,IF(Meldung!$E179&lt;38718,CELL("Inhalt",Meldung!D179),""),""),"")</f>
        <v/>
      </c>
      <c r="E179" s="182" t="str">
        <f ca="1">IF(Meldung!$F179="J",IF(Meldung!$E179&gt;=37987,IF(Meldung!$E179&lt;38718,CELL("Inhalt",Meldung!E179),""),""),"")</f>
        <v/>
      </c>
      <c r="F179" s="181" t="str">
        <f ca="1">IF(Meldung!$F179="J",IF(Meldung!$E179&gt;=37987,IF(Meldung!$E179&lt;38718,CELL("Inhalt",Meldung!F179),""),""),"")</f>
        <v/>
      </c>
      <c r="G179" s="181" t="str">
        <f ca="1">IF(Meldung!$F179="J",IF(Meldung!$E179&gt;=37987,IF(Meldung!$E179&lt;38718,CELL("Inhalt",Meldung!G179),""),""),"")</f>
        <v/>
      </c>
      <c r="H179" s="187" t="str">
        <f ca="1">IF(Meldung!$F179="J",IF(Meldung!$E179&gt;=37987,IF(Meldung!$E179&lt;38718,CELL("Inhalt",Meldung!H179),""),""),"")</f>
        <v/>
      </c>
      <c r="I179" s="181" t="str">
        <f ca="1">IF(Meldung!$F179="J",IF(Meldung!$E179&gt;=37987,IF(Meldung!$E179&lt;38718,CELL("Inhalt",Meldung!I179),""),""),"")</f>
        <v/>
      </c>
      <c r="J179" s="181" t="str">
        <f ca="1">IF(Meldung!$F179="J",IF(Meldung!$E179&gt;=37987,IF(Meldung!$E179&lt;38718,CELL("Inhalt",Meldung!J179),""),""),"")</f>
        <v/>
      </c>
      <c r="K179" s="181" t="str">
        <f ca="1">IF(Meldung!$F179="J",IF(Meldung!$E179&gt;=37987,IF(Meldung!$E179&lt;38718,CELL("Inhalt",Meldung!K179),""),""),"")</f>
        <v/>
      </c>
      <c r="L179" s="181" t="str">
        <f ca="1">IF(Meldung!$F179="J",IF(Meldung!$E179&gt;=37987,IF(Meldung!$E179&lt;38718,CELL("Inhalt",Meldung!L179),""),""),"")</f>
        <v/>
      </c>
    </row>
    <row r="180" spans="1:12" x14ac:dyDescent="0.35">
      <c r="A180" s="35" t="s">
        <v>222</v>
      </c>
      <c r="B180" s="184" t="str">
        <f ca="1">IF(Meldung!$F180="J",IF(Meldung!$E180&gt;=37987,IF(Meldung!$E180&lt;38718,CELL("Inhalt",Meldung!B180),""),""),"")</f>
        <v/>
      </c>
      <c r="C180" s="181" t="str">
        <f ca="1">IF(Meldung!$F180="J",IF(Meldung!$E180&gt;=37987,IF(Meldung!$E180&lt;38718,CELL("Inhalt",Meldung!C180),""),""),"")</f>
        <v/>
      </c>
      <c r="D180" s="181" t="str">
        <f ca="1">IF(Meldung!$F180="J",IF(Meldung!$E180&gt;=37987,IF(Meldung!$E180&lt;38718,CELL("Inhalt",Meldung!D180),""),""),"")</f>
        <v/>
      </c>
      <c r="E180" s="182" t="str">
        <f ca="1">IF(Meldung!$F180="J",IF(Meldung!$E180&gt;=37987,IF(Meldung!$E180&lt;38718,CELL("Inhalt",Meldung!E180),""),""),"")</f>
        <v/>
      </c>
      <c r="F180" s="181" t="str">
        <f ca="1">IF(Meldung!$F180="J",IF(Meldung!$E180&gt;=37987,IF(Meldung!$E180&lt;38718,CELL("Inhalt",Meldung!F180),""),""),"")</f>
        <v/>
      </c>
      <c r="G180" s="181" t="str">
        <f ca="1">IF(Meldung!$F180="J",IF(Meldung!$E180&gt;=37987,IF(Meldung!$E180&lt;38718,CELL("Inhalt",Meldung!G180),""),""),"")</f>
        <v/>
      </c>
      <c r="H180" s="187" t="str">
        <f ca="1">IF(Meldung!$F180="J",IF(Meldung!$E180&gt;=37987,IF(Meldung!$E180&lt;38718,CELL("Inhalt",Meldung!H180),""),""),"")</f>
        <v/>
      </c>
      <c r="I180" s="181" t="str">
        <f ca="1">IF(Meldung!$F180="J",IF(Meldung!$E180&gt;=37987,IF(Meldung!$E180&lt;38718,CELL("Inhalt",Meldung!I180),""),""),"")</f>
        <v/>
      </c>
      <c r="J180" s="181" t="str">
        <f ca="1">IF(Meldung!$F180="J",IF(Meldung!$E180&gt;=37987,IF(Meldung!$E180&lt;38718,CELL("Inhalt",Meldung!J180),""),""),"")</f>
        <v/>
      </c>
      <c r="K180" s="181" t="str">
        <f ca="1">IF(Meldung!$F180="J",IF(Meldung!$E180&gt;=37987,IF(Meldung!$E180&lt;38718,CELL("Inhalt",Meldung!K180),""),""),"")</f>
        <v/>
      </c>
      <c r="L180" s="181" t="str">
        <f ca="1">IF(Meldung!$F180="J",IF(Meldung!$E180&gt;=37987,IF(Meldung!$E180&lt;38718,CELL("Inhalt",Meldung!L180),""),""),"")</f>
        <v/>
      </c>
    </row>
    <row r="181" spans="1:12" x14ac:dyDescent="0.35">
      <c r="A181" s="35" t="s">
        <v>223</v>
      </c>
      <c r="B181" s="184" t="str">
        <f ca="1">IF(Meldung!$F181="J",IF(Meldung!$E181&gt;=37987,IF(Meldung!$E181&lt;38718,CELL("Inhalt",Meldung!B181),""),""),"")</f>
        <v/>
      </c>
      <c r="C181" s="181" t="str">
        <f ca="1">IF(Meldung!$F181="J",IF(Meldung!$E181&gt;=37987,IF(Meldung!$E181&lt;38718,CELL("Inhalt",Meldung!C181),""),""),"")</f>
        <v/>
      </c>
      <c r="D181" s="181" t="str">
        <f ca="1">IF(Meldung!$F181="J",IF(Meldung!$E181&gt;=37987,IF(Meldung!$E181&lt;38718,CELL("Inhalt",Meldung!D181),""),""),"")</f>
        <v/>
      </c>
      <c r="E181" s="182" t="str">
        <f ca="1">IF(Meldung!$F181="J",IF(Meldung!$E181&gt;=37987,IF(Meldung!$E181&lt;38718,CELL("Inhalt",Meldung!E181),""),""),"")</f>
        <v/>
      </c>
      <c r="F181" s="181" t="str">
        <f ca="1">IF(Meldung!$F181="J",IF(Meldung!$E181&gt;=37987,IF(Meldung!$E181&lt;38718,CELL("Inhalt",Meldung!F181),""),""),"")</f>
        <v/>
      </c>
      <c r="G181" s="181" t="str">
        <f ca="1">IF(Meldung!$F181="J",IF(Meldung!$E181&gt;=37987,IF(Meldung!$E181&lt;38718,CELL("Inhalt",Meldung!G181),""),""),"")</f>
        <v/>
      </c>
      <c r="H181" s="187" t="str">
        <f ca="1">IF(Meldung!$F181="J",IF(Meldung!$E181&gt;=37987,IF(Meldung!$E181&lt;38718,CELL("Inhalt",Meldung!H181),""),""),"")</f>
        <v/>
      </c>
      <c r="I181" s="181" t="str">
        <f ca="1">IF(Meldung!$F181="J",IF(Meldung!$E181&gt;=37987,IF(Meldung!$E181&lt;38718,CELL("Inhalt",Meldung!I181),""),""),"")</f>
        <v/>
      </c>
      <c r="J181" s="181" t="str">
        <f ca="1">IF(Meldung!$F181="J",IF(Meldung!$E181&gt;=37987,IF(Meldung!$E181&lt;38718,CELL("Inhalt",Meldung!J181),""),""),"")</f>
        <v/>
      </c>
      <c r="K181" s="181" t="str">
        <f ca="1">IF(Meldung!$F181="J",IF(Meldung!$E181&gt;=37987,IF(Meldung!$E181&lt;38718,CELL("Inhalt",Meldung!K181),""),""),"")</f>
        <v/>
      </c>
      <c r="L181" s="181" t="str">
        <f ca="1">IF(Meldung!$F181="J",IF(Meldung!$E181&gt;=37987,IF(Meldung!$E181&lt;38718,CELL("Inhalt",Meldung!L181),""),""),"")</f>
        <v/>
      </c>
    </row>
    <row r="182" spans="1:12" x14ac:dyDescent="0.35">
      <c r="A182" s="35" t="s">
        <v>224</v>
      </c>
      <c r="B182" s="184" t="str">
        <f ca="1">IF(Meldung!$F182="J",IF(Meldung!$E182&gt;=37987,IF(Meldung!$E182&lt;38718,CELL("Inhalt",Meldung!B182),""),""),"")</f>
        <v/>
      </c>
      <c r="C182" s="181" t="str">
        <f ca="1">IF(Meldung!$F182="J",IF(Meldung!$E182&gt;=37987,IF(Meldung!$E182&lt;38718,CELL("Inhalt",Meldung!C182),""),""),"")</f>
        <v/>
      </c>
      <c r="D182" s="181" t="str">
        <f ca="1">IF(Meldung!$F182="J",IF(Meldung!$E182&gt;=37987,IF(Meldung!$E182&lt;38718,CELL("Inhalt",Meldung!D182),""),""),"")</f>
        <v/>
      </c>
      <c r="E182" s="182" t="str">
        <f ca="1">IF(Meldung!$F182="J",IF(Meldung!$E182&gt;=37987,IF(Meldung!$E182&lt;38718,CELL("Inhalt",Meldung!E182),""),""),"")</f>
        <v/>
      </c>
      <c r="F182" s="181" t="str">
        <f ca="1">IF(Meldung!$F182="J",IF(Meldung!$E182&gt;=37987,IF(Meldung!$E182&lt;38718,CELL("Inhalt",Meldung!F182),""),""),"")</f>
        <v/>
      </c>
      <c r="G182" s="181" t="str">
        <f ca="1">IF(Meldung!$F182="J",IF(Meldung!$E182&gt;=37987,IF(Meldung!$E182&lt;38718,CELL("Inhalt",Meldung!G182),""),""),"")</f>
        <v/>
      </c>
      <c r="H182" s="187" t="str">
        <f ca="1">IF(Meldung!$F182="J",IF(Meldung!$E182&gt;=37987,IF(Meldung!$E182&lt;38718,CELL("Inhalt",Meldung!H182),""),""),"")</f>
        <v/>
      </c>
      <c r="I182" s="181" t="str">
        <f ca="1">IF(Meldung!$F182="J",IF(Meldung!$E182&gt;=37987,IF(Meldung!$E182&lt;38718,CELL("Inhalt",Meldung!I182),""),""),"")</f>
        <v/>
      </c>
      <c r="J182" s="181" t="str">
        <f ca="1">IF(Meldung!$F182="J",IF(Meldung!$E182&gt;=37987,IF(Meldung!$E182&lt;38718,CELL("Inhalt",Meldung!J182),""),""),"")</f>
        <v/>
      </c>
      <c r="K182" s="181" t="str">
        <f ca="1">IF(Meldung!$F182="J",IF(Meldung!$E182&gt;=37987,IF(Meldung!$E182&lt;38718,CELL("Inhalt",Meldung!K182),""),""),"")</f>
        <v/>
      </c>
      <c r="L182" s="181" t="str">
        <f ca="1">IF(Meldung!$F182="J",IF(Meldung!$E182&gt;=37987,IF(Meldung!$E182&lt;38718,CELL("Inhalt",Meldung!L182),""),""),"")</f>
        <v/>
      </c>
    </row>
    <row r="183" spans="1:12" x14ac:dyDescent="0.35">
      <c r="A183" s="35" t="s">
        <v>225</v>
      </c>
      <c r="B183" s="184" t="str">
        <f ca="1">IF(Meldung!$F183="J",IF(Meldung!$E183&gt;=37987,IF(Meldung!$E183&lt;38718,CELL("Inhalt",Meldung!B183),""),""),"")</f>
        <v/>
      </c>
      <c r="C183" s="181" t="str">
        <f ca="1">IF(Meldung!$F183="J",IF(Meldung!$E183&gt;=37987,IF(Meldung!$E183&lt;38718,CELL("Inhalt",Meldung!C183),""),""),"")</f>
        <v/>
      </c>
      <c r="D183" s="181" t="str">
        <f ca="1">IF(Meldung!$F183="J",IF(Meldung!$E183&gt;=37987,IF(Meldung!$E183&lt;38718,CELL("Inhalt",Meldung!D183),""),""),"")</f>
        <v/>
      </c>
      <c r="E183" s="182" t="str">
        <f ca="1">IF(Meldung!$F183="J",IF(Meldung!$E183&gt;=37987,IF(Meldung!$E183&lt;38718,CELL("Inhalt",Meldung!E183),""),""),"")</f>
        <v/>
      </c>
      <c r="F183" s="181" t="str">
        <f ca="1">IF(Meldung!$F183="J",IF(Meldung!$E183&gt;=37987,IF(Meldung!$E183&lt;38718,CELL("Inhalt",Meldung!F183),""),""),"")</f>
        <v/>
      </c>
      <c r="G183" s="181" t="str">
        <f ca="1">IF(Meldung!$F183="J",IF(Meldung!$E183&gt;=37987,IF(Meldung!$E183&lt;38718,CELL("Inhalt",Meldung!G183),""),""),"")</f>
        <v/>
      </c>
      <c r="H183" s="187" t="str">
        <f ca="1">IF(Meldung!$F183="J",IF(Meldung!$E183&gt;=37987,IF(Meldung!$E183&lt;38718,CELL("Inhalt",Meldung!H183),""),""),"")</f>
        <v/>
      </c>
      <c r="I183" s="181" t="str">
        <f ca="1">IF(Meldung!$F183="J",IF(Meldung!$E183&gt;=37987,IF(Meldung!$E183&lt;38718,CELL("Inhalt",Meldung!I183),""),""),"")</f>
        <v/>
      </c>
      <c r="J183" s="181" t="str">
        <f ca="1">IF(Meldung!$F183="J",IF(Meldung!$E183&gt;=37987,IF(Meldung!$E183&lt;38718,CELL("Inhalt",Meldung!J183),""),""),"")</f>
        <v/>
      </c>
      <c r="K183" s="181" t="str">
        <f ca="1">IF(Meldung!$F183="J",IF(Meldung!$E183&gt;=37987,IF(Meldung!$E183&lt;38718,CELL("Inhalt",Meldung!K183),""),""),"")</f>
        <v/>
      </c>
      <c r="L183" s="181" t="str">
        <f ca="1">IF(Meldung!$F183="J",IF(Meldung!$E183&gt;=37987,IF(Meldung!$E183&lt;38718,CELL("Inhalt",Meldung!L183),""),""),"")</f>
        <v/>
      </c>
    </row>
    <row r="184" spans="1:12" x14ac:dyDescent="0.35">
      <c r="A184" s="35" t="s">
        <v>226</v>
      </c>
      <c r="B184" s="184" t="str">
        <f ca="1">IF(Meldung!$F184="J",IF(Meldung!$E184&gt;=37987,IF(Meldung!$E184&lt;38718,CELL("Inhalt",Meldung!B184),""),""),"")</f>
        <v/>
      </c>
      <c r="C184" s="181" t="str">
        <f ca="1">IF(Meldung!$F184="J",IF(Meldung!$E184&gt;=37987,IF(Meldung!$E184&lt;38718,CELL("Inhalt",Meldung!C184),""),""),"")</f>
        <v/>
      </c>
      <c r="D184" s="181" t="str">
        <f ca="1">IF(Meldung!$F184="J",IF(Meldung!$E184&gt;=37987,IF(Meldung!$E184&lt;38718,CELL("Inhalt",Meldung!D184),""),""),"")</f>
        <v/>
      </c>
      <c r="E184" s="182" t="str">
        <f ca="1">IF(Meldung!$F184="J",IF(Meldung!$E184&gt;=37987,IF(Meldung!$E184&lt;38718,CELL("Inhalt",Meldung!E184),""),""),"")</f>
        <v/>
      </c>
      <c r="F184" s="181" t="str">
        <f ca="1">IF(Meldung!$F184="J",IF(Meldung!$E184&gt;=37987,IF(Meldung!$E184&lt;38718,CELL("Inhalt",Meldung!F184),""),""),"")</f>
        <v/>
      </c>
      <c r="G184" s="181" t="str">
        <f ca="1">IF(Meldung!$F184="J",IF(Meldung!$E184&gt;=37987,IF(Meldung!$E184&lt;38718,CELL("Inhalt",Meldung!G184),""),""),"")</f>
        <v/>
      </c>
      <c r="H184" s="187" t="str">
        <f ca="1">IF(Meldung!$F184="J",IF(Meldung!$E184&gt;=37987,IF(Meldung!$E184&lt;38718,CELL("Inhalt",Meldung!H184),""),""),"")</f>
        <v/>
      </c>
      <c r="I184" s="181" t="str">
        <f ca="1">IF(Meldung!$F184="J",IF(Meldung!$E184&gt;=37987,IF(Meldung!$E184&lt;38718,CELL("Inhalt",Meldung!I184),""),""),"")</f>
        <v/>
      </c>
      <c r="J184" s="181" t="str">
        <f ca="1">IF(Meldung!$F184="J",IF(Meldung!$E184&gt;=37987,IF(Meldung!$E184&lt;38718,CELL("Inhalt",Meldung!J184),""),""),"")</f>
        <v/>
      </c>
      <c r="K184" s="181" t="str">
        <f ca="1">IF(Meldung!$F184="J",IF(Meldung!$E184&gt;=37987,IF(Meldung!$E184&lt;38718,CELL("Inhalt",Meldung!K184),""),""),"")</f>
        <v/>
      </c>
      <c r="L184" s="181" t="str">
        <f ca="1">IF(Meldung!$F184="J",IF(Meldung!$E184&gt;=37987,IF(Meldung!$E184&lt;38718,CELL("Inhalt",Meldung!L184),""),""),"")</f>
        <v/>
      </c>
    </row>
    <row r="185" spans="1:12" x14ac:dyDescent="0.35">
      <c r="A185" s="35" t="s">
        <v>227</v>
      </c>
      <c r="B185" s="184" t="str">
        <f ca="1">IF(Meldung!$F185="J",IF(Meldung!$E185&gt;=37987,IF(Meldung!$E185&lt;38718,CELL("Inhalt",Meldung!B185),""),""),"")</f>
        <v/>
      </c>
      <c r="C185" s="181" t="str">
        <f ca="1">IF(Meldung!$F185="J",IF(Meldung!$E185&gt;=37987,IF(Meldung!$E185&lt;38718,CELL("Inhalt",Meldung!C185),""),""),"")</f>
        <v/>
      </c>
      <c r="D185" s="181" t="str">
        <f ca="1">IF(Meldung!$F185="J",IF(Meldung!$E185&gt;=37987,IF(Meldung!$E185&lt;38718,CELL("Inhalt",Meldung!D185),""),""),"")</f>
        <v/>
      </c>
      <c r="E185" s="182" t="str">
        <f ca="1">IF(Meldung!$F185="J",IF(Meldung!$E185&gt;=37987,IF(Meldung!$E185&lt;38718,CELL("Inhalt",Meldung!E185),""),""),"")</f>
        <v/>
      </c>
      <c r="F185" s="181" t="str">
        <f ca="1">IF(Meldung!$F185="J",IF(Meldung!$E185&gt;=37987,IF(Meldung!$E185&lt;38718,CELL("Inhalt",Meldung!F185),""),""),"")</f>
        <v/>
      </c>
      <c r="G185" s="181" t="str">
        <f ca="1">IF(Meldung!$F185="J",IF(Meldung!$E185&gt;=37987,IF(Meldung!$E185&lt;38718,CELL("Inhalt",Meldung!G185),""),""),"")</f>
        <v/>
      </c>
      <c r="H185" s="187" t="str">
        <f ca="1">IF(Meldung!$F185="J",IF(Meldung!$E185&gt;=37987,IF(Meldung!$E185&lt;38718,CELL("Inhalt",Meldung!H185),""),""),"")</f>
        <v/>
      </c>
      <c r="I185" s="181" t="str">
        <f ca="1">IF(Meldung!$F185="J",IF(Meldung!$E185&gt;=37987,IF(Meldung!$E185&lt;38718,CELL("Inhalt",Meldung!I185),""),""),"")</f>
        <v/>
      </c>
      <c r="J185" s="181" t="str">
        <f ca="1">IF(Meldung!$F185="J",IF(Meldung!$E185&gt;=37987,IF(Meldung!$E185&lt;38718,CELL("Inhalt",Meldung!J185),""),""),"")</f>
        <v/>
      </c>
      <c r="K185" s="181" t="str">
        <f ca="1">IF(Meldung!$F185="J",IF(Meldung!$E185&gt;=37987,IF(Meldung!$E185&lt;38718,CELL("Inhalt",Meldung!K185),""),""),"")</f>
        <v/>
      </c>
      <c r="L185" s="181" t="str">
        <f ca="1">IF(Meldung!$F185="J",IF(Meldung!$E185&gt;=37987,IF(Meldung!$E185&lt;38718,CELL("Inhalt",Meldung!L185),""),""),"")</f>
        <v/>
      </c>
    </row>
    <row r="186" spans="1:12" x14ac:dyDescent="0.35">
      <c r="A186" s="35" t="s">
        <v>228</v>
      </c>
      <c r="B186" s="184" t="str">
        <f ca="1">IF(Meldung!$F186="J",IF(Meldung!$E186&gt;=37987,IF(Meldung!$E186&lt;38718,CELL("Inhalt",Meldung!B186),""),""),"")</f>
        <v/>
      </c>
      <c r="C186" s="181" t="str">
        <f ca="1">IF(Meldung!$F186="J",IF(Meldung!$E186&gt;=37987,IF(Meldung!$E186&lt;38718,CELL("Inhalt",Meldung!C186),""),""),"")</f>
        <v/>
      </c>
      <c r="D186" s="181" t="str">
        <f ca="1">IF(Meldung!$F186="J",IF(Meldung!$E186&gt;=37987,IF(Meldung!$E186&lt;38718,CELL("Inhalt",Meldung!D186),""),""),"")</f>
        <v/>
      </c>
      <c r="E186" s="182" t="str">
        <f ca="1">IF(Meldung!$F186="J",IF(Meldung!$E186&gt;=37987,IF(Meldung!$E186&lt;38718,CELL("Inhalt",Meldung!E186),""),""),"")</f>
        <v/>
      </c>
      <c r="F186" s="181" t="str">
        <f ca="1">IF(Meldung!$F186="J",IF(Meldung!$E186&gt;=37987,IF(Meldung!$E186&lt;38718,CELL("Inhalt",Meldung!F186),""),""),"")</f>
        <v/>
      </c>
      <c r="G186" s="181" t="str">
        <f ca="1">IF(Meldung!$F186="J",IF(Meldung!$E186&gt;=37987,IF(Meldung!$E186&lt;38718,CELL("Inhalt",Meldung!G186),""),""),"")</f>
        <v/>
      </c>
      <c r="H186" s="187" t="str">
        <f ca="1">IF(Meldung!$F186="J",IF(Meldung!$E186&gt;=37987,IF(Meldung!$E186&lt;38718,CELL("Inhalt",Meldung!H186),""),""),"")</f>
        <v/>
      </c>
      <c r="I186" s="181" t="str">
        <f ca="1">IF(Meldung!$F186="J",IF(Meldung!$E186&gt;=37987,IF(Meldung!$E186&lt;38718,CELL("Inhalt",Meldung!I186),""),""),"")</f>
        <v/>
      </c>
      <c r="J186" s="181" t="str">
        <f ca="1">IF(Meldung!$F186="J",IF(Meldung!$E186&gt;=37987,IF(Meldung!$E186&lt;38718,CELL("Inhalt",Meldung!J186),""),""),"")</f>
        <v/>
      </c>
      <c r="K186" s="181" t="str">
        <f ca="1">IF(Meldung!$F186="J",IF(Meldung!$E186&gt;=37987,IF(Meldung!$E186&lt;38718,CELL("Inhalt",Meldung!K186),""),""),"")</f>
        <v/>
      </c>
      <c r="L186" s="181" t="str">
        <f ca="1">IF(Meldung!$F186="J",IF(Meldung!$E186&gt;=37987,IF(Meldung!$E186&lt;38718,CELL("Inhalt",Meldung!L186),""),""),"")</f>
        <v/>
      </c>
    </row>
    <row r="187" spans="1:12" x14ac:dyDescent="0.35">
      <c r="A187" s="35" t="s">
        <v>229</v>
      </c>
      <c r="B187" s="184" t="str">
        <f ca="1">IF(Meldung!$F187="J",IF(Meldung!$E187&gt;=37987,IF(Meldung!$E187&lt;38718,CELL("Inhalt",Meldung!B187),""),""),"")</f>
        <v/>
      </c>
      <c r="C187" s="181" t="str">
        <f ca="1">IF(Meldung!$F187="J",IF(Meldung!$E187&gt;=37987,IF(Meldung!$E187&lt;38718,CELL("Inhalt",Meldung!C187),""),""),"")</f>
        <v/>
      </c>
      <c r="D187" s="181" t="str">
        <f ca="1">IF(Meldung!$F187="J",IF(Meldung!$E187&gt;=37987,IF(Meldung!$E187&lt;38718,CELL("Inhalt",Meldung!D187),""),""),"")</f>
        <v/>
      </c>
      <c r="E187" s="182" t="str">
        <f ca="1">IF(Meldung!$F187="J",IF(Meldung!$E187&gt;=37987,IF(Meldung!$E187&lt;38718,CELL("Inhalt",Meldung!E187),""),""),"")</f>
        <v/>
      </c>
      <c r="F187" s="181" t="str">
        <f ca="1">IF(Meldung!$F187="J",IF(Meldung!$E187&gt;=37987,IF(Meldung!$E187&lt;38718,CELL("Inhalt",Meldung!F187),""),""),"")</f>
        <v/>
      </c>
      <c r="G187" s="181" t="str">
        <f ca="1">IF(Meldung!$F187="J",IF(Meldung!$E187&gt;=37987,IF(Meldung!$E187&lt;38718,CELL("Inhalt",Meldung!G187),""),""),"")</f>
        <v/>
      </c>
      <c r="H187" s="187" t="str">
        <f ca="1">IF(Meldung!$F187="J",IF(Meldung!$E187&gt;=37987,IF(Meldung!$E187&lt;38718,CELL("Inhalt",Meldung!H187),""),""),"")</f>
        <v/>
      </c>
      <c r="I187" s="181" t="str">
        <f ca="1">IF(Meldung!$F187="J",IF(Meldung!$E187&gt;=37987,IF(Meldung!$E187&lt;38718,CELL("Inhalt",Meldung!I187),""),""),"")</f>
        <v/>
      </c>
      <c r="J187" s="181" t="str">
        <f ca="1">IF(Meldung!$F187="J",IF(Meldung!$E187&gt;=37987,IF(Meldung!$E187&lt;38718,CELL("Inhalt",Meldung!J187),""),""),"")</f>
        <v/>
      </c>
      <c r="K187" s="181" t="str">
        <f ca="1">IF(Meldung!$F187="J",IF(Meldung!$E187&gt;=37987,IF(Meldung!$E187&lt;38718,CELL("Inhalt",Meldung!K187),""),""),"")</f>
        <v/>
      </c>
      <c r="L187" s="181" t="str">
        <f ca="1">IF(Meldung!$F187="J",IF(Meldung!$E187&gt;=37987,IF(Meldung!$E187&lt;38718,CELL("Inhalt",Meldung!L187),""),""),"")</f>
        <v/>
      </c>
    </row>
    <row r="188" spans="1:12" x14ac:dyDescent="0.35">
      <c r="A188" s="35" t="s">
        <v>230</v>
      </c>
      <c r="B188" s="184" t="str">
        <f ca="1">IF(Meldung!$F188="J",IF(Meldung!$E188&gt;=37987,IF(Meldung!$E188&lt;38718,CELL("Inhalt",Meldung!B188),""),""),"")</f>
        <v/>
      </c>
      <c r="C188" s="181" t="str">
        <f ca="1">IF(Meldung!$F188="J",IF(Meldung!$E188&gt;=37987,IF(Meldung!$E188&lt;38718,CELL("Inhalt",Meldung!C188),""),""),"")</f>
        <v/>
      </c>
      <c r="D188" s="181" t="str">
        <f ca="1">IF(Meldung!$F188="J",IF(Meldung!$E188&gt;=37987,IF(Meldung!$E188&lt;38718,CELL("Inhalt",Meldung!D188),""),""),"")</f>
        <v/>
      </c>
      <c r="E188" s="182" t="str">
        <f ca="1">IF(Meldung!$F188="J",IF(Meldung!$E188&gt;=37987,IF(Meldung!$E188&lt;38718,CELL("Inhalt",Meldung!E188),""),""),"")</f>
        <v/>
      </c>
      <c r="F188" s="181" t="str">
        <f ca="1">IF(Meldung!$F188="J",IF(Meldung!$E188&gt;=37987,IF(Meldung!$E188&lt;38718,CELL("Inhalt",Meldung!F188),""),""),"")</f>
        <v/>
      </c>
      <c r="G188" s="181" t="str">
        <f ca="1">IF(Meldung!$F188="J",IF(Meldung!$E188&gt;=37987,IF(Meldung!$E188&lt;38718,CELL("Inhalt",Meldung!G188),""),""),"")</f>
        <v/>
      </c>
      <c r="H188" s="187" t="str">
        <f ca="1">IF(Meldung!$F188="J",IF(Meldung!$E188&gt;=37987,IF(Meldung!$E188&lt;38718,CELL("Inhalt",Meldung!H188),""),""),"")</f>
        <v/>
      </c>
      <c r="I188" s="181" t="str">
        <f ca="1">IF(Meldung!$F188="J",IF(Meldung!$E188&gt;=37987,IF(Meldung!$E188&lt;38718,CELL("Inhalt",Meldung!I188),""),""),"")</f>
        <v/>
      </c>
      <c r="J188" s="181" t="str">
        <f ca="1">IF(Meldung!$F188="J",IF(Meldung!$E188&gt;=37987,IF(Meldung!$E188&lt;38718,CELL("Inhalt",Meldung!J188),""),""),"")</f>
        <v/>
      </c>
      <c r="K188" s="181" t="str">
        <f ca="1">IF(Meldung!$F188="J",IF(Meldung!$E188&gt;=37987,IF(Meldung!$E188&lt;38718,CELL("Inhalt",Meldung!K188),""),""),"")</f>
        <v/>
      </c>
      <c r="L188" s="181" t="str">
        <f ca="1">IF(Meldung!$F188="J",IF(Meldung!$E188&gt;=37987,IF(Meldung!$E188&lt;38718,CELL("Inhalt",Meldung!L188),""),""),"")</f>
        <v/>
      </c>
    </row>
    <row r="189" spans="1:12" x14ac:dyDescent="0.35">
      <c r="A189" s="35" t="s">
        <v>231</v>
      </c>
      <c r="B189" s="184" t="str">
        <f ca="1">IF(Meldung!$F189="J",IF(Meldung!$E189&gt;=37987,IF(Meldung!$E189&lt;38718,CELL("Inhalt",Meldung!B189),""),""),"")</f>
        <v/>
      </c>
      <c r="C189" s="181" t="str">
        <f ca="1">IF(Meldung!$F189="J",IF(Meldung!$E189&gt;=37987,IF(Meldung!$E189&lt;38718,CELL("Inhalt",Meldung!C189),""),""),"")</f>
        <v/>
      </c>
      <c r="D189" s="181" t="str">
        <f ca="1">IF(Meldung!$F189="J",IF(Meldung!$E189&gt;=37987,IF(Meldung!$E189&lt;38718,CELL("Inhalt",Meldung!D189),""),""),"")</f>
        <v/>
      </c>
      <c r="E189" s="182" t="str">
        <f ca="1">IF(Meldung!$F189="J",IF(Meldung!$E189&gt;=37987,IF(Meldung!$E189&lt;38718,CELL("Inhalt",Meldung!E189),""),""),"")</f>
        <v/>
      </c>
      <c r="F189" s="181" t="str">
        <f ca="1">IF(Meldung!$F189="J",IF(Meldung!$E189&gt;=37987,IF(Meldung!$E189&lt;38718,CELL("Inhalt",Meldung!F189),""),""),"")</f>
        <v/>
      </c>
      <c r="G189" s="181" t="str">
        <f ca="1">IF(Meldung!$F189="J",IF(Meldung!$E189&gt;=37987,IF(Meldung!$E189&lt;38718,CELL("Inhalt",Meldung!G189),""),""),"")</f>
        <v/>
      </c>
      <c r="H189" s="187" t="str">
        <f ca="1">IF(Meldung!$F189="J",IF(Meldung!$E189&gt;=37987,IF(Meldung!$E189&lt;38718,CELL("Inhalt",Meldung!H189),""),""),"")</f>
        <v/>
      </c>
      <c r="I189" s="181" t="str">
        <f ca="1">IF(Meldung!$F189="J",IF(Meldung!$E189&gt;=37987,IF(Meldung!$E189&lt;38718,CELL("Inhalt",Meldung!I189),""),""),"")</f>
        <v/>
      </c>
      <c r="J189" s="181" t="str">
        <f ca="1">IF(Meldung!$F189="J",IF(Meldung!$E189&gt;=37987,IF(Meldung!$E189&lt;38718,CELL("Inhalt",Meldung!J189),""),""),"")</f>
        <v/>
      </c>
      <c r="K189" s="181" t="str">
        <f ca="1">IF(Meldung!$F189="J",IF(Meldung!$E189&gt;=37987,IF(Meldung!$E189&lt;38718,CELL("Inhalt",Meldung!K189),""),""),"")</f>
        <v/>
      </c>
      <c r="L189" s="181" t="str">
        <f ca="1">IF(Meldung!$F189="J",IF(Meldung!$E189&gt;=37987,IF(Meldung!$E189&lt;38718,CELL("Inhalt",Meldung!L189),""),""),"")</f>
        <v/>
      </c>
    </row>
    <row r="190" spans="1:12" x14ac:dyDescent="0.35">
      <c r="A190" s="35" t="s">
        <v>232</v>
      </c>
      <c r="B190" s="184" t="str">
        <f ca="1">IF(Meldung!$F190="J",IF(Meldung!$E190&gt;=37987,IF(Meldung!$E190&lt;38718,CELL("Inhalt",Meldung!B190),""),""),"")</f>
        <v/>
      </c>
      <c r="C190" s="181" t="str">
        <f ca="1">IF(Meldung!$F190="J",IF(Meldung!$E190&gt;=37987,IF(Meldung!$E190&lt;38718,CELL("Inhalt",Meldung!C190),""),""),"")</f>
        <v/>
      </c>
      <c r="D190" s="181" t="str">
        <f ca="1">IF(Meldung!$F190="J",IF(Meldung!$E190&gt;=37987,IF(Meldung!$E190&lt;38718,CELL("Inhalt",Meldung!D190),""),""),"")</f>
        <v/>
      </c>
      <c r="E190" s="182" t="str">
        <f ca="1">IF(Meldung!$F190="J",IF(Meldung!$E190&gt;=37987,IF(Meldung!$E190&lt;38718,CELL("Inhalt",Meldung!E190),""),""),"")</f>
        <v/>
      </c>
      <c r="F190" s="181" t="str">
        <f ca="1">IF(Meldung!$F190="J",IF(Meldung!$E190&gt;=37987,IF(Meldung!$E190&lt;38718,CELL("Inhalt",Meldung!F190),""),""),"")</f>
        <v/>
      </c>
      <c r="G190" s="181" t="str">
        <f ca="1">IF(Meldung!$F190="J",IF(Meldung!$E190&gt;=37987,IF(Meldung!$E190&lt;38718,CELL("Inhalt",Meldung!G190),""),""),"")</f>
        <v/>
      </c>
      <c r="H190" s="187" t="str">
        <f ca="1">IF(Meldung!$F190="J",IF(Meldung!$E190&gt;=37987,IF(Meldung!$E190&lt;38718,CELL("Inhalt",Meldung!H190),""),""),"")</f>
        <v/>
      </c>
      <c r="I190" s="181" t="str">
        <f ca="1">IF(Meldung!$F190="J",IF(Meldung!$E190&gt;=37987,IF(Meldung!$E190&lt;38718,CELL("Inhalt",Meldung!I190),""),""),"")</f>
        <v/>
      </c>
      <c r="J190" s="181" t="str">
        <f ca="1">IF(Meldung!$F190="J",IF(Meldung!$E190&gt;=37987,IF(Meldung!$E190&lt;38718,CELL("Inhalt",Meldung!J190),""),""),"")</f>
        <v/>
      </c>
      <c r="K190" s="181" t="str">
        <f ca="1">IF(Meldung!$F190="J",IF(Meldung!$E190&gt;=37987,IF(Meldung!$E190&lt;38718,CELL("Inhalt",Meldung!K190),""),""),"")</f>
        <v/>
      </c>
      <c r="L190" s="181" t="str">
        <f ca="1">IF(Meldung!$F190="J",IF(Meldung!$E190&gt;=37987,IF(Meldung!$E190&lt;38718,CELL("Inhalt",Meldung!L190),""),""),"")</f>
        <v/>
      </c>
    </row>
    <row r="191" spans="1:12" x14ac:dyDescent="0.35">
      <c r="A191" s="35" t="s">
        <v>233</v>
      </c>
      <c r="B191" s="184" t="str">
        <f ca="1">IF(Meldung!$F191="J",IF(Meldung!$E191&gt;=37987,IF(Meldung!$E191&lt;38718,CELL("Inhalt",Meldung!B191),""),""),"")</f>
        <v/>
      </c>
      <c r="C191" s="181" t="str">
        <f ca="1">IF(Meldung!$F191="J",IF(Meldung!$E191&gt;=37987,IF(Meldung!$E191&lt;38718,CELL("Inhalt",Meldung!C191),""),""),"")</f>
        <v/>
      </c>
      <c r="D191" s="181" t="str">
        <f ca="1">IF(Meldung!$F191="J",IF(Meldung!$E191&gt;=37987,IF(Meldung!$E191&lt;38718,CELL("Inhalt",Meldung!D191),""),""),"")</f>
        <v/>
      </c>
      <c r="E191" s="182" t="str">
        <f ca="1">IF(Meldung!$F191="J",IF(Meldung!$E191&gt;=37987,IF(Meldung!$E191&lt;38718,CELL("Inhalt",Meldung!E191),""),""),"")</f>
        <v/>
      </c>
      <c r="F191" s="181" t="str">
        <f ca="1">IF(Meldung!$F191="J",IF(Meldung!$E191&gt;=37987,IF(Meldung!$E191&lt;38718,CELL("Inhalt",Meldung!F191),""),""),"")</f>
        <v/>
      </c>
      <c r="G191" s="181" t="str">
        <f ca="1">IF(Meldung!$F191="J",IF(Meldung!$E191&gt;=37987,IF(Meldung!$E191&lt;38718,CELL("Inhalt",Meldung!G191),""),""),"")</f>
        <v/>
      </c>
      <c r="H191" s="187" t="str">
        <f ca="1">IF(Meldung!$F191="J",IF(Meldung!$E191&gt;=37987,IF(Meldung!$E191&lt;38718,CELL("Inhalt",Meldung!H191),""),""),"")</f>
        <v/>
      </c>
      <c r="I191" s="181" t="str">
        <f ca="1">IF(Meldung!$F191="J",IF(Meldung!$E191&gt;=37987,IF(Meldung!$E191&lt;38718,CELL("Inhalt",Meldung!I191),""),""),"")</f>
        <v/>
      </c>
      <c r="J191" s="181" t="str">
        <f ca="1">IF(Meldung!$F191="J",IF(Meldung!$E191&gt;=37987,IF(Meldung!$E191&lt;38718,CELL("Inhalt",Meldung!J191),""),""),"")</f>
        <v/>
      </c>
      <c r="K191" s="181" t="str">
        <f ca="1">IF(Meldung!$F191="J",IF(Meldung!$E191&gt;=37987,IF(Meldung!$E191&lt;38718,CELL("Inhalt",Meldung!K191),""),""),"")</f>
        <v/>
      </c>
      <c r="L191" s="181" t="str">
        <f ca="1">IF(Meldung!$F191="J",IF(Meldung!$E191&gt;=37987,IF(Meldung!$E191&lt;38718,CELL("Inhalt",Meldung!L191),""),""),"")</f>
        <v/>
      </c>
    </row>
    <row r="192" spans="1:12" x14ac:dyDescent="0.35">
      <c r="A192" s="35" t="s">
        <v>234</v>
      </c>
      <c r="B192" s="184" t="str">
        <f ca="1">IF(Meldung!$F192="J",IF(Meldung!$E192&gt;=37987,IF(Meldung!$E192&lt;38718,CELL("Inhalt",Meldung!B192),""),""),"")</f>
        <v/>
      </c>
      <c r="C192" s="181" t="str">
        <f ca="1">IF(Meldung!$F192="J",IF(Meldung!$E192&gt;=37987,IF(Meldung!$E192&lt;38718,CELL("Inhalt",Meldung!C192),""),""),"")</f>
        <v/>
      </c>
      <c r="D192" s="181" t="str">
        <f ca="1">IF(Meldung!$F192="J",IF(Meldung!$E192&gt;=37987,IF(Meldung!$E192&lt;38718,CELL("Inhalt",Meldung!D192),""),""),"")</f>
        <v/>
      </c>
      <c r="E192" s="182" t="str">
        <f ca="1">IF(Meldung!$F192="J",IF(Meldung!$E192&gt;=37987,IF(Meldung!$E192&lt;38718,CELL("Inhalt",Meldung!E192),""),""),"")</f>
        <v/>
      </c>
      <c r="F192" s="181" t="str">
        <f ca="1">IF(Meldung!$F192="J",IF(Meldung!$E192&gt;=37987,IF(Meldung!$E192&lt;38718,CELL("Inhalt",Meldung!F192),""),""),"")</f>
        <v/>
      </c>
      <c r="G192" s="181" t="str">
        <f ca="1">IF(Meldung!$F192="J",IF(Meldung!$E192&gt;=37987,IF(Meldung!$E192&lt;38718,CELL("Inhalt",Meldung!G192),""),""),"")</f>
        <v/>
      </c>
      <c r="H192" s="187" t="str">
        <f ca="1">IF(Meldung!$F192="J",IF(Meldung!$E192&gt;=37987,IF(Meldung!$E192&lt;38718,CELL("Inhalt",Meldung!H192),""),""),"")</f>
        <v/>
      </c>
      <c r="I192" s="181" t="str">
        <f ca="1">IF(Meldung!$F192="J",IF(Meldung!$E192&gt;=37987,IF(Meldung!$E192&lt;38718,CELL("Inhalt",Meldung!I192),""),""),"")</f>
        <v/>
      </c>
      <c r="J192" s="181" t="str">
        <f ca="1">IF(Meldung!$F192="J",IF(Meldung!$E192&gt;=37987,IF(Meldung!$E192&lt;38718,CELL("Inhalt",Meldung!J192),""),""),"")</f>
        <v/>
      </c>
      <c r="K192" s="181" t="str">
        <f ca="1">IF(Meldung!$F192="J",IF(Meldung!$E192&gt;=37987,IF(Meldung!$E192&lt;38718,CELL("Inhalt",Meldung!K192),""),""),"")</f>
        <v/>
      </c>
      <c r="L192" s="181" t="str">
        <f ca="1">IF(Meldung!$F192="J",IF(Meldung!$E192&gt;=37987,IF(Meldung!$E192&lt;38718,CELL("Inhalt",Meldung!L192),""),""),"")</f>
        <v/>
      </c>
    </row>
    <row r="193" spans="1:12" x14ac:dyDescent="0.35">
      <c r="A193" s="35" t="s">
        <v>235</v>
      </c>
      <c r="B193" s="184" t="str">
        <f ca="1">IF(Meldung!$F193="J",IF(Meldung!$E193&gt;=37987,IF(Meldung!$E193&lt;38718,CELL("Inhalt",Meldung!B193),""),""),"")</f>
        <v/>
      </c>
      <c r="C193" s="181" t="str">
        <f ca="1">IF(Meldung!$F193="J",IF(Meldung!$E193&gt;=37987,IF(Meldung!$E193&lt;38718,CELL("Inhalt",Meldung!C193),""),""),"")</f>
        <v/>
      </c>
      <c r="D193" s="181" t="str">
        <f ca="1">IF(Meldung!$F193="J",IF(Meldung!$E193&gt;=37987,IF(Meldung!$E193&lt;38718,CELL("Inhalt",Meldung!D193),""),""),"")</f>
        <v/>
      </c>
      <c r="E193" s="182" t="str">
        <f ca="1">IF(Meldung!$F193="J",IF(Meldung!$E193&gt;=37987,IF(Meldung!$E193&lt;38718,CELL("Inhalt",Meldung!E193),""),""),"")</f>
        <v/>
      </c>
      <c r="F193" s="181" t="str">
        <f ca="1">IF(Meldung!$F193="J",IF(Meldung!$E193&gt;=37987,IF(Meldung!$E193&lt;38718,CELL("Inhalt",Meldung!F193),""),""),"")</f>
        <v/>
      </c>
      <c r="G193" s="181" t="str">
        <f ca="1">IF(Meldung!$F193="J",IF(Meldung!$E193&gt;=37987,IF(Meldung!$E193&lt;38718,CELL("Inhalt",Meldung!G193),""),""),"")</f>
        <v/>
      </c>
      <c r="H193" s="187" t="str">
        <f ca="1">IF(Meldung!$F193="J",IF(Meldung!$E193&gt;=37987,IF(Meldung!$E193&lt;38718,CELL("Inhalt",Meldung!H193),""),""),"")</f>
        <v/>
      </c>
      <c r="I193" s="181" t="str">
        <f ca="1">IF(Meldung!$F193="J",IF(Meldung!$E193&gt;=37987,IF(Meldung!$E193&lt;38718,CELL("Inhalt",Meldung!I193),""),""),"")</f>
        <v/>
      </c>
      <c r="J193" s="181" t="str">
        <f ca="1">IF(Meldung!$F193="J",IF(Meldung!$E193&gt;=37987,IF(Meldung!$E193&lt;38718,CELL("Inhalt",Meldung!J193),""),""),"")</f>
        <v/>
      </c>
      <c r="K193" s="181" t="str">
        <f ca="1">IF(Meldung!$F193="J",IF(Meldung!$E193&gt;=37987,IF(Meldung!$E193&lt;38718,CELL("Inhalt",Meldung!K193),""),""),"")</f>
        <v/>
      </c>
      <c r="L193" s="181" t="str">
        <f ca="1">IF(Meldung!$F193="J",IF(Meldung!$E193&gt;=37987,IF(Meldung!$E193&lt;38718,CELL("Inhalt",Meldung!L193),""),""),"")</f>
        <v/>
      </c>
    </row>
    <row r="194" spans="1:12" x14ac:dyDescent="0.35">
      <c r="A194" s="35" t="s">
        <v>236</v>
      </c>
      <c r="B194" s="184" t="str">
        <f ca="1">IF(Meldung!$F194="J",IF(Meldung!$E194&gt;=37987,IF(Meldung!$E194&lt;38718,CELL("Inhalt",Meldung!B194),""),""),"")</f>
        <v/>
      </c>
      <c r="C194" s="181" t="str">
        <f ca="1">IF(Meldung!$F194="J",IF(Meldung!$E194&gt;=37987,IF(Meldung!$E194&lt;38718,CELL("Inhalt",Meldung!C194),""),""),"")</f>
        <v/>
      </c>
      <c r="D194" s="181" t="str">
        <f ca="1">IF(Meldung!$F194="J",IF(Meldung!$E194&gt;=37987,IF(Meldung!$E194&lt;38718,CELL("Inhalt",Meldung!D194),""),""),"")</f>
        <v/>
      </c>
      <c r="E194" s="182" t="str">
        <f ca="1">IF(Meldung!$F194="J",IF(Meldung!$E194&gt;=37987,IF(Meldung!$E194&lt;38718,CELL("Inhalt",Meldung!E194),""),""),"")</f>
        <v/>
      </c>
      <c r="F194" s="181" t="str">
        <f ca="1">IF(Meldung!$F194="J",IF(Meldung!$E194&gt;=37987,IF(Meldung!$E194&lt;38718,CELL("Inhalt",Meldung!F194),""),""),"")</f>
        <v/>
      </c>
      <c r="G194" s="181" t="str">
        <f ca="1">IF(Meldung!$F194="J",IF(Meldung!$E194&gt;=37987,IF(Meldung!$E194&lt;38718,CELL("Inhalt",Meldung!G194),""),""),"")</f>
        <v/>
      </c>
      <c r="H194" s="187" t="str">
        <f ca="1">IF(Meldung!$F194="J",IF(Meldung!$E194&gt;=37987,IF(Meldung!$E194&lt;38718,CELL("Inhalt",Meldung!H194),""),""),"")</f>
        <v/>
      </c>
      <c r="I194" s="181" t="str">
        <f ca="1">IF(Meldung!$F194="J",IF(Meldung!$E194&gt;=37987,IF(Meldung!$E194&lt;38718,CELL("Inhalt",Meldung!I194),""),""),"")</f>
        <v/>
      </c>
      <c r="J194" s="181" t="str">
        <f ca="1">IF(Meldung!$F194="J",IF(Meldung!$E194&gt;=37987,IF(Meldung!$E194&lt;38718,CELL("Inhalt",Meldung!J194),""),""),"")</f>
        <v/>
      </c>
      <c r="K194" s="181" t="str">
        <f ca="1">IF(Meldung!$F194="J",IF(Meldung!$E194&gt;=37987,IF(Meldung!$E194&lt;38718,CELL("Inhalt",Meldung!K194),""),""),"")</f>
        <v/>
      </c>
      <c r="L194" s="181" t="str">
        <f ca="1">IF(Meldung!$F194="J",IF(Meldung!$E194&gt;=37987,IF(Meldung!$E194&lt;38718,CELL("Inhalt",Meldung!L194),""),""),"")</f>
        <v/>
      </c>
    </row>
    <row r="195" spans="1:12" x14ac:dyDescent="0.35">
      <c r="A195" s="35" t="s">
        <v>237</v>
      </c>
      <c r="B195" s="184" t="str">
        <f ca="1">IF(Meldung!$F195="J",IF(Meldung!$E195&gt;=37987,IF(Meldung!$E195&lt;38718,CELL("Inhalt",Meldung!B195),""),""),"")</f>
        <v/>
      </c>
      <c r="C195" s="181" t="str">
        <f ca="1">IF(Meldung!$F195="J",IF(Meldung!$E195&gt;=37987,IF(Meldung!$E195&lt;38718,CELL("Inhalt",Meldung!C195),""),""),"")</f>
        <v/>
      </c>
      <c r="D195" s="181" t="str">
        <f ca="1">IF(Meldung!$F195="J",IF(Meldung!$E195&gt;=37987,IF(Meldung!$E195&lt;38718,CELL("Inhalt",Meldung!D195),""),""),"")</f>
        <v/>
      </c>
      <c r="E195" s="182" t="str">
        <f ca="1">IF(Meldung!$F195="J",IF(Meldung!$E195&gt;=37987,IF(Meldung!$E195&lt;38718,CELL("Inhalt",Meldung!E195),""),""),"")</f>
        <v/>
      </c>
      <c r="F195" s="181" t="str">
        <f ca="1">IF(Meldung!$F195="J",IF(Meldung!$E195&gt;=37987,IF(Meldung!$E195&lt;38718,CELL("Inhalt",Meldung!F195),""),""),"")</f>
        <v/>
      </c>
      <c r="G195" s="181" t="str">
        <f ca="1">IF(Meldung!$F195="J",IF(Meldung!$E195&gt;=37987,IF(Meldung!$E195&lt;38718,CELL("Inhalt",Meldung!G195),""),""),"")</f>
        <v/>
      </c>
      <c r="H195" s="187" t="str">
        <f ca="1">IF(Meldung!$F195="J",IF(Meldung!$E195&gt;=37987,IF(Meldung!$E195&lt;38718,CELL("Inhalt",Meldung!H195),""),""),"")</f>
        <v/>
      </c>
      <c r="I195" s="181" t="str">
        <f ca="1">IF(Meldung!$F195="J",IF(Meldung!$E195&gt;=37987,IF(Meldung!$E195&lt;38718,CELL("Inhalt",Meldung!I195),""),""),"")</f>
        <v/>
      </c>
      <c r="J195" s="181" t="str">
        <f ca="1">IF(Meldung!$F195="J",IF(Meldung!$E195&gt;=37987,IF(Meldung!$E195&lt;38718,CELL("Inhalt",Meldung!J195),""),""),"")</f>
        <v/>
      </c>
      <c r="K195" s="181" t="str">
        <f ca="1">IF(Meldung!$F195="J",IF(Meldung!$E195&gt;=37987,IF(Meldung!$E195&lt;38718,CELL("Inhalt",Meldung!K195),""),""),"")</f>
        <v/>
      </c>
      <c r="L195" s="181" t="str">
        <f ca="1">IF(Meldung!$F195="J",IF(Meldung!$E195&gt;=37987,IF(Meldung!$E195&lt;38718,CELL("Inhalt",Meldung!L195),""),""),"")</f>
        <v/>
      </c>
    </row>
    <row r="196" spans="1:12" x14ac:dyDescent="0.35">
      <c r="A196" s="35" t="s">
        <v>238</v>
      </c>
      <c r="B196" s="184" t="str">
        <f ca="1">IF(Meldung!$F196="J",IF(Meldung!$E196&gt;=37987,IF(Meldung!$E196&lt;38718,CELL("Inhalt",Meldung!B196),""),""),"")</f>
        <v/>
      </c>
      <c r="C196" s="181" t="str">
        <f ca="1">IF(Meldung!$F196="J",IF(Meldung!$E196&gt;=37987,IF(Meldung!$E196&lt;38718,CELL("Inhalt",Meldung!C196),""),""),"")</f>
        <v/>
      </c>
      <c r="D196" s="181" t="str">
        <f ca="1">IF(Meldung!$F196="J",IF(Meldung!$E196&gt;=37987,IF(Meldung!$E196&lt;38718,CELL("Inhalt",Meldung!D196),""),""),"")</f>
        <v/>
      </c>
      <c r="E196" s="182" t="str">
        <f ca="1">IF(Meldung!$F196="J",IF(Meldung!$E196&gt;=37987,IF(Meldung!$E196&lt;38718,CELL("Inhalt",Meldung!E196),""),""),"")</f>
        <v/>
      </c>
      <c r="F196" s="181" t="str">
        <f ca="1">IF(Meldung!$F196="J",IF(Meldung!$E196&gt;=37987,IF(Meldung!$E196&lt;38718,CELL("Inhalt",Meldung!F196),""),""),"")</f>
        <v/>
      </c>
      <c r="G196" s="181" t="str">
        <f ca="1">IF(Meldung!$F196="J",IF(Meldung!$E196&gt;=37987,IF(Meldung!$E196&lt;38718,CELL("Inhalt",Meldung!G196),""),""),"")</f>
        <v/>
      </c>
      <c r="H196" s="187" t="str">
        <f ca="1">IF(Meldung!$F196="J",IF(Meldung!$E196&gt;=37987,IF(Meldung!$E196&lt;38718,CELL("Inhalt",Meldung!H196),""),""),"")</f>
        <v/>
      </c>
      <c r="I196" s="181" t="str">
        <f ca="1">IF(Meldung!$F196="J",IF(Meldung!$E196&gt;=37987,IF(Meldung!$E196&lt;38718,CELL("Inhalt",Meldung!I196),""),""),"")</f>
        <v/>
      </c>
      <c r="J196" s="181" t="str">
        <f ca="1">IF(Meldung!$F196="J",IF(Meldung!$E196&gt;=37987,IF(Meldung!$E196&lt;38718,CELL("Inhalt",Meldung!J196),""),""),"")</f>
        <v/>
      </c>
      <c r="K196" s="181" t="str">
        <f ca="1">IF(Meldung!$F196="J",IF(Meldung!$E196&gt;=37987,IF(Meldung!$E196&lt;38718,CELL("Inhalt",Meldung!K196),""),""),"")</f>
        <v/>
      </c>
      <c r="L196" s="181" t="str">
        <f ca="1">IF(Meldung!$F196="J",IF(Meldung!$E196&gt;=37987,IF(Meldung!$E196&lt;38718,CELL("Inhalt",Meldung!L196),""),""),"")</f>
        <v/>
      </c>
    </row>
    <row r="197" spans="1:12" x14ac:dyDescent="0.35">
      <c r="A197" s="35" t="s">
        <v>239</v>
      </c>
      <c r="B197" s="184" t="str">
        <f ca="1">IF(Meldung!$F197="J",IF(Meldung!$E197&gt;=37987,IF(Meldung!$E197&lt;38718,CELL("Inhalt",Meldung!B197),""),""),"")</f>
        <v/>
      </c>
      <c r="C197" s="181" t="str">
        <f ca="1">IF(Meldung!$F197="J",IF(Meldung!$E197&gt;=37987,IF(Meldung!$E197&lt;38718,CELL("Inhalt",Meldung!C197),""),""),"")</f>
        <v/>
      </c>
      <c r="D197" s="181" t="str">
        <f ca="1">IF(Meldung!$F197="J",IF(Meldung!$E197&gt;=37987,IF(Meldung!$E197&lt;38718,CELL("Inhalt",Meldung!D197),""),""),"")</f>
        <v/>
      </c>
      <c r="E197" s="182" t="str">
        <f ca="1">IF(Meldung!$F197="J",IF(Meldung!$E197&gt;=37987,IF(Meldung!$E197&lt;38718,CELL("Inhalt",Meldung!E197),""),""),"")</f>
        <v/>
      </c>
      <c r="F197" s="181" t="str">
        <f ca="1">IF(Meldung!$F197="J",IF(Meldung!$E197&gt;=37987,IF(Meldung!$E197&lt;38718,CELL("Inhalt",Meldung!F197),""),""),"")</f>
        <v/>
      </c>
      <c r="G197" s="181" t="str">
        <f ca="1">IF(Meldung!$F197="J",IF(Meldung!$E197&gt;=37987,IF(Meldung!$E197&lt;38718,CELL("Inhalt",Meldung!G197),""),""),"")</f>
        <v/>
      </c>
      <c r="H197" s="187" t="str">
        <f ca="1">IF(Meldung!$F197="J",IF(Meldung!$E197&gt;=37987,IF(Meldung!$E197&lt;38718,CELL("Inhalt",Meldung!H197),""),""),"")</f>
        <v/>
      </c>
      <c r="I197" s="181" t="str">
        <f ca="1">IF(Meldung!$F197="J",IF(Meldung!$E197&gt;=37987,IF(Meldung!$E197&lt;38718,CELL("Inhalt",Meldung!I197),""),""),"")</f>
        <v/>
      </c>
      <c r="J197" s="181" t="str">
        <f ca="1">IF(Meldung!$F197="J",IF(Meldung!$E197&gt;=37987,IF(Meldung!$E197&lt;38718,CELL("Inhalt",Meldung!J197),""),""),"")</f>
        <v/>
      </c>
      <c r="K197" s="181" t="str">
        <f ca="1">IF(Meldung!$F197="J",IF(Meldung!$E197&gt;=37987,IF(Meldung!$E197&lt;38718,CELL("Inhalt",Meldung!K197),""),""),"")</f>
        <v/>
      </c>
      <c r="L197" s="181" t="str">
        <f ca="1">IF(Meldung!$F197="J",IF(Meldung!$E197&gt;=37987,IF(Meldung!$E197&lt;38718,CELL("Inhalt",Meldung!L197),""),""),"")</f>
        <v/>
      </c>
    </row>
    <row r="198" spans="1:12" x14ac:dyDescent="0.35">
      <c r="A198" s="35" t="s">
        <v>240</v>
      </c>
      <c r="B198" s="184" t="str">
        <f ca="1">IF(Meldung!$F198="J",IF(Meldung!$E198&gt;=37987,IF(Meldung!$E198&lt;38718,CELL("Inhalt",Meldung!B198),""),""),"")</f>
        <v/>
      </c>
      <c r="C198" s="181" t="str">
        <f ca="1">IF(Meldung!$F198="J",IF(Meldung!$E198&gt;=37987,IF(Meldung!$E198&lt;38718,CELL("Inhalt",Meldung!C198),""),""),"")</f>
        <v/>
      </c>
      <c r="D198" s="181" t="str">
        <f ca="1">IF(Meldung!$F198="J",IF(Meldung!$E198&gt;=37987,IF(Meldung!$E198&lt;38718,CELL("Inhalt",Meldung!D198),""),""),"")</f>
        <v/>
      </c>
      <c r="E198" s="182" t="str">
        <f ca="1">IF(Meldung!$F198="J",IF(Meldung!$E198&gt;=37987,IF(Meldung!$E198&lt;38718,CELL("Inhalt",Meldung!E198),""),""),"")</f>
        <v/>
      </c>
      <c r="F198" s="181" t="str">
        <f ca="1">IF(Meldung!$F198="J",IF(Meldung!$E198&gt;=37987,IF(Meldung!$E198&lt;38718,CELL("Inhalt",Meldung!F198),""),""),"")</f>
        <v/>
      </c>
      <c r="G198" s="181" t="str">
        <f ca="1">IF(Meldung!$F198="J",IF(Meldung!$E198&gt;=37987,IF(Meldung!$E198&lt;38718,CELL("Inhalt",Meldung!G198),""),""),"")</f>
        <v/>
      </c>
      <c r="H198" s="187" t="str">
        <f ca="1">IF(Meldung!$F198="J",IF(Meldung!$E198&gt;=37987,IF(Meldung!$E198&lt;38718,CELL("Inhalt",Meldung!H198),""),""),"")</f>
        <v/>
      </c>
      <c r="I198" s="181" t="str">
        <f ca="1">IF(Meldung!$F198="J",IF(Meldung!$E198&gt;=37987,IF(Meldung!$E198&lt;38718,CELL("Inhalt",Meldung!I198),""),""),"")</f>
        <v/>
      </c>
      <c r="J198" s="181" t="str">
        <f ca="1">IF(Meldung!$F198="J",IF(Meldung!$E198&gt;=37987,IF(Meldung!$E198&lt;38718,CELL("Inhalt",Meldung!J198),""),""),"")</f>
        <v/>
      </c>
      <c r="K198" s="181" t="str">
        <f ca="1">IF(Meldung!$F198="J",IF(Meldung!$E198&gt;=37987,IF(Meldung!$E198&lt;38718,CELL("Inhalt",Meldung!K198),""),""),"")</f>
        <v/>
      </c>
      <c r="L198" s="181" t="str">
        <f ca="1">IF(Meldung!$F198="J",IF(Meldung!$E198&gt;=37987,IF(Meldung!$E198&lt;38718,CELL("Inhalt",Meldung!L198),""),""),"")</f>
        <v/>
      </c>
    </row>
    <row r="199" spans="1:12" x14ac:dyDescent="0.35">
      <c r="A199" s="35" t="s">
        <v>241</v>
      </c>
      <c r="B199" s="184" t="str">
        <f ca="1">IF(Meldung!$F199="J",IF(Meldung!$E199&gt;=37987,IF(Meldung!$E199&lt;38718,CELL("Inhalt",Meldung!B199),""),""),"")</f>
        <v/>
      </c>
      <c r="C199" s="181" t="str">
        <f ca="1">IF(Meldung!$F199="J",IF(Meldung!$E199&gt;=37987,IF(Meldung!$E199&lt;38718,CELL("Inhalt",Meldung!C199),""),""),"")</f>
        <v/>
      </c>
      <c r="D199" s="181" t="str">
        <f ca="1">IF(Meldung!$F199="J",IF(Meldung!$E199&gt;=37987,IF(Meldung!$E199&lt;38718,CELL("Inhalt",Meldung!D199),""),""),"")</f>
        <v/>
      </c>
      <c r="E199" s="182" t="str">
        <f ca="1">IF(Meldung!$F199="J",IF(Meldung!$E199&gt;=37987,IF(Meldung!$E199&lt;38718,CELL("Inhalt",Meldung!E199),""),""),"")</f>
        <v/>
      </c>
      <c r="F199" s="181" t="str">
        <f ca="1">IF(Meldung!$F199="J",IF(Meldung!$E199&gt;=37987,IF(Meldung!$E199&lt;38718,CELL("Inhalt",Meldung!F199),""),""),"")</f>
        <v/>
      </c>
      <c r="G199" s="181" t="str">
        <f ca="1">IF(Meldung!$F199="J",IF(Meldung!$E199&gt;=37987,IF(Meldung!$E199&lt;38718,CELL("Inhalt",Meldung!G199),""),""),"")</f>
        <v/>
      </c>
      <c r="H199" s="187" t="str">
        <f ca="1">IF(Meldung!$F199="J",IF(Meldung!$E199&gt;=37987,IF(Meldung!$E199&lt;38718,CELL("Inhalt",Meldung!H199),""),""),"")</f>
        <v/>
      </c>
      <c r="I199" s="181" t="str">
        <f ca="1">IF(Meldung!$F199="J",IF(Meldung!$E199&gt;=37987,IF(Meldung!$E199&lt;38718,CELL("Inhalt",Meldung!I199),""),""),"")</f>
        <v/>
      </c>
      <c r="J199" s="181" t="str">
        <f ca="1">IF(Meldung!$F199="J",IF(Meldung!$E199&gt;=37987,IF(Meldung!$E199&lt;38718,CELL("Inhalt",Meldung!J199),""),""),"")</f>
        <v/>
      </c>
      <c r="K199" s="181" t="str">
        <f ca="1">IF(Meldung!$F199="J",IF(Meldung!$E199&gt;=37987,IF(Meldung!$E199&lt;38718,CELL("Inhalt",Meldung!K199),""),""),"")</f>
        <v/>
      </c>
      <c r="L199" s="181" t="str">
        <f ca="1">IF(Meldung!$F199="J",IF(Meldung!$E199&gt;=37987,IF(Meldung!$E199&lt;38718,CELL("Inhalt",Meldung!L199),""),""),"")</f>
        <v/>
      </c>
    </row>
    <row r="200" spans="1:12" x14ac:dyDescent="0.35">
      <c r="A200" s="35" t="s">
        <v>242</v>
      </c>
      <c r="B200" s="184" t="str">
        <f ca="1">IF(Meldung!$F200="J",IF(Meldung!$E200&gt;=37987,IF(Meldung!$E200&lt;38718,CELL("Inhalt",Meldung!B200),""),""),"")</f>
        <v/>
      </c>
      <c r="C200" s="181" t="str">
        <f ca="1">IF(Meldung!$F200="J",IF(Meldung!$E200&gt;=37987,IF(Meldung!$E200&lt;38718,CELL("Inhalt",Meldung!C200),""),""),"")</f>
        <v/>
      </c>
      <c r="D200" s="181" t="str">
        <f ca="1">IF(Meldung!$F200="J",IF(Meldung!$E200&gt;=37987,IF(Meldung!$E200&lt;38718,CELL("Inhalt",Meldung!D200),""),""),"")</f>
        <v/>
      </c>
      <c r="E200" s="182" t="str">
        <f ca="1">IF(Meldung!$F200="J",IF(Meldung!$E200&gt;=37987,IF(Meldung!$E200&lt;38718,CELL("Inhalt",Meldung!E200),""),""),"")</f>
        <v/>
      </c>
      <c r="F200" s="181" t="str">
        <f ca="1">IF(Meldung!$F200="J",IF(Meldung!$E200&gt;=37987,IF(Meldung!$E200&lt;38718,CELL("Inhalt",Meldung!F200),""),""),"")</f>
        <v/>
      </c>
      <c r="G200" s="181" t="str">
        <f ca="1">IF(Meldung!$F200="J",IF(Meldung!$E200&gt;=37987,IF(Meldung!$E200&lt;38718,CELL("Inhalt",Meldung!G200),""),""),"")</f>
        <v/>
      </c>
      <c r="H200" s="187" t="str">
        <f ca="1">IF(Meldung!$F200="J",IF(Meldung!$E200&gt;=37987,IF(Meldung!$E200&lt;38718,CELL("Inhalt",Meldung!H200),""),""),"")</f>
        <v/>
      </c>
      <c r="I200" s="181" t="str">
        <f ca="1">IF(Meldung!$F200="J",IF(Meldung!$E200&gt;=37987,IF(Meldung!$E200&lt;38718,CELL("Inhalt",Meldung!I200),""),""),"")</f>
        <v/>
      </c>
      <c r="J200" s="181" t="str">
        <f ca="1">IF(Meldung!$F200="J",IF(Meldung!$E200&gt;=37987,IF(Meldung!$E200&lt;38718,CELL("Inhalt",Meldung!J200),""),""),"")</f>
        <v/>
      </c>
      <c r="K200" s="181" t="str">
        <f ca="1">IF(Meldung!$F200="J",IF(Meldung!$E200&gt;=37987,IF(Meldung!$E200&lt;38718,CELL("Inhalt",Meldung!K200),""),""),"")</f>
        <v/>
      </c>
      <c r="L200" s="181" t="str">
        <f ca="1">IF(Meldung!$F200="J",IF(Meldung!$E200&gt;=37987,IF(Meldung!$E200&lt;38718,CELL("Inhalt",Meldung!L200),""),""),"")</f>
        <v/>
      </c>
    </row>
    <row r="201" spans="1:12" x14ac:dyDescent="0.35">
      <c r="A201" s="35" t="s">
        <v>243</v>
      </c>
      <c r="B201" s="184" t="str">
        <f ca="1">IF(Meldung!$F201="J",IF(Meldung!$E201&gt;=37987,IF(Meldung!$E201&lt;38718,CELL("Inhalt",Meldung!B201),""),""),"")</f>
        <v/>
      </c>
      <c r="C201" s="181" t="str">
        <f ca="1">IF(Meldung!$F201="J",IF(Meldung!$E201&gt;=37987,IF(Meldung!$E201&lt;38718,CELL("Inhalt",Meldung!C201),""),""),"")</f>
        <v/>
      </c>
      <c r="D201" s="181" t="str">
        <f ca="1">IF(Meldung!$F201="J",IF(Meldung!$E201&gt;=37987,IF(Meldung!$E201&lt;38718,CELL("Inhalt",Meldung!D201),""),""),"")</f>
        <v/>
      </c>
      <c r="E201" s="182" t="str">
        <f ca="1">IF(Meldung!$F201="J",IF(Meldung!$E201&gt;=37987,IF(Meldung!$E201&lt;38718,CELL("Inhalt",Meldung!E201),""),""),"")</f>
        <v/>
      </c>
      <c r="F201" s="181" t="str">
        <f ca="1">IF(Meldung!$F201="J",IF(Meldung!$E201&gt;=37987,IF(Meldung!$E201&lt;38718,CELL("Inhalt",Meldung!F201),""),""),"")</f>
        <v/>
      </c>
      <c r="G201" s="181" t="str">
        <f ca="1">IF(Meldung!$F201="J",IF(Meldung!$E201&gt;=37987,IF(Meldung!$E201&lt;38718,CELL("Inhalt",Meldung!G201),""),""),"")</f>
        <v/>
      </c>
      <c r="H201" s="187" t="str">
        <f ca="1">IF(Meldung!$F201="J",IF(Meldung!$E201&gt;=37987,IF(Meldung!$E201&lt;38718,CELL("Inhalt",Meldung!H201),""),""),"")</f>
        <v/>
      </c>
      <c r="I201" s="181" t="str">
        <f ca="1">IF(Meldung!$F201="J",IF(Meldung!$E201&gt;=37987,IF(Meldung!$E201&lt;38718,CELL("Inhalt",Meldung!I201),""),""),"")</f>
        <v/>
      </c>
      <c r="J201" s="181" t="str">
        <f ca="1">IF(Meldung!$F201="J",IF(Meldung!$E201&gt;=37987,IF(Meldung!$E201&lt;38718,CELL("Inhalt",Meldung!J201),""),""),"")</f>
        <v/>
      </c>
      <c r="K201" s="181" t="str">
        <f ca="1">IF(Meldung!$F201="J",IF(Meldung!$E201&gt;=37987,IF(Meldung!$E201&lt;38718,CELL("Inhalt",Meldung!K201),""),""),"")</f>
        <v/>
      </c>
      <c r="L201" s="181" t="str">
        <f ca="1">IF(Meldung!$F201="J",IF(Meldung!$E201&gt;=37987,IF(Meldung!$E201&lt;38718,CELL("Inhalt",Meldung!L201),""),""),"")</f>
        <v/>
      </c>
    </row>
    <row r="202" spans="1:12" x14ac:dyDescent="0.35">
      <c r="A202" s="35" t="s">
        <v>244</v>
      </c>
      <c r="B202" s="184" t="str">
        <f ca="1">IF(Meldung!$F202="J",IF(Meldung!$E202&gt;=37987,IF(Meldung!$E202&lt;38718,CELL("Inhalt",Meldung!B202),""),""),"")</f>
        <v/>
      </c>
      <c r="C202" s="181" t="str">
        <f ca="1">IF(Meldung!$F202="J",IF(Meldung!$E202&gt;=37987,IF(Meldung!$E202&lt;38718,CELL("Inhalt",Meldung!C202),""),""),"")</f>
        <v/>
      </c>
      <c r="D202" s="181" t="str">
        <f ca="1">IF(Meldung!$F202="J",IF(Meldung!$E202&gt;=37987,IF(Meldung!$E202&lt;38718,CELL("Inhalt",Meldung!D202),""),""),"")</f>
        <v/>
      </c>
      <c r="E202" s="182" t="str">
        <f ca="1">IF(Meldung!$F202="J",IF(Meldung!$E202&gt;=37987,IF(Meldung!$E202&lt;38718,CELL("Inhalt",Meldung!E202),""),""),"")</f>
        <v/>
      </c>
      <c r="F202" s="181" t="str">
        <f ca="1">IF(Meldung!$F202="J",IF(Meldung!$E202&gt;=37987,IF(Meldung!$E202&lt;38718,CELL("Inhalt",Meldung!F202),""),""),"")</f>
        <v/>
      </c>
      <c r="G202" s="181" t="str">
        <f ca="1">IF(Meldung!$F202="J",IF(Meldung!$E202&gt;=37987,IF(Meldung!$E202&lt;38718,CELL("Inhalt",Meldung!G202),""),""),"")</f>
        <v/>
      </c>
      <c r="H202" s="187" t="str">
        <f ca="1">IF(Meldung!$F202="J",IF(Meldung!$E202&gt;=37987,IF(Meldung!$E202&lt;38718,CELL("Inhalt",Meldung!H202),""),""),"")</f>
        <v/>
      </c>
      <c r="I202" s="181" t="str">
        <f ca="1">IF(Meldung!$F202="J",IF(Meldung!$E202&gt;=37987,IF(Meldung!$E202&lt;38718,CELL("Inhalt",Meldung!I202),""),""),"")</f>
        <v/>
      </c>
      <c r="J202" s="181" t="str">
        <f ca="1">IF(Meldung!$F202="J",IF(Meldung!$E202&gt;=37987,IF(Meldung!$E202&lt;38718,CELL("Inhalt",Meldung!J202),""),""),"")</f>
        <v/>
      </c>
      <c r="K202" s="181" t="str">
        <f ca="1">IF(Meldung!$F202="J",IF(Meldung!$E202&gt;=37987,IF(Meldung!$E202&lt;38718,CELL("Inhalt",Meldung!K202),""),""),"")</f>
        <v/>
      </c>
      <c r="L202" s="181" t="str">
        <f ca="1">IF(Meldung!$F202="J",IF(Meldung!$E202&gt;=37987,IF(Meldung!$E202&lt;38718,CELL("Inhalt",Meldung!L202),""),""),"")</f>
        <v/>
      </c>
    </row>
    <row r="203" spans="1:12" x14ac:dyDescent="0.35">
      <c r="A203" s="35" t="s">
        <v>245</v>
      </c>
      <c r="B203" s="184" t="str">
        <f ca="1">IF(Meldung!$F203="J",IF(Meldung!$E203&gt;=37987,IF(Meldung!$E203&lt;38718,CELL("Inhalt",Meldung!B203),""),""),"")</f>
        <v/>
      </c>
      <c r="C203" s="181" t="str">
        <f ca="1">IF(Meldung!$F203="J",IF(Meldung!$E203&gt;=37987,IF(Meldung!$E203&lt;38718,CELL("Inhalt",Meldung!C203),""),""),"")</f>
        <v/>
      </c>
      <c r="D203" s="181" t="str">
        <f ca="1">IF(Meldung!$F203="J",IF(Meldung!$E203&gt;=37987,IF(Meldung!$E203&lt;38718,CELL("Inhalt",Meldung!D203),""),""),"")</f>
        <v/>
      </c>
      <c r="E203" s="182" t="str">
        <f ca="1">IF(Meldung!$F203="J",IF(Meldung!$E203&gt;=37987,IF(Meldung!$E203&lt;38718,CELL("Inhalt",Meldung!E203),""),""),"")</f>
        <v/>
      </c>
      <c r="F203" s="181" t="str">
        <f ca="1">IF(Meldung!$F203="J",IF(Meldung!$E203&gt;=37987,IF(Meldung!$E203&lt;38718,CELL("Inhalt",Meldung!F203),""),""),"")</f>
        <v/>
      </c>
      <c r="G203" s="181" t="str">
        <f ca="1">IF(Meldung!$F203="J",IF(Meldung!$E203&gt;=37987,IF(Meldung!$E203&lt;38718,CELL("Inhalt",Meldung!G203),""),""),"")</f>
        <v/>
      </c>
      <c r="H203" s="187" t="str">
        <f ca="1">IF(Meldung!$F203="J",IF(Meldung!$E203&gt;=37987,IF(Meldung!$E203&lt;38718,CELL("Inhalt",Meldung!H203),""),""),"")</f>
        <v/>
      </c>
      <c r="I203" s="181" t="str">
        <f ca="1">IF(Meldung!$F203="J",IF(Meldung!$E203&gt;=37987,IF(Meldung!$E203&lt;38718,CELL("Inhalt",Meldung!I203),""),""),"")</f>
        <v/>
      </c>
      <c r="J203" s="181" t="str">
        <f ca="1">IF(Meldung!$F203="J",IF(Meldung!$E203&gt;=37987,IF(Meldung!$E203&lt;38718,CELL("Inhalt",Meldung!J203),""),""),"")</f>
        <v/>
      </c>
      <c r="K203" s="181" t="str">
        <f ca="1">IF(Meldung!$F203="J",IF(Meldung!$E203&gt;=37987,IF(Meldung!$E203&lt;38718,CELL("Inhalt",Meldung!K203),""),""),"")</f>
        <v/>
      </c>
      <c r="L203" s="181" t="str">
        <f ca="1">IF(Meldung!$F203="J",IF(Meldung!$E203&gt;=37987,IF(Meldung!$E203&lt;38718,CELL("Inhalt",Meldung!L203),""),""),"")</f>
        <v/>
      </c>
    </row>
    <row r="204" spans="1:12" x14ac:dyDescent="0.35">
      <c r="A204" s="35" t="s">
        <v>246</v>
      </c>
      <c r="B204" s="184" t="str">
        <f ca="1">IF(Meldung!$F204="J",IF(Meldung!$E204&gt;=37987,IF(Meldung!$E204&lt;38718,CELL("Inhalt",Meldung!B204),""),""),"")</f>
        <v/>
      </c>
      <c r="C204" s="181" t="str">
        <f ca="1">IF(Meldung!$F204="J",IF(Meldung!$E204&gt;=37987,IF(Meldung!$E204&lt;38718,CELL("Inhalt",Meldung!C204),""),""),"")</f>
        <v/>
      </c>
      <c r="D204" s="181" t="str">
        <f ca="1">IF(Meldung!$F204="J",IF(Meldung!$E204&gt;=37987,IF(Meldung!$E204&lt;38718,CELL("Inhalt",Meldung!D204),""),""),"")</f>
        <v/>
      </c>
      <c r="E204" s="182" t="str">
        <f ca="1">IF(Meldung!$F204="J",IF(Meldung!$E204&gt;=37987,IF(Meldung!$E204&lt;38718,CELL("Inhalt",Meldung!E204),""),""),"")</f>
        <v/>
      </c>
      <c r="F204" s="181" t="str">
        <f ca="1">IF(Meldung!$F204="J",IF(Meldung!$E204&gt;=37987,IF(Meldung!$E204&lt;38718,CELL("Inhalt",Meldung!F204),""),""),"")</f>
        <v/>
      </c>
      <c r="G204" s="181" t="str">
        <f ca="1">IF(Meldung!$F204="J",IF(Meldung!$E204&gt;=37987,IF(Meldung!$E204&lt;38718,CELL("Inhalt",Meldung!G204),""),""),"")</f>
        <v/>
      </c>
      <c r="H204" s="187" t="str">
        <f ca="1">IF(Meldung!$F204="J",IF(Meldung!$E204&gt;=37987,IF(Meldung!$E204&lt;38718,CELL("Inhalt",Meldung!H204),""),""),"")</f>
        <v/>
      </c>
      <c r="I204" s="181" t="str">
        <f ca="1">IF(Meldung!$F204="J",IF(Meldung!$E204&gt;=37987,IF(Meldung!$E204&lt;38718,CELL("Inhalt",Meldung!I204),""),""),"")</f>
        <v/>
      </c>
      <c r="J204" s="181" t="str">
        <f ca="1">IF(Meldung!$F204="J",IF(Meldung!$E204&gt;=37987,IF(Meldung!$E204&lt;38718,CELL("Inhalt",Meldung!J204),""),""),"")</f>
        <v/>
      </c>
      <c r="K204" s="181" t="str">
        <f ca="1">IF(Meldung!$F204="J",IF(Meldung!$E204&gt;=37987,IF(Meldung!$E204&lt;38718,CELL("Inhalt",Meldung!K204),""),""),"")</f>
        <v/>
      </c>
      <c r="L204" s="181" t="str">
        <f ca="1">IF(Meldung!$F204="J",IF(Meldung!$E204&gt;=37987,IF(Meldung!$E204&lt;38718,CELL("Inhalt",Meldung!L204),""),""),"")</f>
        <v/>
      </c>
    </row>
    <row r="205" spans="1:12" x14ac:dyDescent="0.35">
      <c r="A205" s="35" t="s">
        <v>247</v>
      </c>
      <c r="B205" s="184" t="str">
        <f ca="1">IF(Meldung!$F205="J",IF(Meldung!$E205&gt;=37987,IF(Meldung!$E205&lt;38718,CELL("Inhalt",Meldung!B205),""),""),"")</f>
        <v/>
      </c>
      <c r="C205" s="181" t="str">
        <f ca="1">IF(Meldung!$F205="J",IF(Meldung!$E205&gt;=37987,IF(Meldung!$E205&lt;38718,CELL("Inhalt",Meldung!C205),""),""),"")</f>
        <v/>
      </c>
      <c r="D205" s="181" t="str">
        <f ca="1">IF(Meldung!$F205="J",IF(Meldung!$E205&gt;=37987,IF(Meldung!$E205&lt;38718,CELL("Inhalt",Meldung!D205),""),""),"")</f>
        <v/>
      </c>
      <c r="E205" s="182" t="str">
        <f ca="1">IF(Meldung!$F205="J",IF(Meldung!$E205&gt;=37987,IF(Meldung!$E205&lt;38718,CELL("Inhalt",Meldung!E205),""),""),"")</f>
        <v/>
      </c>
      <c r="F205" s="181" t="str">
        <f ca="1">IF(Meldung!$F205="J",IF(Meldung!$E205&gt;=37987,IF(Meldung!$E205&lt;38718,CELL("Inhalt",Meldung!F205),""),""),"")</f>
        <v/>
      </c>
      <c r="G205" s="181" t="str">
        <f ca="1">IF(Meldung!$F205="J",IF(Meldung!$E205&gt;=37987,IF(Meldung!$E205&lt;38718,CELL("Inhalt",Meldung!G205),""),""),"")</f>
        <v/>
      </c>
      <c r="H205" s="187" t="str">
        <f ca="1">IF(Meldung!$F205="J",IF(Meldung!$E205&gt;=37987,IF(Meldung!$E205&lt;38718,CELL("Inhalt",Meldung!H205),""),""),"")</f>
        <v/>
      </c>
      <c r="I205" s="181" t="str">
        <f ca="1">IF(Meldung!$F205="J",IF(Meldung!$E205&gt;=37987,IF(Meldung!$E205&lt;38718,CELL("Inhalt",Meldung!I205),""),""),"")</f>
        <v/>
      </c>
      <c r="J205" s="181" t="str">
        <f ca="1">IF(Meldung!$F205="J",IF(Meldung!$E205&gt;=37987,IF(Meldung!$E205&lt;38718,CELL("Inhalt",Meldung!J205),""),""),"")</f>
        <v/>
      </c>
      <c r="K205" s="181" t="str">
        <f ca="1">IF(Meldung!$F205="J",IF(Meldung!$E205&gt;=37987,IF(Meldung!$E205&lt;38718,CELL("Inhalt",Meldung!K205),""),""),"")</f>
        <v/>
      </c>
      <c r="L205" s="181" t="str">
        <f ca="1">IF(Meldung!$F205="J",IF(Meldung!$E205&gt;=37987,IF(Meldung!$E205&lt;38718,CELL("Inhalt",Meldung!L205),""),""),"")</f>
        <v/>
      </c>
    </row>
    <row r="206" spans="1:12" x14ac:dyDescent="0.35">
      <c r="A206" s="35" t="s">
        <v>248</v>
      </c>
      <c r="B206" s="184" t="str">
        <f ca="1">IF(Meldung!$F206="J",IF(Meldung!$E206&gt;=37987,IF(Meldung!$E206&lt;38718,CELL("Inhalt",Meldung!B206),""),""),"")</f>
        <v/>
      </c>
      <c r="C206" s="181" t="str">
        <f ca="1">IF(Meldung!$F206="J",IF(Meldung!$E206&gt;=37987,IF(Meldung!$E206&lt;38718,CELL("Inhalt",Meldung!C206),""),""),"")</f>
        <v/>
      </c>
      <c r="D206" s="181" t="str">
        <f ca="1">IF(Meldung!$F206="J",IF(Meldung!$E206&gt;=37987,IF(Meldung!$E206&lt;38718,CELL("Inhalt",Meldung!D206),""),""),"")</f>
        <v/>
      </c>
      <c r="E206" s="182" t="str">
        <f ca="1">IF(Meldung!$F206="J",IF(Meldung!$E206&gt;=37987,IF(Meldung!$E206&lt;38718,CELL("Inhalt",Meldung!E206),""),""),"")</f>
        <v/>
      </c>
      <c r="F206" s="181" t="str">
        <f ca="1">IF(Meldung!$F206="J",IF(Meldung!$E206&gt;=37987,IF(Meldung!$E206&lt;38718,CELL("Inhalt",Meldung!F206),""),""),"")</f>
        <v/>
      </c>
      <c r="G206" s="181" t="str">
        <f ca="1">IF(Meldung!$F206="J",IF(Meldung!$E206&gt;=37987,IF(Meldung!$E206&lt;38718,CELL("Inhalt",Meldung!G206),""),""),"")</f>
        <v/>
      </c>
      <c r="H206" s="187" t="str">
        <f ca="1">IF(Meldung!$F206="J",IF(Meldung!$E206&gt;=37987,IF(Meldung!$E206&lt;38718,CELL("Inhalt",Meldung!H206),""),""),"")</f>
        <v/>
      </c>
      <c r="I206" s="181" t="str">
        <f ca="1">IF(Meldung!$F206="J",IF(Meldung!$E206&gt;=37987,IF(Meldung!$E206&lt;38718,CELL("Inhalt",Meldung!I206),""),""),"")</f>
        <v/>
      </c>
      <c r="J206" s="181" t="str">
        <f ca="1">IF(Meldung!$F206="J",IF(Meldung!$E206&gt;=37987,IF(Meldung!$E206&lt;38718,CELL("Inhalt",Meldung!J206),""),""),"")</f>
        <v/>
      </c>
      <c r="K206" s="181" t="str">
        <f ca="1">IF(Meldung!$F206="J",IF(Meldung!$E206&gt;=37987,IF(Meldung!$E206&lt;38718,CELL("Inhalt",Meldung!K206),""),""),"")</f>
        <v/>
      </c>
      <c r="L206" s="181" t="str">
        <f ca="1">IF(Meldung!$F206="J",IF(Meldung!$E206&gt;=37987,IF(Meldung!$E206&lt;38718,CELL("Inhalt",Meldung!L206),""),""),"")</f>
        <v/>
      </c>
    </row>
    <row r="207" spans="1:12" x14ac:dyDescent="0.35">
      <c r="A207" s="35" t="s">
        <v>249</v>
      </c>
      <c r="B207" s="184" t="str">
        <f ca="1">IF(Meldung!$F207="J",IF(Meldung!$E207&gt;=37987,IF(Meldung!$E207&lt;38718,CELL("Inhalt",Meldung!B207),""),""),"")</f>
        <v/>
      </c>
      <c r="C207" s="181" t="str">
        <f ca="1">IF(Meldung!$F207="J",IF(Meldung!$E207&gt;=37987,IF(Meldung!$E207&lt;38718,CELL("Inhalt",Meldung!C207),""),""),"")</f>
        <v/>
      </c>
      <c r="D207" s="181" t="str">
        <f ca="1">IF(Meldung!$F207="J",IF(Meldung!$E207&gt;=37987,IF(Meldung!$E207&lt;38718,CELL("Inhalt",Meldung!D207),""),""),"")</f>
        <v/>
      </c>
      <c r="E207" s="182" t="str">
        <f ca="1">IF(Meldung!$F207="J",IF(Meldung!$E207&gt;=37987,IF(Meldung!$E207&lt;38718,CELL("Inhalt",Meldung!E207),""),""),"")</f>
        <v/>
      </c>
      <c r="F207" s="181" t="str">
        <f ca="1">IF(Meldung!$F207="J",IF(Meldung!$E207&gt;=37987,IF(Meldung!$E207&lt;38718,CELL("Inhalt",Meldung!F207),""),""),"")</f>
        <v/>
      </c>
      <c r="G207" s="181" t="str">
        <f ca="1">IF(Meldung!$F207="J",IF(Meldung!$E207&gt;=37987,IF(Meldung!$E207&lt;38718,CELL("Inhalt",Meldung!G207),""),""),"")</f>
        <v/>
      </c>
      <c r="H207" s="187" t="str">
        <f ca="1">IF(Meldung!$F207="J",IF(Meldung!$E207&gt;=37987,IF(Meldung!$E207&lt;38718,CELL("Inhalt",Meldung!H207),""),""),"")</f>
        <v/>
      </c>
      <c r="I207" s="181" t="str">
        <f ca="1">IF(Meldung!$F207="J",IF(Meldung!$E207&gt;=37987,IF(Meldung!$E207&lt;38718,CELL("Inhalt",Meldung!I207),""),""),"")</f>
        <v/>
      </c>
      <c r="J207" s="181" t="str">
        <f ca="1">IF(Meldung!$F207="J",IF(Meldung!$E207&gt;=37987,IF(Meldung!$E207&lt;38718,CELL("Inhalt",Meldung!J207),""),""),"")</f>
        <v/>
      </c>
      <c r="K207" s="181" t="str">
        <f ca="1">IF(Meldung!$F207="J",IF(Meldung!$E207&gt;=37987,IF(Meldung!$E207&lt;38718,CELL("Inhalt",Meldung!K207),""),""),"")</f>
        <v/>
      </c>
      <c r="L207" s="181" t="str">
        <f ca="1">IF(Meldung!$F207="J",IF(Meldung!$E207&gt;=37987,IF(Meldung!$E207&lt;38718,CELL("Inhalt",Meldung!L207),""),""),"")</f>
        <v/>
      </c>
    </row>
    <row r="208" spans="1:12" x14ac:dyDescent="0.35">
      <c r="A208" s="35" t="s">
        <v>250</v>
      </c>
      <c r="B208" s="184" t="str">
        <f ca="1">IF(Meldung!$F208="J",IF(Meldung!$E208&gt;=37987,IF(Meldung!$E208&lt;38718,CELL("Inhalt",Meldung!B208),""),""),"")</f>
        <v/>
      </c>
      <c r="C208" s="181" t="str">
        <f ca="1">IF(Meldung!$F208="J",IF(Meldung!$E208&gt;=37987,IF(Meldung!$E208&lt;38718,CELL("Inhalt",Meldung!C208),""),""),"")</f>
        <v/>
      </c>
      <c r="D208" s="181" t="str">
        <f ca="1">IF(Meldung!$F208="J",IF(Meldung!$E208&gt;=37987,IF(Meldung!$E208&lt;38718,CELL("Inhalt",Meldung!D208),""),""),"")</f>
        <v/>
      </c>
      <c r="E208" s="182" t="str">
        <f ca="1">IF(Meldung!$F208="J",IF(Meldung!$E208&gt;=37987,IF(Meldung!$E208&lt;38718,CELL("Inhalt",Meldung!E208),""),""),"")</f>
        <v/>
      </c>
      <c r="F208" s="181" t="str">
        <f ca="1">IF(Meldung!$F208="J",IF(Meldung!$E208&gt;=37987,IF(Meldung!$E208&lt;38718,CELL("Inhalt",Meldung!F208),""),""),"")</f>
        <v/>
      </c>
      <c r="G208" s="181" t="str">
        <f ca="1">IF(Meldung!$F208="J",IF(Meldung!$E208&gt;=37987,IF(Meldung!$E208&lt;38718,CELL("Inhalt",Meldung!G208),""),""),"")</f>
        <v/>
      </c>
      <c r="H208" s="187" t="str">
        <f ca="1">IF(Meldung!$F208="J",IF(Meldung!$E208&gt;=37987,IF(Meldung!$E208&lt;38718,CELL("Inhalt",Meldung!H208),""),""),"")</f>
        <v/>
      </c>
      <c r="I208" s="181" t="str">
        <f ca="1">IF(Meldung!$F208="J",IF(Meldung!$E208&gt;=37987,IF(Meldung!$E208&lt;38718,CELL("Inhalt",Meldung!I208),""),""),"")</f>
        <v/>
      </c>
      <c r="J208" s="181" t="str">
        <f ca="1">IF(Meldung!$F208="J",IF(Meldung!$E208&gt;=37987,IF(Meldung!$E208&lt;38718,CELL("Inhalt",Meldung!J208),""),""),"")</f>
        <v/>
      </c>
      <c r="K208" s="181" t="str">
        <f ca="1">IF(Meldung!$F208="J",IF(Meldung!$E208&gt;=37987,IF(Meldung!$E208&lt;38718,CELL("Inhalt",Meldung!K208),""),""),"")</f>
        <v/>
      </c>
      <c r="L208" s="181" t="str">
        <f ca="1">IF(Meldung!$F208="J",IF(Meldung!$E208&gt;=37987,IF(Meldung!$E208&lt;38718,CELL("Inhalt",Meldung!L208),""),""),"")</f>
        <v/>
      </c>
    </row>
    <row r="209" spans="1:12" x14ac:dyDescent="0.35">
      <c r="A209" s="35" t="s">
        <v>251</v>
      </c>
      <c r="B209" s="184" t="str">
        <f ca="1">IF(Meldung!$F209="J",IF(Meldung!$E209&gt;=37987,IF(Meldung!$E209&lt;38718,CELL("Inhalt",Meldung!B209),""),""),"")</f>
        <v/>
      </c>
      <c r="C209" s="181" t="str">
        <f ca="1">IF(Meldung!$F209="J",IF(Meldung!$E209&gt;=37987,IF(Meldung!$E209&lt;38718,CELL("Inhalt",Meldung!C209),""),""),"")</f>
        <v/>
      </c>
      <c r="D209" s="181" t="str">
        <f ca="1">IF(Meldung!$F209="J",IF(Meldung!$E209&gt;=37987,IF(Meldung!$E209&lt;38718,CELL("Inhalt",Meldung!D209),""),""),"")</f>
        <v/>
      </c>
      <c r="E209" s="182" t="str">
        <f ca="1">IF(Meldung!$F209="J",IF(Meldung!$E209&gt;=37987,IF(Meldung!$E209&lt;38718,CELL("Inhalt",Meldung!E209),""),""),"")</f>
        <v/>
      </c>
      <c r="F209" s="181" t="str">
        <f ca="1">IF(Meldung!$F209="J",IF(Meldung!$E209&gt;=37987,IF(Meldung!$E209&lt;38718,CELL("Inhalt",Meldung!F209),""),""),"")</f>
        <v/>
      </c>
      <c r="G209" s="181" t="str">
        <f ca="1">IF(Meldung!$F209="J",IF(Meldung!$E209&gt;=37987,IF(Meldung!$E209&lt;38718,CELL("Inhalt",Meldung!G209),""),""),"")</f>
        <v/>
      </c>
      <c r="H209" s="187" t="str">
        <f ca="1">IF(Meldung!$F209="J",IF(Meldung!$E209&gt;=37987,IF(Meldung!$E209&lt;38718,CELL("Inhalt",Meldung!H209),""),""),"")</f>
        <v/>
      </c>
      <c r="I209" s="181" t="str">
        <f ca="1">IF(Meldung!$F209="J",IF(Meldung!$E209&gt;=37987,IF(Meldung!$E209&lt;38718,CELL("Inhalt",Meldung!I209),""),""),"")</f>
        <v/>
      </c>
      <c r="J209" s="181" t="str">
        <f ca="1">IF(Meldung!$F209="J",IF(Meldung!$E209&gt;=37987,IF(Meldung!$E209&lt;38718,CELL("Inhalt",Meldung!J209),""),""),"")</f>
        <v/>
      </c>
      <c r="K209" s="181" t="str">
        <f ca="1">IF(Meldung!$F209="J",IF(Meldung!$E209&gt;=37987,IF(Meldung!$E209&lt;38718,CELL("Inhalt",Meldung!K209),""),""),"")</f>
        <v/>
      </c>
      <c r="L209" s="181" t="str">
        <f ca="1">IF(Meldung!$F209="J",IF(Meldung!$E209&gt;=37987,IF(Meldung!$E209&lt;38718,CELL("Inhalt",Meldung!L209),""),""),"")</f>
        <v/>
      </c>
    </row>
    <row r="210" spans="1:12" x14ac:dyDescent="0.35">
      <c r="A210" s="35" t="s">
        <v>252</v>
      </c>
      <c r="B210" s="184" t="str">
        <f ca="1">IF(Meldung!$F210="J",IF(Meldung!$E210&gt;=37987,IF(Meldung!$E210&lt;38718,CELL("Inhalt",Meldung!B210),""),""),"")</f>
        <v/>
      </c>
      <c r="C210" s="181" t="str">
        <f ca="1">IF(Meldung!$F210="J",IF(Meldung!$E210&gt;=37987,IF(Meldung!$E210&lt;38718,CELL("Inhalt",Meldung!C210),""),""),"")</f>
        <v/>
      </c>
      <c r="D210" s="181" t="str">
        <f ca="1">IF(Meldung!$F210="J",IF(Meldung!$E210&gt;=37987,IF(Meldung!$E210&lt;38718,CELL("Inhalt",Meldung!D210),""),""),"")</f>
        <v/>
      </c>
      <c r="E210" s="182" t="str">
        <f ca="1">IF(Meldung!$F210="J",IF(Meldung!$E210&gt;=37987,IF(Meldung!$E210&lt;38718,CELL("Inhalt",Meldung!E210),""),""),"")</f>
        <v/>
      </c>
      <c r="F210" s="181" t="str">
        <f ca="1">IF(Meldung!$F210="J",IF(Meldung!$E210&gt;=37987,IF(Meldung!$E210&lt;38718,CELL("Inhalt",Meldung!F210),""),""),"")</f>
        <v/>
      </c>
      <c r="G210" s="181" t="str">
        <f ca="1">IF(Meldung!$F210="J",IF(Meldung!$E210&gt;=37987,IF(Meldung!$E210&lt;38718,CELL("Inhalt",Meldung!G210),""),""),"")</f>
        <v/>
      </c>
      <c r="H210" s="187" t="str">
        <f ca="1">IF(Meldung!$F210="J",IF(Meldung!$E210&gt;=37987,IF(Meldung!$E210&lt;38718,CELL("Inhalt",Meldung!H210),""),""),"")</f>
        <v/>
      </c>
      <c r="I210" s="181" t="str">
        <f ca="1">IF(Meldung!$F210="J",IF(Meldung!$E210&gt;=37987,IF(Meldung!$E210&lt;38718,CELL("Inhalt",Meldung!I210),""),""),"")</f>
        <v/>
      </c>
      <c r="J210" s="181" t="str">
        <f ca="1">IF(Meldung!$F210="J",IF(Meldung!$E210&gt;=37987,IF(Meldung!$E210&lt;38718,CELL("Inhalt",Meldung!J210),""),""),"")</f>
        <v/>
      </c>
      <c r="K210" s="181" t="str">
        <f ca="1">IF(Meldung!$F210="J",IF(Meldung!$E210&gt;=37987,IF(Meldung!$E210&lt;38718,CELL("Inhalt",Meldung!K210),""),""),"")</f>
        <v/>
      </c>
      <c r="L210" s="181" t="str">
        <f ca="1">IF(Meldung!$F210="J",IF(Meldung!$E210&gt;=37987,IF(Meldung!$E210&lt;38718,CELL("Inhalt",Meldung!L210),""),""),"")</f>
        <v/>
      </c>
    </row>
    <row r="211" spans="1:12" x14ac:dyDescent="0.35">
      <c r="A211" s="35" t="s">
        <v>253</v>
      </c>
      <c r="B211" s="184" t="str">
        <f ca="1">IF(Meldung!$F211="J",IF(Meldung!$E211&gt;=37987,IF(Meldung!$E211&lt;38718,CELL("Inhalt",Meldung!B211),""),""),"")</f>
        <v/>
      </c>
      <c r="C211" s="181" t="str">
        <f ca="1">IF(Meldung!$F211="J",IF(Meldung!$E211&gt;=37987,IF(Meldung!$E211&lt;38718,CELL("Inhalt",Meldung!C211),""),""),"")</f>
        <v/>
      </c>
      <c r="D211" s="181" t="str">
        <f ca="1">IF(Meldung!$F211="J",IF(Meldung!$E211&gt;=37987,IF(Meldung!$E211&lt;38718,CELL("Inhalt",Meldung!D211),""),""),"")</f>
        <v/>
      </c>
      <c r="E211" s="182" t="str">
        <f ca="1">IF(Meldung!$F211="J",IF(Meldung!$E211&gt;=37987,IF(Meldung!$E211&lt;38718,CELL("Inhalt",Meldung!E211),""),""),"")</f>
        <v/>
      </c>
      <c r="F211" s="181" t="str">
        <f ca="1">IF(Meldung!$F211="J",IF(Meldung!$E211&gt;=37987,IF(Meldung!$E211&lt;38718,CELL("Inhalt",Meldung!F211),""),""),"")</f>
        <v/>
      </c>
      <c r="G211" s="181" t="str">
        <f ca="1">IF(Meldung!$F211="J",IF(Meldung!$E211&gt;=37987,IF(Meldung!$E211&lt;38718,CELL("Inhalt",Meldung!G211),""),""),"")</f>
        <v/>
      </c>
      <c r="H211" s="187" t="str">
        <f ca="1">IF(Meldung!$F211="J",IF(Meldung!$E211&gt;=37987,IF(Meldung!$E211&lt;38718,CELL("Inhalt",Meldung!H211),""),""),"")</f>
        <v/>
      </c>
      <c r="I211" s="181" t="str">
        <f ca="1">IF(Meldung!$F211="J",IF(Meldung!$E211&gt;=37987,IF(Meldung!$E211&lt;38718,CELL("Inhalt",Meldung!I211),""),""),"")</f>
        <v/>
      </c>
      <c r="J211" s="181" t="str">
        <f ca="1">IF(Meldung!$F211="J",IF(Meldung!$E211&gt;=37987,IF(Meldung!$E211&lt;38718,CELL("Inhalt",Meldung!J211),""),""),"")</f>
        <v/>
      </c>
      <c r="K211" s="181" t="str">
        <f ca="1">IF(Meldung!$F211="J",IF(Meldung!$E211&gt;=37987,IF(Meldung!$E211&lt;38718,CELL("Inhalt",Meldung!K211),""),""),"")</f>
        <v/>
      </c>
      <c r="L211" s="181" t="str">
        <f ca="1">IF(Meldung!$F211="J",IF(Meldung!$E211&gt;=37987,IF(Meldung!$E211&lt;38718,CELL("Inhalt",Meldung!L211),""),""),"")</f>
        <v/>
      </c>
    </row>
    <row r="212" spans="1:12" x14ac:dyDescent="0.35">
      <c r="A212" s="35" t="s">
        <v>254</v>
      </c>
      <c r="B212" s="184" t="str">
        <f ca="1">IF(Meldung!$F212="J",IF(Meldung!$E212&gt;=37987,IF(Meldung!$E212&lt;38718,CELL("Inhalt",Meldung!B212),""),""),"")</f>
        <v/>
      </c>
      <c r="C212" s="181" t="str">
        <f ca="1">IF(Meldung!$F212="J",IF(Meldung!$E212&gt;=37987,IF(Meldung!$E212&lt;38718,CELL("Inhalt",Meldung!C212),""),""),"")</f>
        <v/>
      </c>
      <c r="D212" s="181" t="str">
        <f ca="1">IF(Meldung!$F212="J",IF(Meldung!$E212&gt;=37987,IF(Meldung!$E212&lt;38718,CELL("Inhalt",Meldung!D212),""),""),"")</f>
        <v/>
      </c>
      <c r="E212" s="182" t="str">
        <f ca="1">IF(Meldung!$F212="J",IF(Meldung!$E212&gt;=37987,IF(Meldung!$E212&lt;38718,CELL("Inhalt",Meldung!E212),""),""),"")</f>
        <v/>
      </c>
      <c r="F212" s="181" t="str">
        <f ca="1">IF(Meldung!$F212="J",IF(Meldung!$E212&gt;=37987,IF(Meldung!$E212&lt;38718,CELL("Inhalt",Meldung!F212),""),""),"")</f>
        <v/>
      </c>
      <c r="G212" s="181" t="str">
        <f ca="1">IF(Meldung!$F212="J",IF(Meldung!$E212&gt;=37987,IF(Meldung!$E212&lt;38718,CELL("Inhalt",Meldung!G212),""),""),"")</f>
        <v/>
      </c>
      <c r="H212" s="187" t="str">
        <f ca="1">IF(Meldung!$F212="J",IF(Meldung!$E212&gt;=37987,IF(Meldung!$E212&lt;38718,CELL("Inhalt",Meldung!H212),""),""),"")</f>
        <v/>
      </c>
      <c r="I212" s="181" t="str">
        <f ca="1">IF(Meldung!$F212="J",IF(Meldung!$E212&gt;=37987,IF(Meldung!$E212&lt;38718,CELL("Inhalt",Meldung!I212),""),""),"")</f>
        <v/>
      </c>
      <c r="J212" s="181" t="str">
        <f ca="1">IF(Meldung!$F212="J",IF(Meldung!$E212&gt;=37987,IF(Meldung!$E212&lt;38718,CELL("Inhalt",Meldung!J212),""),""),"")</f>
        <v/>
      </c>
      <c r="K212" s="181" t="str">
        <f ca="1">IF(Meldung!$F212="J",IF(Meldung!$E212&gt;=37987,IF(Meldung!$E212&lt;38718,CELL("Inhalt",Meldung!K212),""),""),"")</f>
        <v/>
      </c>
      <c r="L212" s="181" t="str">
        <f ca="1">IF(Meldung!$F212="J",IF(Meldung!$E212&gt;=37987,IF(Meldung!$E212&lt;38718,CELL("Inhalt",Meldung!L212),""),""),"")</f>
        <v/>
      </c>
    </row>
    <row r="213" spans="1:12" x14ac:dyDescent="0.35">
      <c r="A213" s="35" t="s">
        <v>255</v>
      </c>
      <c r="B213" s="184" t="str">
        <f ca="1">IF(Meldung!$F213="J",IF(Meldung!$E213&gt;=37987,IF(Meldung!$E213&lt;38718,CELL("Inhalt",Meldung!B213),""),""),"")</f>
        <v/>
      </c>
      <c r="C213" s="181" t="str">
        <f ca="1">IF(Meldung!$F213="J",IF(Meldung!$E213&gt;=37987,IF(Meldung!$E213&lt;38718,CELL("Inhalt",Meldung!C213),""),""),"")</f>
        <v/>
      </c>
      <c r="D213" s="181" t="str">
        <f ca="1">IF(Meldung!$F213="J",IF(Meldung!$E213&gt;=37987,IF(Meldung!$E213&lt;38718,CELL("Inhalt",Meldung!D213),""),""),"")</f>
        <v/>
      </c>
      <c r="E213" s="182" t="str">
        <f ca="1">IF(Meldung!$F213="J",IF(Meldung!$E213&gt;=37987,IF(Meldung!$E213&lt;38718,CELL("Inhalt",Meldung!E213),""),""),"")</f>
        <v/>
      </c>
      <c r="F213" s="181" t="str">
        <f ca="1">IF(Meldung!$F213="J",IF(Meldung!$E213&gt;=37987,IF(Meldung!$E213&lt;38718,CELL("Inhalt",Meldung!F213),""),""),"")</f>
        <v/>
      </c>
      <c r="G213" s="181" t="str">
        <f ca="1">IF(Meldung!$F213="J",IF(Meldung!$E213&gt;=37987,IF(Meldung!$E213&lt;38718,CELL("Inhalt",Meldung!G213),""),""),"")</f>
        <v/>
      </c>
      <c r="H213" s="187" t="str">
        <f ca="1">IF(Meldung!$F213="J",IF(Meldung!$E213&gt;=37987,IF(Meldung!$E213&lt;38718,CELL("Inhalt",Meldung!H213),""),""),"")</f>
        <v/>
      </c>
      <c r="I213" s="181" t="str">
        <f ca="1">IF(Meldung!$F213="J",IF(Meldung!$E213&gt;=37987,IF(Meldung!$E213&lt;38718,CELL("Inhalt",Meldung!I213),""),""),"")</f>
        <v/>
      </c>
      <c r="J213" s="181" t="str">
        <f ca="1">IF(Meldung!$F213="J",IF(Meldung!$E213&gt;=37987,IF(Meldung!$E213&lt;38718,CELL("Inhalt",Meldung!J213),""),""),"")</f>
        <v/>
      </c>
      <c r="K213" s="181" t="str">
        <f ca="1">IF(Meldung!$F213="J",IF(Meldung!$E213&gt;=37987,IF(Meldung!$E213&lt;38718,CELL("Inhalt",Meldung!K213),""),""),"")</f>
        <v/>
      </c>
      <c r="L213" s="181" t="str">
        <f ca="1">IF(Meldung!$F213="J",IF(Meldung!$E213&gt;=37987,IF(Meldung!$E213&lt;38718,CELL("Inhalt",Meldung!L213),""),""),"")</f>
        <v/>
      </c>
    </row>
    <row r="214" spans="1:12" x14ac:dyDescent="0.35">
      <c r="A214" s="35" t="s">
        <v>256</v>
      </c>
      <c r="B214" s="184" t="str">
        <f ca="1">IF(Meldung!$F214="J",IF(Meldung!$E214&gt;=37987,IF(Meldung!$E214&lt;38718,CELL("Inhalt",Meldung!B214),""),""),"")</f>
        <v/>
      </c>
      <c r="C214" s="181" t="str">
        <f ca="1">IF(Meldung!$F214="J",IF(Meldung!$E214&gt;=37987,IF(Meldung!$E214&lt;38718,CELL("Inhalt",Meldung!C214),""),""),"")</f>
        <v/>
      </c>
      <c r="D214" s="181" t="str">
        <f ca="1">IF(Meldung!$F214="J",IF(Meldung!$E214&gt;=37987,IF(Meldung!$E214&lt;38718,CELL("Inhalt",Meldung!D214),""),""),"")</f>
        <v/>
      </c>
      <c r="E214" s="182" t="str">
        <f ca="1">IF(Meldung!$F214="J",IF(Meldung!$E214&gt;=37987,IF(Meldung!$E214&lt;38718,CELL("Inhalt",Meldung!E214),""),""),"")</f>
        <v/>
      </c>
      <c r="F214" s="181" t="str">
        <f ca="1">IF(Meldung!$F214="J",IF(Meldung!$E214&gt;=37987,IF(Meldung!$E214&lt;38718,CELL("Inhalt",Meldung!F214),""),""),"")</f>
        <v/>
      </c>
      <c r="G214" s="181" t="str">
        <f ca="1">IF(Meldung!$F214="J",IF(Meldung!$E214&gt;=37987,IF(Meldung!$E214&lt;38718,CELL("Inhalt",Meldung!G214),""),""),"")</f>
        <v/>
      </c>
      <c r="H214" s="187" t="str">
        <f ca="1">IF(Meldung!$F214="J",IF(Meldung!$E214&gt;=37987,IF(Meldung!$E214&lt;38718,CELL("Inhalt",Meldung!H214),""),""),"")</f>
        <v/>
      </c>
      <c r="I214" s="181" t="str">
        <f ca="1">IF(Meldung!$F214="J",IF(Meldung!$E214&gt;=37987,IF(Meldung!$E214&lt;38718,CELL("Inhalt",Meldung!I214),""),""),"")</f>
        <v/>
      </c>
      <c r="J214" s="181" t="str">
        <f ca="1">IF(Meldung!$F214="J",IF(Meldung!$E214&gt;=37987,IF(Meldung!$E214&lt;38718,CELL("Inhalt",Meldung!J214),""),""),"")</f>
        <v/>
      </c>
      <c r="K214" s="181" t="str">
        <f ca="1">IF(Meldung!$F214="J",IF(Meldung!$E214&gt;=37987,IF(Meldung!$E214&lt;38718,CELL("Inhalt",Meldung!K214),""),""),"")</f>
        <v/>
      </c>
      <c r="L214" s="181" t="str">
        <f ca="1">IF(Meldung!$F214="J",IF(Meldung!$E214&gt;=37987,IF(Meldung!$E214&lt;38718,CELL("Inhalt",Meldung!L214),""),""),"")</f>
        <v/>
      </c>
    </row>
    <row r="215" spans="1:12" x14ac:dyDescent="0.35">
      <c r="A215" s="35" t="s">
        <v>257</v>
      </c>
      <c r="B215" s="184" t="str">
        <f ca="1">IF(Meldung!$F215="J",IF(Meldung!$E215&gt;=37987,IF(Meldung!$E215&lt;38718,CELL("Inhalt",Meldung!B215),""),""),"")</f>
        <v/>
      </c>
      <c r="C215" s="181" t="str">
        <f ca="1">IF(Meldung!$F215="J",IF(Meldung!$E215&gt;=37987,IF(Meldung!$E215&lt;38718,CELL("Inhalt",Meldung!C215),""),""),"")</f>
        <v/>
      </c>
      <c r="D215" s="181" t="str">
        <f ca="1">IF(Meldung!$F215="J",IF(Meldung!$E215&gt;=37987,IF(Meldung!$E215&lt;38718,CELL("Inhalt",Meldung!D215),""),""),"")</f>
        <v/>
      </c>
      <c r="E215" s="182" t="str">
        <f ca="1">IF(Meldung!$F215="J",IF(Meldung!$E215&gt;=37987,IF(Meldung!$E215&lt;38718,CELL("Inhalt",Meldung!E215),""),""),"")</f>
        <v/>
      </c>
      <c r="F215" s="181" t="str">
        <f ca="1">IF(Meldung!$F215="J",IF(Meldung!$E215&gt;=37987,IF(Meldung!$E215&lt;38718,CELL("Inhalt",Meldung!F215),""),""),"")</f>
        <v/>
      </c>
      <c r="G215" s="181" t="str">
        <f ca="1">IF(Meldung!$F215="J",IF(Meldung!$E215&gt;=37987,IF(Meldung!$E215&lt;38718,CELL("Inhalt",Meldung!G215),""),""),"")</f>
        <v/>
      </c>
      <c r="H215" s="187" t="str">
        <f ca="1">IF(Meldung!$F215="J",IF(Meldung!$E215&gt;=37987,IF(Meldung!$E215&lt;38718,CELL("Inhalt",Meldung!H215),""),""),"")</f>
        <v/>
      </c>
      <c r="I215" s="181" t="str">
        <f ca="1">IF(Meldung!$F215="J",IF(Meldung!$E215&gt;=37987,IF(Meldung!$E215&lt;38718,CELL("Inhalt",Meldung!I215),""),""),"")</f>
        <v/>
      </c>
      <c r="J215" s="181" t="str">
        <f ca="1">IF(Meldung!$F215="J",IF(Meldung!$E215&gt;=37987,IF(Meldung!$E215&lt;38718,CELL("Inhalt",Meldung!J215),""),""),"")</f>
        <v/>
      </c>
      <c r="K215" s="181" t="str">
        <f ca="1">IF(Meldung!$F215="J",IF(Meldung!$E215&gt;=37987,IF(Meldung!$E215&lt;38718,CELL("Inhalt",Meldung!K215),""),""),"")</f>
        <v/>
      </c>
      <c r="L215" s="181" t="str">
        <f ca="1">IF(Meldung!$F215="J",IF(Meldung!$E215&gt;=37987,IF(Meldung!$E215&lt;38718,CELL("Inhalt",Meldung!L215),""),""),"")</f>
        <v/>
      </c>
    </row>
    <row r="216" spans="1:12" x14ac:dyDescent="0.35">
      <c r="A216" s="35" t="s">
        <v>258</v>
      </c>
      <c r="B216" s="184" t="str">
        <f ca="1">IF(Meldung!$F216="J",IF(Meldung!$E216&gt;=37987,IF(Meldung!$E216&lt;38718,CELL("Inhalt",Meldung!B216),""),""),"")</f>
        <v/>
      </c>
      <c r="C216" s="181" t="str">
        <f ca="1">IF(Meldung!$F216="J",IF(Meldung!$E216&gt;=37987,IF(Meldung!$E216&lt;38718,CELL("Inhalt",Meldung!C216),""),""),"")</f>
        <v/>
      </c>
      <c r="D216" s="181" t="str">
        <f ca="1">IF(Meldung!$F216="J",IF(Meldung!$E216&gt;=37987,IF(Meldung!$E216&lt;38718,CELL("Inhalt",Meldung!D216),""),""),"")</f>
        <v/>
      </c>
      <c r="E216" s="182" t="str">
        <f ca="1">IF(Meldung!$F216="J",IF(Meldung!$E216&gt;=37987,IF(Meldung!$E216&lt;38718,CELL("Inhalt",Meldung!E216),""),""),"")</f>
        <v/>
      </c>
      <c r="F216" s="181" t="str">
        <f ca="1">IF(Meldung!$F216="J",IF(Meldung!$E216&gt;=37987,IF(Meldung!$E216&lt;38718,CELL("Inhalt",Meldung!F216),""),""),"")</f>
        <v/>
      </c>
      <c r="G216" s="181" t="str">
        <f ca="1">IF(Meldung!$F216="J",IF(Meldung!$E216&gt;=37987,IF(Meldung!$E216&lt;38718,CELL("Inhalt",Meldung!G216),""),""),"")</f>
        <v/>
      </c>
      <c r="H216" s="187" t="str">
        <f ca="1">IF(Meldung!$F216="J",IF(Meldung!$E216&gt;=37987,IF(Meldung!$E216&lt;38718,CELL("Inhalt",Meldung!H216),""),""),"")</f>
        <v/>
      </c>
      <c r="I216" s="181" t="str">
        <f ca="1">IF(Meldung!$F216="J",IF(Meldung!$E216&gt;=37987,IF(Meldung!$E216&lt;38718,CELL("Inhalt",Meldung!I216),""),""),"")</f>
        <v/>
      </c>
      <c r="J216" s="181" t="str">
        <f ca="1">IF(Meldung!$F216="J",IF(Meldung!$E216&gt;=37987,IF(Meldung!$E216&lt;38718,CELL("Inhalt",Meldung!J216),""),""),"")</f>
        <v/>
      </c>
      <c r="K216" s="181" t="str">
        <f ca="1">IF(Meldung!$F216="J",IF(Meldung!$E216&gt;=37987,IF(Meldung!$E216&lt;38718,CELL("Inhalt",Meldung!K216),""),""),"")</f>
        <v/>
      </c>
      <c r="L216" s="181" t="str">
        <f ca="1">IF(Meldung!$F216="J",IF(Meldung!$E216&gt;=37987,IF(Meldung!$E216&lt;38718,CELL("Inhalt",Meldung!L216),""),""),"")</f>
        <v/>
      </c>
    </row>
    <row r="217" spans="1:12" x14ac:dyDescent="0.35">
      <c r="A217" s="35" t="s">
        <v>259</v>
      </c>
      <c r="B217" s="184" t="str">
        <f ca="1">IF(Meldung!$F217="J",IF(Meldung!$E217&gt;=37987,IF(Meldung!$E217&lt;38718,CELL("Inhalt",Meldung!B217),""),""),"")</f>
        <v/>
      </c>
      <c r="C217" s="181" t="str">
        <f ca="1">IF(Meldung!$F217="J",IF(Meldung!$E217&gt;=37987,IF(Meldung!$E217&lt;38718,CELL("Inhalt",Meldung!C217),""),""),"")</f>
        <v/>
      </c>
      <c r="D217" s="181" t="str">
        <f ca="1">IF(Meldung!$F217="J",IF(Meldung!$E217&gt;=37987,IF(Meldung!$E217&lt;38718,CELL("Inhalt",Meldung!D217),""),""),"")</f>
        <v/>
      </c>
      <c r="E217" s="182" t="str">
        <f ca="1">IF(Meldung!$F217="J",IF(Meldung!$E217&gt;=37987,IF(Meldung!$E217&lt;38718,CELL("Inhalt",Meldung!E217),""),""),"")</f>
        <v/>
      </c>
      <c r="F217" s="181" t="str">
        <f ca="1">IF(Meldung!$F217="J",IF(Meldung!$E217&gt;=37987,IF(Meldung!$E217&lt;38718,CELL("Inhalt",Meldung!F217),""),""),"")</f>
        <v/>
      </c>
      <c r="G217" s="181" t="str">
        <f ca="1">IF(Meldung!$F217="J",IF(Meldung!$E217&gt;=37987,IF(Meldung!$E217&lt;38718,CELL("Inhalt",Meldung!G217),""),""),"")</f>
        <v/>
      </c>
      <c r="H217" s="187" t="str">
        <f ca="1">IF(Meldung!$F217="J",IF(Meldung!$E217&gt;=37987,IF(Meldung!$E217&lt;38718,CELL("Inhalt",Meldung!H217),""),""),"")</f>
        <v/>
      </c>
      <c r="I217" s="181" t="str">
        <f ca="1">IF(Meldung!$F217="J",IF(Meldung!$E217&gt;=37987,IF(Meldung!$E217&lt;38718,CELL("Inhalt",Meldung!I217),""),""),"")</f>
        <v/>
      </c>
      <c r="J217" s="181" t="str">
        <f ca="1">IF(Meldung!$F217="J",IF(Meldung!$E217&gt;=37987,IF(Meldung!$E217&lt;38718,CELL("Inhalt",Meldung!J217),""),""),"")</f>
        <v/>
      </c>
      <c r="K217" s="181" t="str">
        <f ca="1">IF(Meldung!$F217="J",IF(Meldung!$E217&gt;=37987,IF(Meldung!$E217&lt;38718,CELL("Inhalt",Meldung!K217),""),""),"")</f>
        <v/>
      </c>
      <c r="L217" s="181" t="str">
        <f ca="1">IF(Meldung!$F217="J",IF(Meldung!$E217&gt;=37987,IF(Meldung!$E217&lt;38718,CELL("Inhalt",Meldung!L217),""),""),"")</f>
        <v/>
      </c>
    </row>
    <row r="218" spans="1:12" x14ac:dyDescent="0.35">
      <c r="A218" s="35" t="s">
        <v>260</v>
      </c>
      <c r="B218" s="184" t="str">
        <f ca="1">IF(Meldung!$F218="J",IF(Meldung!$E218&gt;=37987,IF(Meldung!$E218&lt;38718,CELL("Inhalt",Meldung!B218),""),""),"")</f>
        <v/>
      </c>
      <c r="C218" s="181" t="str">
        <f ca="1">IF(Meldung!$F218="J",IF(Meldung!$E218&gt;=37987,IF(Meldung!$E218&lt;38718,CELL("Inhalt",Meldung!C218),""),""),"")</f>
        <v/>
      </c>
      <c r="D218" s="181" t="str">
        <f ca="1">IF(Meldung!$F218="J",IF(Meldung!$E218&gt;=37987,IF(Meldung!$E218&lt;38718,CELL("Inhalt",Meldung!D218),""),""),"")</f>
        <v/>
      </c>
      <c r="E218" s="182" t="str">
        <f ca="1">IF(Meldung!$F218="J",IF(Meldung!$E218&gt;=37987,IF(Meldung!$E218&lt;38718,CELL("Inhalt",Meldung!E218),""),""),"")</f>
        <v/>
      </c>
      <c r="F218" s="181" t="str">
        <f ca="1">IF(Meldung!$F218="J",IF(Meldung!$E218&gt;=37987,IF(Meldung!$E218&lt;38718,CELL("Inhalt",Meldung!F218),""),""),"")</f>
        <v/>
      </c>
      <c r="G218" s="181" t="str">
        <f ca="1">IF(Meldung!$F218="J",IF(Meldung!$E218&gt;=37987,IF(Meldung!$E218&lt;38718,CELL("Inhalt",Meldung!G218),""),""),"")</f>
        <v/>
      </c>
      <c r="H218" s="187" t="str">
        <f ca="1">IF(Meldung!$F218="J",IF(Meldung!$E218&gt;=37987,IF(Meldung!$E218&lt;38718,CELL("Inhalt",Meldung!H218),""),""),"")</f>
        <v/>
      </c>
      <c r="I218" s="181" t="str">
        <f ca="1">IF(Meldung!$F218="J",IF(Meldung!$E218&gt;=37987,IF(Meldung!$E218&lt;38718,CELL("Inhalt",Meldung!I218),""),""),"")</f>
        <v/>
      </c>
      <c r="J218" s="181" t="str">
        <f ca="1">IF(Meldung!$F218="J",IF(Meldung!$E218&gt;=37987,IF(Meldung!$E218&lt;38718,CELL("Inhalt",Meldung!J218),""),""),"")</f>
        <v/>
      </c>
      <c r="K218" s="181" t="str">
        <f ca="1">IF(Meldung!$F218="J",IF(Meldung!$E218&gt;=37987,IF(Meldung!$E218&lt;38718,CELL("Inhalt",Meldung!K218),""),""),"")</f>
        <v/>
      </c>
      <c r="L218" s="181" t="str">
        <f ca="1">IF(Meldung!$F218="J",IF(Meldung!$E218&gt;=37987,IF(Meldung!$E218&lt;38718,CELL("Inhalt",Meldung!L218),""),""),"")</f>
        <v/>
      </c>
    </row>
    <row r="219" spans="1:12" x14ac:dyDescent="0.35">
      <c r="A219" s="35" t="s">
        <v>261</v>
      </c>
      <c r="B219" s="184" t="str">
        <f ca="1">IF(Meldung!$F219="J",IF(Meldung!$E219&gt;=37987,IF(Meldung!$E219&lt;38718,CELL("Inhalt",Meldung!B219),""),""),"")</f>
        <v/>
      </c>
      <c r="C219" s="181" t="str">
        <f ca="1">IF(Meldung!$F219="J",IF(Meldung!$E219&gt;=37987,IF(Meldung!$E219&lt;38718,CELL("Inhalt",Meldung!C219),""),""),"")</f>
        <v/>
      </c>
      <c r="D219" s="181" t="str">
        <f ca="1">IF(Meldung!$F219="J",IF(Meldung!$E219&gt;=37987,IF(Meldung!$E219&lt;38718,CELL("Inhalt",Meldung!D219),""),""),"")</f>
        <v/>
      </c>
      <c r="E219" s="182" t="str">
        <f ca="1">IF(Meldung!$F219="J",IF(Meldung!$E219&gt;=37987,IF(Meldung!$E219&lt;38718,CELL("Inhalt",Meldung!E219),""),""),"")</f>
        <v/>
      </c>
      <c r="F219" s="181" t="str">
        <f ca="1">IF(Meldung!$F219="J",IF(Meldung!$E219&gt;=37987,IF(Meldung!$E219&lt;38718,CELL("Inhalt",Meldung!F219),""),""),"")</f>
        <v/>
      </c>
      <c r="G219" s="181" t="str">
        <f ca="1">IF(Meldung!$F219="J",IF(Meldung!$E219&gt;=37987,IF(Meldung!$E219&lt;38718,CELL("Inhalt",Meldung!G219),""),""),"")</f>
        <v/>
      </c>
      <c r="H219" s="187" t="str">
        <f ca="1">IF(Meldung!$F219="J",IF(Meldung!$E219&gt;=37987,IF(Meldung!$E219&lt;38718,CELL("Inhalt",Meldung!H219),""),""),"")</f>
        <v/>
      </c>
      <c r="I219" s="181" t="str">
        <f ca="1">IF(Meldung!$F219="J",IF(Meldung!$E219&gt;=37987,IF(Meldung!$E219&lt;38718,CELL("Inhalt",Meldung!I219),""),""),"")</f>
        <v/>
      </c>
      <c r="J219" s="181" t="str">
        <f ca="1">IF(Meldung!$F219="J",IF(Meldung!$E219&gt;=37987,IF(Meldung!$E219&lt;38718,CELL("Inhalt",Meldung!J219),""),""),"")</f>
        <v/>
      </c>
      <c r="K219" s="181" t="str">
        <f ca="1">IF(Meldung!$F219="J",IF(Meldung!$E219&gt;=37987,IF(Meldung!$E219&lt;38718,CELL("Inhalt",Meldung!K219),""),""),"")</f>
        <v/>
      </c>
      <c r="L219" s="181" t="str">
        <f ca="1">IF(Meldung!$F219="J",IF(Meldung!$E219&gt;=37987,IF(Meldung!$E219&lt;38718,CELL("Inhalt",Meldung!L219),""),""),"")</f>
        <v/>
      </c>
    </row>
    <row r="220" spans="1:12" x14ac:dyDescent="0.35">
      <c r="A220" s="35" t="s">
        <v>262</v>
      </c>
      <c r="B220" s="184" t="str">
        <f ca="1">IF(Meldung!$F220="J",IF(Meldung!$E220&gt;=37987,IF(Meldung!$E220&lt;38718,CELL("Inhalt",Meldung!B220),""),""),"")</f>
        <v/>
      </c>
      <c r="C220" s="181" t="str">
        <f ca="1">IF(Meldung!$F220="J",IF(Meldung!$E220&gt;=37987,IF(Meldung!$E220&lt;38718,CELL("Inhalt",Meldung!C220),""),""),"")</f>
        <v/>
      </c>
      <c r="D220" s="181" t="str">
        <f ca="1">IF(Meldung!$F220="J",IF(Meldung!$E220&gt;=37987,IF(Meldung!$E220&lt;38718,CELL("Inhalt",Meldung!D220),""),""),"")</f>
        <v/>
      </c>
      <c r="E220" s="182" t="str">
        <f ca="1">IF(Meldung!$F220="J",IF(Meldung!$E220&gt;=37987,IF(Meldung!$E220&lt;38718,CELL("Inhalt",Meldung!E220),""),""),"")</f>
        <v/>
      </c>
      <c r="F220" s="181" t="str">
        <f ca="1">IF(Meldung!$F220="J",IF(Meldung!$E220&gt;=37987,IF(Meldung!$E220&lt;38718,CELL("Inhalt",Meldung!F220),""),""),"")</f>
        <v/>
      </c>
      <c r="G220" s="181" t="str">
        <f ca="1">IF(Meldung!$F220="J",IF(Meldung!$E220&gt;=37987,IF(Meldung!$E220&lt;38718,CELL("Inhalt",Meldung!G220),""),""),"")</f>
        <v/>
      </c>
      <c r="H220" s="187" t="str">
        <f ca="1">IF(Meldung!$F220="J",IF(Meldung!$E220&gt;=37987,IF(Meldung!$E220&lt;38718,CELL("Inhalt",Meldung!H220),""),""),"")</f>
        <v/>
      </c>
      <c r="I220" s="181" t="str">
        <f ca="1">IF(Meldung!$F220="J",IF(Meldung!$E220&gt;=37987,IF(Meldung!$E220&lt;38718,CELL("Inhalt",Meldung!I220),""),""),"")</f>
        <v/>
      </c>
      <c r="J220" s="181" t="str">
        <f ca="1">IF(Meldung!$F220="J",IF(Meldung!$E220&gt;=37987,IF(Meldung!$E220&lt;38718,CELL("Inhalt",Meldung!J220),""),""),"")</f>
        <v/>
      </c>
      <c r="K220" s="181" t="str">
        <f ca="1">IF(Meldung!$F220="J",IF(Meldung!$E220&gt;=37987,IF(Meldung!$E220&lt;38718,CELL("Inhalt",Meldung!K220),""),""),"")</f>
        <v/>
      </c>
      <c r="L220" s="181" t="str">
        <f ca="1">IF(Meldung!$F220="J",IF(Meldung!$E220&gt;=37987,IF(Meldung!$E220&lt;38718,CELL("Inhalt",Meldung!L220),""),""),"")</f>
        <v/>
      </c>
    </row>
    <row r="221" spans="1:12" x14ac:dyDescent="0.35">
      <c r="A221" s="35" t="s">
        <v>263</v>
      </c>
      <c r="B221" s="184" t="str">
        <f ca="1">IF(Meldung!$F221="J",IF(Meldung!$E221&gt;=37987,IF(Meldung!$E221&lt;38718,CELL("Inhalt",Meldung!B221),""),""),"")</f>
        <v/>
      </c>
      <c r="C221" s="181" t="str">
        <f ca="1">IF(Meldung!$F221="J",IF(Meldung!$E221&gt;=37987,IF(Meldung!$E221&lt;38718,CELL("Inhalt",Meldung!C221),""),""),"")</f>
        <v/>
      </c>
      <c r="D221" s="181" t="str">
        <f ca="1">IF(Meldung!$F221="J",IF(Meldung!$E221&gt;=37987,IF(Meldung!$E221&lt;38718,CELL("Inhalt",Meldung!D221),""),""),"")</f>
        <v/>
      </c>
      <c r="E221" s="182" t="str">
        <f ca="1">IF(Meldung!$F221="J",IF(Meldung!$E221&gt;=37987,IF(Meldung!$E221&lt;38718,CELL("Inhalt",Meldung!E221),""),""),"")</f>
        <v/>
      </c>
      <c r="F221" s="181" t="str">
        <f ca="1">IF(Meldung!$F221="J",IF(Meldung!$E221&gt;=37987,IF(Meldung!$E221&lt;38718,CELL("Inhalt",Meldung!F221),""),""),"")</f>
        <v/>
      </c>
      <c r="G221" s="181" t="str">
        <f ca="1">IF(Meldung!$F221="J",IF(Meldung!$E221&gt;=37987,IF(Meldung!$E221&lt;38718,CELL("Inhalt",Meldung!G221),""),""),"")</f>
        <v/>
      </c>
      <c r="H221" s="187" t="str">
        <f ca="1">IF(Meldung!$F221="J",IF(Meldung!$E221&gt;=37987,IF(Meldung!$E221&lt;38718,CELL("Inhalt",Meldung!H221),""),""),"")</f>
        <v/>
      </c>
      <c r="I221" s="181" t="str">
        <f ca="1">IF(Meldung!$F221="J",IF(Meldung!$E221&gt;=37987,IF(Meldung!$E221&lt;38718,CELL("Inhalt",Meldung!I221),""),""),"")</f>
        <v/>
      </c>
      <c r="J221" s="181" t="str">
        <f ca="1">IF(Meldung!$F221="J",IF(Meldung!$E221&gt;=37987,IF(Meldung!$E221&lt;38718,CELL("Inhalt",Meldung!J221),""),""),"")</f>
        <v/>
      </c>
      <c r="K221" s="181" t="str">
        <f ca="1">IF(Meldung!$F221="J",IF(Meldung!$E221&gt;=37987,IF(Meldung!$E221&lt;38718,CELL("Inhalt",Meldung!K221),""),""),"")</f>
        <v/>
      </c>
      <c r="L221" s="181" t="str">
        <f ca="1">IF(Meldung!$F221="J",IF(Meldung!$E221&gt;=37987,IF(Meldung!$E221&lt;38718,CELL("Inhalt",Meldung!L221),""),""),"")</f>
        <v/>
      </c>
    </row>
    <row r="222" spans="1:12" x14ac:dyDescent="0.35">
      <c r="A222" s="35" t="s">
        <v>264</v>
      </c>
      <c r="B222" s="184" t="str">
        <f ca="1">IF(Meldung!$F222="J",IF(Meldung!$E222&gt;=37987,IF(Meldung!$E222&lt;38718,CELL("Inhalt",Meldung!B222),""),""),"")</f>
        <v/>
      </c>
      <c r="C222" s="181" t="str">
        <f ca="1">IF(Meldung!$F222="J",IF(Meldung!$E222&gt;=37987,IF(Meldung!$E222&lt;38718,CELL("Inhalt",Meldung!C222),""),""),"")</f>
        <v/>
      </c>
      <c r="D222" s="181" t="str">
        <f ca="1">IF(Meldung!$F222="J",IF(Meldung!$E222&gt;=37987,IF(Meldung!$E222&lt;38718,CELL("Inhalt",Meldung!D222),""),""),"")</f>
        <v/>
      </c>
      <c r="E222" s="182" t="str">
        <f ca="1">IF(Meldung!$F222="J",IF(Meldung!$E222&gt;=37987,IF(Meldung!$E222&lt;38718,CELL("Inhalt",Meldung!E222),""),""),"")</f>
        <v/>
      </c>
      <c r="F222" s="181" t="str">
        <f ca="1">IF(Meldung!$F222="J",IF(Meldung!$E222&gt;=37987,IF(Meldung!$E222&lt;38718,CELL("Inhalt",Meldung!F222),""),""),"")</f>
        <v/>
      </c>
      <c r="G222" s="181" t="str">
        <f ca="1">IF(Meldung!$F222="J",IF(Meldung!$E222&gt;=37987,IF(Meldung!$E222&lt;38718,CELL("Inhalt",Meldung!G222),""),""),"")</f>
        <v/>
      </c>
      <c r="H222" s="187" t="str">
        <f ca="1">IF(Meldung!$F222="J",IF(Meldung!$E222&gt;=37987,IF(Meldung!$E222&lt;38718,CELL("Inhalt",Meldung!H222),""),""),"")</f>
        <v/>
      </c>
      <c r="I222" s="181" t="str">
        <f ca="1">IF(Meldung!$F222="J",IF(Meldung!$E222&gt;=37987,IF(Meldung!$E222&lt;38718,CELL("Inhalt",Meldung!I222),""),""),"")</f>
        <v/>
      </c>
      <c r="J222" s="181" t="str">
        <f ca="1">IF(Meldung!$F222="J",IF(Meldung!$E222&gt;=37987,IF(Meldung!$E222&lt;38718,CELL("Inhalt",Meldung!J222),""),""),"")</f>
        <v/>
      </c>
      <c r="K222" s="181" t="str">
        <f ca="1">IF(Meldung!$F222="J",IF(Meldung!$E222&gt;=37987,IF(Meldung!$E222&lt;38718,CELL("Inhalt",Meldung!K222),""),""),"")</f>
        <v/>
      </c>
      <c r="L222" s="181" t="str">
        <f ca="1">IF(Meldung!$F222="J",IF(Meldung!$E222&gt;=37987,IF(Meldung!$E222&lt;38718,CELL("Inhalt",Meldung!L222),""),""),"")</f>
        <v/>
      </c>
    </row>
    <row r="223" spans="1:12" x14ac:dyDescent="0.35">
      <c r="A223" s="35" t="s">
        <v>265</v>
      </c>
      <c r="B223" s="184" t="str">
        <f ca="1">IF(Meldung!$F223="J",IF(Meldung!$E223&gt;=37987,IF(Meldung!$E223&lt;38718,CELL("Inhalt",Meldung!B223),""),""),"")</f>
        <v/>
      </c>
      <c r="C223" s="181" t="str">
        <f ca="1">IF(Meldung!$F223="J",IF(Meldung!$E223&gt;=37987,IF(Meldung!$E223&lt;38718,CELL("Inhalt",Meldung!C223),""),""),"")</f>
        <v/>
      </c>
      <c r="D223" s="181" t="str">
        <f ca="1">IF(Meldung!$F223="J",IF(Meldung!$E223&gt;=37987,IF(Meldung!$E223&lt;38718,CELL("Inhalt",Meldung!D223),""),""),"")</f>
        <v/>
      </c>
      <c r="E223" s="182" t="str">
        <f ca="1">IF(Meldung!$F223="J",IF(Meldung!$E223&gt;=37987,IF(Meldung!$E223&lt;38718,CELL("Inhalt",Meldung!E223),""),""),"")</f>
        <v/>
      </c>
      <c r="F223" s="181" t="str">
        <f ca="1">IF(Meldung!$F223="J",IF(Meldung!$E223&gt;=37987,IF(Meldung!$E223&lt;38718,CELL("Inhalt",Meldung!F223),""),""),"")</f>
        <v/>
      </c>
      <c r="G223" s="181" t="str">
        <f ca="1">IF(Meldung!$F223="J",IF(Meldung!$E223&gt;=37987,IF(Meldung!$E223&lt;38718,CELL("Inhalt",Meldung!G223),""),""),"")</f>
        <v/>
      </c>
      <c r="H223" s="187" t="str">
        <f ca="1">IF(Meldung!$F223="J",IF(Meldung!$E223&gt;=37987,IF(Meldung!$E223&lt;38718,CELL("Inhalt",Meldung!H223),""),""),"")</f>
        <v/>
      </c>
      <c r="I223" s="181" t="str">
        <f ca="1">IF(Meldung!$F223="J",IF(Meldung!$E223&gt;=37987,IF(Meldung!$E223&lt;38718,CELL("Inhalt",Meldung!I223),""),""),"")</f>
        <v/>
      </c>
      <c r="J223" s="181" t="str">
        <f ca="1">IF(Meldung!$F223="J",IF(Meldung!$E223&gt;=37987,IF(Meldung!$E223&lt;38718,CELL("Inhalt",Meldung!J223),""),""),"")</f>
        <v/>
      </c>
      <c r="K223" s="181" t="str">
        <f ca="1">IF(Meldung!$F223="J",IF(Meldung!$E223&gt;=37987,IF(Meldung!$E223&lt;38718,CELL("Inhalt",Meldung!K223),""),""),"")</f>
        <v/>
      </c>
      <c r="L223" s="181" t="str">
        <f ca="1">IF(Meldung!$F223="J",IF(Meldung!$E223&gt;=37987,IF(Meldung!$E223&lt;38718,CELL("Inhalt",Meldung!L223),""),""),"")</f>
        <v/>
      </c>
    </row>
    <row r="224" spans="1:12" x14ac:dyDescent="0.35">
      <c r="A224" s="35" t="s">
        <v>266</v>
      </c>
      <c r="B224" s="184" t="str">
        <f ca="1">IF(Meldung!$F224="J",IF(Meldung!$E224&gt;=37987,IF(Meldung!$E224&lt;38718,CELL("Inhalt",Meldung!B224),""),""),"")</f>
        <v/>
      </c>
      <c r="C224" s="181" t="str">
        <f ca="1">IF(Meldung!$F224="J",IF(Meldung!$E224&gt;=37987,IF(Meldung!$E224&lt;38718,CELL("Inhalt",Meldung!C224),""),""),"")</f>
        <v/>
      </c>
      <c r="D224" s="181" t="str">
        <f ca="1">IF(Meldung!$F224="J",IF(Meldung!$E224&gt;=37987,IF(Meldung!$E224&lt;38718,CELL("Inhalt",Meldung!D224),""),""),"")</f>
        <v/>
      </c>
      <c r="E224" s="182" t="str">
        <f ca="1">IF(Meldung!$F224="J",IF(Meldung!$E224&gt;=37987,IF(Meldung!$E224&lt;38718,CELL("Inhalt",Meldung!E224),""),""),"")</f>
        <v/>
      </c>
      <c r="F224" s="181" t="str">
        <f ca="1">IF(Meldung!$F224="J",IF(Meldung!$E224&gt;=37987,IF(Meldung!$E224&lt;38718,CELL("Inhalt",Meldung!F224),""),""),"")</f>
        <v/>
      </c>
      <c r="G224" s="181" t="str">
        <f ca="1">IF(Meldung!$F224="J",IF(Meldung!$E224&gt;=37987,IF(Meldung!$E224&lt;38718,CELL("Inhalt",Meldung!G224),""),""),"")</f>
        <v/>
      </c>
      <c r="H224" s="187" t="str">
        <f ca="1">IF(Meldung!$F224="J",IF(Meldung!$E224&gt;=37987,IF(Meldung!$E224&lt;38718,CELL("Inhalt",Meldung!H224),""),""),"")</f>
        <v/>
      </c>
      <c r="I224" s="181" t="str">
        <f ca="1">IF(Meldung!$F224="J",IF(Meldung!$E224&gt;=37987,IF(Meldung!$E224&lt;38718,CELL("Inhalt",Meldung!I224),""),""),"")</f>
        <v/>
      </c>
      <c r="J224" s="181" t="str">
        <f ca="1">IF(Meldung!$F224="J",IF(Meldung!$E224&gt;=37987,IF(Meldung!$E224&lt;38718,CELL("Inhalt",Meldung!J224),""),""),"")</f>
        <v/>
      </c>
      <c r="K224" s="181" t="str">
        <f ca="1">IF(Meldung!$F224="J",IF(Meldung!$E224&gt;=37987,IF(Meldung!$E224&lt;38718,CELL("Inhalt",Meldung!K224),""),""),"")</f>
        <v/>
      </c>
      <c r="L224" s="181" t="str">
        <f ca="1">IF(Meldung!$F224="J",IF(Meldung!$E224&gt;=37987,IF(Meldung!$E224&lt;38718,CELL("Inhalt",Meldung!L224),""),""),"")</f>
        <v/>
      </c>
    </row>
    <row r="225" spans="1:12" x14ac:dyDescent="0.35">
      <c r="A225" s="35" t="s">
        <v>267</v>
      </c>
      <c r="B225" s="184" t="str">
        <f ca="1">IF(Meldung!$F225="J",IF(Meldung!$E225&gt;=37987,IF(Meldung!$E225&lt;38718,CELL("Inhalt",Meldung!B225),""),""),"")</f>
        <v/>
      </c>
      <c r="C225" s="181" t="str">
        <f ca="1">IF(Meldung!$F225="J",IF(Meldung!$E225&gt;=37987,IF(Meldung!$E225&lt;38718,CELL("Inhalt",Meldung!C225),""),""),"")</f>
        <v/>
      </c>
      <c r="D225" s="181" t="str">
        <f ca="1">IF(Meldung!$F225="J",IF(Meldung!$E225&gt;=37987,IF(Meldung!$E225&lt;38718,CELL("Inhalt",Meldung!D225),""),""),"")</f>
        <v/>
      </c>
      <c r="E225" s="182" t="str">
        <f ca="1">IF(Meldung!$F225="J",IF(Meldung!$E225&gt;=37987,IF(Meldung!$E225&lt;38718,CELL("Inhalt",Meldung!E225),""),""),"")</f>
        <v/>
      </c>
      <c r="F225" s="181" t="str">
        <f ca="1">IF(Meldung!$F225="J",IF(Meldung!$E225&gt;=37987,IF(Meldung!$E225&lt;38718,CELL("Inhalt",Meldung!F225),""),""),"")</f>
        <v/>
      </c>
      <c r="G225" s="181" t="str">
        <f ca="1">IF(Meldung!$F225="J",IF(Meldung!$E225&gt;=37987,IF(Meldung!$E225&lt;38718,CELL("Inhalt",Meldung!G225),""),""),"")</f>
        <v/>
      </c>
      <c r="H225" s="187" t="str">
        <f ca="1">IF(Meldung!$F225="J",IF(Meldung!$E225&gt;=37987,IF(Meldung!$E225&lt;38718,CELL("Inhalt",Meldung!H225),""),""),"")</f>
        <v/>
      </c>
      <c r="I225" s="181" t="str">
        <f ca="1">IF(Meldung!$F225="J",IF(Meldung!$E225&gt;=37987,IF(Meldung!$E225&lt;38718,CELL("Inhalt",Meldung!I225),""),""),"")</f>
        <v/>
      </c>
      <c r="J225" s="181" t="str">
        <f ca="1">IF(Meldung!$F225="J",IF(Meldung!$E225&gt;=37987,IF(Meldung!$E225&lt;38718,CELL("Inhalt",Meldung!J225),""),""),"")</f>
        <v/>
      </c>
      <c r="K225" s="181" t="str">
        <f ca="1">IF(Meldung!$F225="J",IF(Meldung!$E225&gt;=37987,IF(Meldung!$E225&lt;38718,CELL("Inhalt",Meldung!K225),""),""),"")</f>
        <v/>
      </c>
      <c r="L225" s="181" t="str">
        <f ca="1">IF(Meldung!$F225="J",IF(Meldung!$E225&gt;=37987,IF(Meldung!$E225&lt;38718,CELL("Inhalt",Meldung!L225),""),""),"")</f>
        <v/>
      </c>
    </row>
    <row r="226" spans="1:12" x14ac:dyDescent="0.35">
      <c r="A226" s="35" t="s">
        <v>268</v>
      </c>
      <c r="B226" s="184" t="str">
        <f ca="1">IF(Meldung!$F226="J",IF(Meldung!$E226&gt;=37987,IF(Meldung!$E226&lt;38718,CELL("Inhalt",Meldung!B226),""),""),"")</f>
        <v/>
      </c>
      <c r="C226" s="181" t="str">
        <f ca="1">IF(Meldung!$F226="J",IF(Meldung!$E226&gt;=37987,IF(Meldung!$E226&lt;38718,CELL("Inhalt",Meldung!C226),""),""),"")</f>
        <v/>
      </c>
      <c r="D226" s="181" t="str">
        <f ca="1">IF(Meldung!$F226="J",IF(Meldung!$E226&gt;=37987,IF(Meldung!$E226&lt;38718,CELL("Inhalt",Meldung!D226),""),""),"")</f>
        <v/>
      </c>
      <c r="E226" s="182" t="str">
        <f ca="1">IF(Meldung!$F226="J",IF(Meldung!$E226&gt;=37987,IF(Meldung!$E226&lt;38718,CELL("Inhalt",Meldung!E226),""),""),"")</f>
        <v/>
      </c>
      <c r="F226" s="181" t="str">
        <f ca="1">IF(Meldung!$F226="J",IF(Meldung!$E226&gt;=37987,IF(Meldung!$E226&lt;38718,CELL("Inhalt",Meldung!F226),""),""),"")</f>
        <v/>
      </c>
      <c r="G226" s="181" t="str">
        <f ca="1">IF(Meldung!$F226="J",IF(Meldung!$E226&gt;=37987,IF(Meldung!$E226&lt;38718,CELL("Inhalt",Meldung!G226),""),""),"")</f>
        <v/>
      </c>
      <c r="H226" s="187" t="str">
        <f ca="1">IF(Meldung!$F226="J",IF(Meldung!$E226&gt;=37987,IF(Meldung!$E226&lt;38718,CELL("Inhalt",Meldung!H226),""),""),"")</f>
        <v/>
      </c>
      <c r="I226" s="181" t="str">
        <f ca="1">IF(Meldung!$F226="J",IF(Meldung!$E226&gt;=37987,IF(Meldung!$E226&lt;38718,CELL("Inhalt",Meldung!I226),""),""),"")</f>
        <v/>
      </c>
      <c r="J226" s="181" t="str">
        <f ca="1">IF(Meldung!$F226="J",IF(Meldung!$E226&gt;=37987,IF(Meldung!$E226&lt;38718,CELL("Inhalt",Meldung!J226),""),""),"")</f>
        <v/>
      </c>
      <c r="K226" s="181" t="str">
        <f ca="1">IF(Meldung!$F226="J",IF(Meldung!$E226&gt;=37987,IF(Meldung!$E226&lt;38718,CELL("Inhalt",Meldung!K226),""),""),"")</f>
        <v/>
      </c>
      <c r="L226" s="181" t="str">
        <f ca="1">IF(Meldung!$F226="J",IF(Meldung!$E226&gt;=37987,IF(Meldung!$E226&lt;38718,CELL("Inhalt",Meldung!L226),""),""),"")</f>
        <v/>
      </c>
    </row>
    <row r="227" spans="1:12" x14ac:dyDescent="0.35">
      <c r="A227" s="35" t="s">
        <v>269</v>
      </c>
      <c r="B227" s="184" t="str">
        <f ca="1">IF(Meldung!$F227="J",IF(Meldung!$E227&gt;=37987,IF(Meldung!$E227&lt;38718,CELL("Inhalt",Meldung!B227),""),""),"")</f>
        <v/>
      </c>
      <c r="C227" s="181" t="str">
        <f ca="1">IF(Meldung!$F227="J",IF(Meldung!$E227&gt;=37987,IF(Meldung!$E227&lt;38718,CELL("Inhalt",Meldung!C227),""),""),"")</f>
        <v/>
      </c>
      <c r="D227" s="181" t="str">
        <f ca="1">IF(Meldung!$F227="J",IF(Meldung!$E227&gt;=37987,IF(Meldung!$E227&lt;38718,CELL("Inhalt",Meldung!D227),""),""),"")</f>
        <v/>
      </c>
      <c r="E227" s="182" t="str">
        <f ca="1">IF(Meldung!$F227="J",IF(Meldung!$E227&gt;=37987,IF(Meldung!$E227&lt;38718,CELL("Inhalt",Meldung!E227),""),""),"")</f>
        <v/>
      </c>
      <c r="F227" s="181" t="str">
        <f ca="1">IF(Meldung!$F227="J",IF(Meldung!$E227&gt;=37987,IF(Meldung!$E227&lt;38718,CELL("Inhalt",Meldung!F227),""),""),"")</f>
        <v/>
      </c>
      <c r="G227" s="181" t="str">
        <f ca="1">IF(Meldung!$F227="J",IF(Meldung!$E227&gt;=37987,IF(Meldung!$E227&lt;38718,CELL("Inhalt",Meldung!G227),""),""),"")</f>
        <v/>
      </c>
      <c r="H227" s="187" t="str">
        <f ca="1">IF(Meldung!$F227="J",IF(Meldung!$E227&gt;=37987,IF(Meldung!$E227&lt;38718,CELL("Inhalt",Meldung!H227),""),""),"")</f>
        <v/>
      </c>
      <c r="I227" s="181" t="str">
        <f ca="1">IF(Meldung!$F227="J",IF(Meldung!$E227&gt;=37987,IF(Meldung!$E227&lt;38718,CELL("Inhalt",Meldung!I227),""),""),"")</f>
        <v/>
      </c>
      <c r="J227" s="181" t="str">
        <f ca="1">IF(Meldung!$F227="J",IF(Meldung!$E227&gt;=37987,IF(Meldung!$E227&lt;38718,CELL("Inhalt",Meldung!J227),""),""),"")</f>
        <v/>
      </c>
      <c r="K227" s="181" t="str">
        <f ca="1">IF(Meldung!$F227="J",IF(Meldung!$E227&gt;=37987,IF(Meldung!$E227&lt;38718,CELL("Inhalt",Meldung!K227),""),""),"")</f>
        <v/>
      </c>
      <c r="L227" s="181" t="str">
        <f ca="1">IF(Meldung!$F227="J",IF(Meldung!$E227&gt;=37987,IF(Meldung!$E227&lt;38718,CELL("Inhalt",Meldung!L227),""),""),"")</f>
        <v/>
      </c>
    </row>
    <row r="228" spans="1:12" x14ac:dyDescent="0.35">
      <c r="A228" s="35" t="s">
        <v>270</v>
      </c>
      <c r="B228" s="184" t="str">
        <f ca="1">IF(Meldung!$F228="J",IF(Meldung!$E228&gt;=37987,IF(Meldung!$E228&lt;38718,CELL("Inhalt",Meldung!B228),""),""),"")</f>
        <v/>
      </c>
      <c r="C228" s="181" t="str">
        <f ca="1">IF(Meldung!$F228="J",IF(Meldung!$E228&gt;=37987,IF(Meldung!$E228&lt;38718,CELL("Inhalt",Meldung!C228),""),""),"")</f>
        <v/>
      </c>
      <c r="D228" s="181" t="str">
        <f ca="1">IF(Meldung!$F228="J",IF(Meldung!$E228&gt;=37987,IF(Meldung!$E228&lt;38718,CELL("Inhalt",Meldung!D228),""),""),"")</f>
        <v/>
      </c>
      <c r="E228" s="182" t="str">
        <f ca="1">IF(Meldung!$F228="J",IF(Meldung!$E228&gt;=37987,IF(Meldung!$E228&lt;38718,CELL("Inhalt",Meldung!E228),""),""),"")</f>
        <v/>
      </c>
      <c r="F228" s="181" t="str">
        <f ca="1">IF(Meldung!$F228="J",IF(Meldung!$E228&gt;=37987,IF(Meldung!$E228&lt;38718,CELL("Inhalt",Meldung!F228),""),""),"")</f>
        <v/>
      </c>
      <c r="G228" s="181" t="str">
        <f ca="1">IF(Meldung!$F228="J",IF(Meldung!$E228&gt;=37987,IF(Meldung!$E228&lt;38718,CELL("Inhalt",Meldung!G228),""),""),"")</f>
        <v/>
      </c>
      <c r="H228" s="187" t="str">
        <f ca="1">IF(Meldung!$F228="J",IF(Meldung!$E228&gt;=37987,IF(Meldung!$E228&lt;38718,CELL("Inhalt",Meldung!H228),""),""),"")</f>
        <v/>
      </c>
      <c r="I228" s="181" t="str">
        <f ca="1">IF(Meldung!$F228="J",IF(Meldung!$E228&gt;=37987,IF(Meldung!$E228&lt;38718,CELL("Inhalt",Meldung!I228),""),""),"")</f>
        <v/>
      </c>
      <c r="J228" s="181" t="str">
        <f ca="1">IF(Meldung!$F228="J",IF(Meldung!$E228&gt;=37987,IF(Meldung!$E228&lt;38718,CELL("Inhalt",Meldung!J228),""),""),"")</f>
        <v/>
      </c>
      <c r="K228" s="181" t="str">
        <f ca="1">IF(Meldung!$F228="J",IF(Meldung!$E228&gt;=37987,IF(Meldung!$E228&lt;38718,CELL("Inhalt",Meldung!K228),""),""),"")</f>
        <v/>
      </c>
      <c r="L228" s="181" t="str">
        <f ca="1">IF(Meldung!$F228="J",IF(Meldung!$E228&gt;=37987,IF(Meldung!$E228&lt;38718,CELL("Inhalt",Meldung!L228),""),""),"")</f>
        <v/>
      </c>
    </row>
    <row r="229" spans="1:12" x14ac:dyDescent="0.35">
      <c r="A229" s="35" t="s">
        <v>271</v>
      </c>
      <c r="B229" s="184" t="str">
        <f ca="1">IF(Meldung!$F229="J",IF(Meldung!$E229&gt;=37987,IF(Meldung!$E229&lt;38718,CELL("Inhalt",Meldung!B229),""),""),"")</f>
        <v/>
      </c>
      <c r="C229" s="181" t="str">
        <f ca="1">IF(Meldung!$F229="J",IF(Meldung!$E229&gt;=37987,IF(Meldung!$E229&lt;38718,CELL("Inhalt",Meldung!C229),""),""),"")</f>
        <v/>
      </c>
      <c r="D229" s="181" t="str">
        <f ca="1">IF(Meldung!$F229="J",IF(Meldung!$E229&gt;=37987,IF(Meldung!$E229&lt;38718,CELL("Inhalt",Meldung!D229),""),""),"")</f>
        <v/>
      </c>
      <c r="E229" s="182" t="str">
        <f ca="1">IF(Meldung!$F229="J",IF(Meldung!$E229&gt;=37987,IF(Meldung!$E229&lt;38718,CELL("Inhalt",Meldung!E229),""),""),"")</f>
        <v/>
      </c>
      <c r="F229" s="181" t="str">
        <f ca="1">IF(Meldung!$F229="J",IF(Meldung!$E229&gt;=37987,IF(Meldung!$E229&lt;38718,CELL("Inhalt",Meldung!F229),""),""),"")</f>
        <v/>
      </c>
      <c r="G229" s="181" t="str">
        <f ca="1">IF(Meldung!$F229="J",IF(Meldung!$E229&gt;=37987,IF(Meldung!$E229&lt;38718,CELL("Inhalt",Meldung!G229),""),""),"")</f>
        <v/>
      </c>
      <c r="H229" s="187" t="str">
        <f ca="1">IF(Meldung!$F229="J",IF(Meldung!$E229&gt;=37987,IF(Meldung!$E229&lt;38718,CELL("Inhalt",Meldung!H229),""),""),"")</f>
        <v/>
      </c>
      <c r="I229" s="181" t="str">
        <f ca="1">IF(Meldung!$F229="J",IF(Meldung!$E229&gt;=37987,IF(Meldung!$E229&lt;38718,CELL("Inhalt",Meldung!I229),""),""),"")</f>
        <v/>
      </c>
      <c r="J229" s="181" t="str">
        <f ca="1">IF(Meldung!$F229="J",IF(Meldung!$E229&gt;=37987,IF(Meldung!$E229&lt;38718,CELL("Inhalt",Meldung!J229),""),""),"")</f>
        <v/>
      </c>
      <c r="K229" s="181" t="str">
        <f ca="1">IF(Meldung!$F229="J",IF(Meldung!$E229&gt;=37987,IF(Meldung!$E229&lt;38718,CELL("Inhalt",Meldung!K229),""),""),"")</f>
        <v/>
      </c>
      <c r="L229" s="181" t="str">
        <f ca="1">IF(Meldung!$F229="J",IF(Meldung!$E229&gt;=37987,IF(Meldung!$E229&lt;38718,CELL("Inhalt",Meldung!L229),""),""),"")</f>
        <v/>
      </c>
    </row>
    <row r="230" spans="1:12" x14ac:dyDescent="0.35">
      <c r="A230" s="35" t="s">
        <v>272</v>
      </c>
      <c r="B230" s="184" t="str">
        <f ca="1">IF(Meldung!$F230="J",IF(Meldung!$E230&gt;=37987,IF(Meldung!$E230&lt;38718,CELL("Inhalt",Meldung!B230),""),""),"")</f>
        <v/>
      </c>
      <c r="C230" s="181" t="str">
        <f ca="1">IF(Meldung!$F230="J",IF(Meldung!$E230&gt;=37987,IF(Meldung!$E230&lt;38718,CELL("Inhalt",Meldung!C230),""),""),"")</f>
        <v/>
      </c>
      <c r="D230" s="181" t="str">
        <f ca="1">IF(Meldung!$F230="J",IF(Meldung!$E230&gt;=37987,IF(Meldung!$E230&lt;38718,CELL("Inhalt",Meldung!D230),""),""),"")</f>
        <v/>
      </c>
      <c r="E230" s="182" t="str">
        <f ca="1">IF(Meldung!$F230="J",IF(Meldung!$E230&gt;=37987,IF(Meldung!$E230&lt;38718,CELL("Inhalt",Meldung!E230),""),""),"")</f>
        <v/>
      </c>
      <c r="F230" s="181" t="str">
        <f ca="1">IF(Meldung!$F230="J",IF(Meldung!$E230&gt;=37987,IF(Meldung!$E230&lt;38718,CELL("Inhalt",Meldung!F230),""),""),"")</f>
        <v/>
      </c>
      <c r="G230" s="181" t="str">
        <f ca="1">IF(Meldung!$F230="J",IF(Meldung!$E230&gt;=37987,IF(Meldung!$E230&lt;38718,CELL("Inhalt",Meldung!G230),""),""),"")</f>
        <v/>
      </c>
      <c r="H230" s="187" t="str">
        <f ca="1">IF(Meldung!$F230="J",IF(Meldung!$E230&gt;=37987,IF(Meldung!$E230&lt;38718,CELL("Inhalt",Meldung!H230),""),""),"")</f>
        <v/>
      </c>
      <c r="I230" s="181" t="str">
        <f ca="1">IF(Meldung!$F230="J",IF(Meldung!$E230&gt;=37987,IF(Meldung!$E230&lt;38718,CELL("Inhalt",Meldung!I230),""),""),"")</f>
        <v/>
      </c>
      <c r="J230" s="181" t="str">
        <f ca="1">IF(Meldung!$F230="J",IF(Meldung!$E230&gt;=37987,IF(Meldung!$E230&lt;38718,CELL("Inhalt",Meldung!J230),""),""),"")</f>
        <v/>
      </c>
      <c r="K230" s="181" t="str">
        <f ca="1">IF(Meldung!$F230="J",IF(Meldung!$E230&gt;=37987,IF(Meldung!$E230&lt;38718,CELL("Inhalt",Meldung!K230),""),""),"")</f>
        <v/>
      </c>
      <c r="L230" s="181" t="str">
        <f ca="1">IF(Meldung!$F230="J",IF(Meldung!$E230&gt;=37987,IF(Meldung!$E230&lt;38718,CELL("Inhalt",Meldung!L230),""),""),"")</f>
        <v/>
      </c>
    </row>
    <row r="231" spans="1:12" x14ac:dyDescent="0.35">
      <c r="A231" s="35" t="s">
        <v>273</v>
      </c>
      <c r="B231" s="184" t="str">
        <f ca="1">IF(Meldung!$F231="J",IF(Meldung!$E231&gt;=37987,IF(Meldung!$E231&lt;38718,CELL("Inhalt",Meldung!B231),""),""),"")</f>
        <v/>
      </c>
      <c r="C231" s="181" t="str">
        <f ca="1">IF(Meldung!$F231="J",IF(Meldung!$E231&gt;=37987,IF(Meldung!$E231&lt;38718,CELL("Inhalt",Meldung!C231),""),""),"")</f>
        <v/>
      </c>
      <c r="D231" s="181" t="str">
        <f ca="1">IF(Meldung!$F231="J",IF(Meldung!$E231&gt;=37987,IF(Meldung!$E231&lt;38718,CELL("Inhalt",Meldung!D231),""),""),"")</f>
        <v/>
      </c>
      <c r="E231" s="182" t="str">
        <f ca="1">IF(Meldung!$F231="J",IF(Meldung!$E231&gt;=37987,IF(Meldung!$E231&lt;38718,CELL("Inhalt",Meldung!E231),""),""),"")</f>
        <v/>
      </c>
      <c r="F231" s="181" t="str">
        <f ca="1">IF(Meldung!$F231="J",IF(Meldung!$E231&gt;=37987,IF(Meldung!$E231&lt;38718,CELL("Inhalt",Meldung!F231),""),""),"")</f>
        <v/>
      </c>
      <c r="G231" s="181" t="str">
        <f ca="1">IF(Meldung!$F231="J",IF(Meldung!$E231&gt;=37987,IF(Meldung!$E231&lt;38718,CELL("Inhalt",Meldung!G231),""),""),"")</f>
        <v/>
      </c>
      <c r="H231" s="187" t="str">
        <f ca="1">IF(Meldung!$F231="J",IF(Meldung!$E231&gt;=37987,IF(Meldung!$E231&lt;38718,CELL("Inhalt",Meldung!H231),""),""),"")</f>
        <v/>
      </c>
      <c r="I231" s="181" t="str">
        <f ca="1">IF(Meldung!$F231="J",IF(Meldung!$E231&gt;=37987,IF(Meldung!$E231&lt;38718,CELL("Inhalt",Meldung!I231),""),""),"")</f>
        <v/>
      </c>
      <c r="J231" s="181" t="str">
        <f ca="1">IF(Meldung!$F231="J",IF(Meldung!$E231&gt;=37987,IF(Meldung!$E231&lt;38718,CELL("Inhalt",Meldung!J231),""),""),"")</f>
        <v/>
      </c>
      <c r="K231" s="181" t="str">
        <f ca="1">IF(Meldung!$F231="J",IF(Meldung!$E231&gt;=37987,IF(Meldung!$E231&lt;38718,CELL("Inhalt",Meldung!K231),""),""),"")</f>
        <v/>
      </c>
      <c r="L231" s="181" t="str">
        <f ca="1">IF(Meldung!$F231="J",IF(Meldung!$E231&gt;=37987,IF(Meldung!$E231&lt;38718,CELL("Inhalt",Meldung!L231),""),""),"")</f>
        <v/>
      </c>
    </row>
    <row r="232" spans="1:12" x14ac:dyDescent="0.35">
      <c r="A232" s="35" t="s">
        <v>274</v>
      </c>
      <c r="B232" s="184" t="str">
        <f ca="1">IF(Meldung!$F232="J",IF(Meldung!$E232&gt;=37987,IF(Meldung!$E232&lt;38718,CELL("Inhalt",Meldung!B232),""),""),"")</f>
        <v/>
      </c>
      <c r="C232" s="181" t="str">
        <f ca="1">IF(Meldung!$F232="J",IF(Meldung!$E232&gt;=37987,IF(Meldung!$E232&lt;38718,CELL("Inhalt",Meldung!C232),""),""),"")</f>
        <v/>
      </c>
      <c r="D232" s="181" t="str">
        <f ca="1">IF(Meldung!$F232="J",IF(Meldung!$E232&gt;=37987,IF(Meldung!$E232&lt;38718,CELL("Inhalt",Meldung!D232),""),""),"")</f>
        <v/>
      </c>
      <c r="E232" s="182" t="str">
        <f ca="1">IF(Meldung!$F232="J",IF(Meldung!$E232&gt;=37987,IF(Meldung!$E232&lt;38718,CELL("Inhalt",Meldung!E232),""),""),"")</f>
        <v/>
      </c>
      <c r="F232" s="181" t="str">
        <f ca="1">IF(Meldung!$F232="J",IF(Meldung!$E232&gt;=37987,IF(Meldung!$E232&lt;38718,CELL("Inhalt",Meldung!F232),""),""),"")</f>
        <v/>
      </c>
      <c r="G232" s="181" t="str">
        <f ca="1">IF(Meldung!$F232="J",IF(Meldung!$E232&gt;=37987,IF(Meldung!$E232&lt;38718,CELL("Inhalt",Meldung!G232),""),""),"")</f>
        <v/>
      </c>
      <c r="H232" s="187" t="str">
        <f ca="1">IF(Meldung!$F232="J",IF(Meldung!$E232&gt;=37987,IF(Meldung!$E232&lt;38718,CELL("Inhalt",Meldung!H232),""),""),"")</f>
        <v/>
      </c>
      <c r="I232" s="181" t="str">
        <f ca="1">IF(Meldung!$F232="J",IF(Meldung!$E232&gt;=37987,IF(Meldung!$E232&lt;38718,CELL("Inhalt",Meldung!I232),""),""),"")</f>
        <v/>
      </c>
      <c r="J232" s="181" t="str">
        <f ca="1">IF(Meldung!$F232="J",IF(Meldung!$E232&gt;=37987,IF(Meldung!$E232&lt;38718,CELL("Inhalt",Meldung!J232),""),""),"")</f>
        <v/>
      </c>
      <c r="K232" s="181" t="str">
        <f ca="1">IF(Meldung!$F232="J",IF(Meldung!$E232&gt;=37987,IF(Meldung!$E232&lt;38718,CELL("Inhalt",Meldung!K232),""),""),"")</f>
        <v/>
      </c>
      <c r="L232" s="181" t="str">
        <f ca="1">IF(Meldung!$F232="J",IF(Meldung!$E232&gt;=37987,IF(Meldung!$E232&lt;38718,CELL("Inhalt",Meldung!L232),""),""),"")</f>
        <v/>
      </c>
    </row>
    <row r="233" spans="1:12" x14ac:dyDescent="0.35">
      <c r="A233" s="35" t="s">
        <v>275</v>
      </c>
      <c r="B233" s="184" t="str">
        <f ca="1">IF(Meldung!$F233="J",IF(Meldung!$E233&gt;=37987,IF(Meldung!$E233&lt;38718,CELL("Inhalt",Meldung!B233),""),""),"")</f>
        <v/>
      </c>
      <c r="C233" s="181" t="str">
        <f ca="1">IF(Meldung!$F233="J",IF(Meldung!$E233&gt;=37987,IF(Meldung!$E233&lt;38718,CELL("Inhalt",Meldung!C233),""),""),"")</f>
        <v/>
      </c>
      <c r="D233" s="181" t="str">
        <f ca="1">IF(Meldung!$F233="J",IF(Meldung!$E233&gt;=37987,IF(Meldung!$E233&lt;38718,CELL("Inhalt",Meldung!D233),""),""),"")</f>
        <v/>
      </c>
      <c r="E233" s="182" t="str">
        <f ca="1">IF(Meldung!$F233="J",IF(Meldung!$E233&gt;=37987,IF(Meldung!$E233&lt;38718,CELL("Inhalt",Meldung!E233),""),""),"")</f>
        <v/>
      </c>
      <c r="F233" s="181" t="str">
        <f ca="1">IF(Meldung!$F233="J",IF(Meldung!$E233&gt;=37987,IF(Meldung!$E233&lt;38718,CELL("Inhalt",Meldung!F233),""),""),"")</f>
        <v/>
      </c>
      <c r="G233" s="181" t="str">
        <f ca="1">IF(Meldung!$F233="J",IF(Meldung!$E233&gt;=37987,IF(Meldung!$E233&lt;38718,CELL("Inhalt",Meldung!G233),""),""),"")</f>
        <v/>
      </c>
      <c r="H233" s="187" t="str">
        <f ca="1">IF(Meldung!$F233="J",IF(Meldung!$E233&gt;=37987,IF(Meldung!$E233&lt;38718,CELL("Inhalt",Meldung!H233),""),""),"")</f>
        <v/>
      </c>
      <c r="I233" s="181" t="str">
        <f ca="1">IF(Meldung!$F233="J",IF(Meldung!$E233&gt;=37987,IF(Meldung!$E233&lt;38718,CELL("Inhalt",Meldung!I233),""),""),"")</f>
        <v/>
      </c>
      <c r="J233" s="181" t="str">
        <f ca="1">IF(Meldung!$F233="J",IF(Meldung!$E233&gt;=37987,IF(Meldung!$E233&lt;38718,CELL("Inhalt",Meldung!J233),""),""),"")</f>
        <v/>
      </c>
      <c r="K233" s="181" t="str">
        <f ca="1">IF(Meldung!$F233="J",IF(Meldung!$E233&gt;=37987,IF(Meldung!$E233&lt;38718,CELL("Inhalt",Meldung!K233),""),""),"")</f>
        <v/>
      </c>
      <c r="L233" s="181" t="str">
        <f ca="1">IF(Meldung!$F233="J",IF(Meldung!$E233&gt;=37987,IF(Meldung!$E233&lt;38718,CELL("Inhalt",Meldung!L233),""),""),"")</f>
        <v/>
      </c>
    </row>
    <row r="234" spans="1:12" x14ac:dyDescent="0.35">
      <c r="A234" s="35" t="s">
        <v>276</v>
      </c>
      <c r="B234" s="184" t="str">
        <f ca="1">IF(Meldung!$F234="J",IF(Meldung!$E234&gt;=37987,IF(Meldung!$E234&lt;38718,CELL("Inhalt",Meldung!B234),""),""),"")</f>
        <v/>
      </c>
      <c r="C234" s="181" t="str">
        <f ca="1">IF(Meldung!$F234="J",IF(Meldung!$E234&gt;=37987,IF(Meldung!$E234&lt;38718,CELL("Inhalt",Meldung!C234),""),""),"")</f>
        <v/>
      </c>
      <c r="D234" s="181" t="str">
        <f ca="1">IF(Meldung!$F234="J",IF(Meldung!$E234&gt;=37987,IF(Meldung!$E234&lt;38718,CELL("Inhalt",Meldung!D234),""),""),"")</f>
        <v/>
      </c>
      <c r="E234" s="182" t="str">
        <f ca="1">IF(Meldung!$F234="J",IF(Meldung!$E234&gt;=37987,IF(Meldung!$E234&lt;38718,CELL("Inhalt",Meldung!E234),""),""),"")</f>
        <v/>
      </c>
      <c r="F234" s="181" t="str">
        <f ca="1">IF(Meldung!$F234="J",IF(Meldung!$E234&gt;=37987,IF(Meldung!$E234&lt;38718,CELL("Inhalt",Meldung!F234),""),""),"")</f>
        <v/>
      </c>
      <c r="G234" s="181" t="str">
        <f ca="1">IF(Meldung!$F234="J",IF(Meldung!$E234&gt;=37987,IF(Meldung!$E234&lt;38718,CELL("Inhalt",Meldung!G234),""),""),"")</f>
        <v/>
      </c>
      <c r="H234" s="187" t="str">
        <f ca="1">IF(Meldung!$F234="J",IF(Meldung!$E234&gt;=37987,IF(Meldung!$E234&lt;38718,CELL("Inhalt",Meldung!H234),""),""),"")</f>
        <v/>
      </c>
      <c r="I234" s="181" t="str">
        <f ca="1">IF(Meldung!$F234="J",IF(Meldung!$E234&gt;=37987,IF(Meldung!$E234&lt;38718,CELL("Inhalt",Meldung!I234),""),""),"")</f>
        <v/>
      </c>
      <c r="J234" s="181" t="str">
        <f ca="1">IF(Meldung!$F234="J",IF(Meldung!$E234&gt;=37987,IF(Meldung!$E234&lt;38718,CELL("Inhalt",Meldung!J234),""),""),"")</f>
        <v/>
      </c>
      <c r="K234" s="181" t="str">
        <f ca="1">IF(Meldung!$F234="J",IF(Meldung!$E234&gt;=37987,IF(Meldung!$E234&lt;38718,CELL("Inhalt",Meldung!K234),""),""),"")</f>
        <v/>
      </c>
      <c r="L234" s="181" t="str">
        <f ca="1">IF(Meldung!$F234="J",IF(Meldung!$E234&gt;=37987,IF(Meldung!$E234&lt;38718,CELL("Inhalt",Meldung!L234),""),""),"")</f>
        <v/>
      </c>
    </row>
    <row r="235" spans="1:12" x14ac:dyDescent="0.35">
      <c r="A235" s="35" t="s">
        <v>277</v>
      </c>
      <c r="B235" s="184" t="str">
        <f ca="1">IF(Meldung!$F235="J",IF(Meldung!$E235&gt;=37987,IF(Meldung!$E235&lt;38718,CELL("Inhalt",Meldung!B235),""),""),"")</f>
        <v/>
      </c>
      <c r="C235" s="181" t="str">
        <f ca="1">IF(Meldung!$F235="J",IF(Meldung!$E235&gt;=37987,IF(Meldung!$E235&lt;38718,CELL("Inhalt",Meldung!C235),""),""),"")</f>
        <v/>
      </c>
      <c r="D235" s="181" t="str">
        <f ca="1">IF(Meldung!$F235="J",IF(Meldung!$E235&gt;=37987,IF(Meldung!$E235&lt;38718,CELL("Inhalt",Meldung!D235),""),""),"")</f>
        <v/>
      </c>
      <c r="E235" s="182" t="str">
        <f ca="1">IF(Meldung!$F235="J",IF(Meldung!$E235&gt;=37987,IF(Meldung!$E235&lt;38718,CELL("Inhalt",Meldung!E235),""),""),"")</f>
        <v/>
      </c>
      <c r="F235" s="181" t="str">
        <f ca="1">IF(Meldung!$F235="J",IF(Meldung!$E235&gt;=37987,IF(Meldung!$E235&lt;38718,CELL("Inhalt",Meldung!F235),""),""),"")</f>
        <v/>
      </c>
      <c r="G235" s="181" t="str">
        <f ca="1">IF(Meldung!$F235="J",IF(Meldung!$E235&gt;=37987,IF(Meldung!$E235&lt;38718,CELL("Inhalt",Meldung!G235),""),""),"")</f>
        <v/>
      </c>
      <c r="H235" s="187" t="str">
        <f ca="1">IF(Meldung!$F235="J",IF(Meldung!$E235&gt;=37987,IF(Meldung!$E235&lt;38718,CELL("Inhalt",Meldung!H235),""),""),"")</f>
        <v/>
      </c>
      <c r="I235" s="181" t="str">
        <f ca="1">IF(Meldung!$F235="J",IF(Meldung!$E235&gt;=37987,IF(Meldung!$E235&lt;38718,CELL("Inhalt",Meldung!I235),""),""),"")</f>
        <v/>
      </c>
      <c r="J235" s="181" t="str">
        <f ca="1">IF(Meldung!$F235="J",IF(Meldung!$E235&gt;=37987,IF(Meldung!$E235&lt;38718,CELL("Inhalt",Meldung!J235),""),""),"")</f>
        <v/>
      </c>
      <c r="K235" s="181" t="str">
        <f ca="1">IF(Meldung!$F235="J",IF(Meldung!$E235&gt;=37987,IF(Meldung!$E235&lt;38718,CELL("Inhalt",Meldung!K235),""),""),"")</f>
        <v/>
      </c>
      <c r="L235" s="181" t="str">
        <f ca="1">IF(Meldung!$F235="J",IF(Meldung!$E235&gt;=37987,IF(Meldung!$E235&lt;38718,CELL("Inhalt",Meldung!L235),""),""),"")</f>
        <v/>
      </c>
    </row>
    <row r="236" spans="1:12" x14ac:dyDescent="0.35">
      <c r="A236" s="35" t="s">
        <v>278</v>
      </c>
      <c r="B236" s="184" t="str">
        <f ca="1">IF(Meldung!$F236="J",IF(Meldung!$E236&gt;=37987,IF(Meldung!$E236&lt;38718,CELL("Inhalt",Meldung!B236),""),""),"")</f>
        <v/>
      </c>
      <c r="C236" s="181" t="str">
        <f ca="1">IF(Meldung!$F236="J",IF(Meldung!$E236&gt;=37987,IF(Meldung!$E236&lt;38718,CELL("Inhalt",Meldung!C236),""),""),"")</f>
        <v/>
      </c>
      <c r="D236" s="181" t="str">
        <f ca="1">IF(Meldung!$F236="J",IF(Meldung!$E236&gt;=37987,IF(Meldung!$E236&lt;38718,CELL("Inhalt",Meldung!D236),""),""),"")</f>
        <v/>
      </c>
      <c r="E236" s="182" t="str">
        <f ca="1">IF(Meldung!$F236="J",IF(Meldung!$E236&gt;=37987,IF(Meldung!$E236&lt;38718,CELL("Inhalt",Meldung!E236),""),""),"")</f>
        <v/>
      </c>
      <c r="F236" s="181" t="str">
        <f ca="1">IF(Meldung!$F236="J",IF(Meldung!$E236&gt;=37987,IF(Meldung!$E236&lt;38718,CELL("Inhalt",Meldung!F236),""),""),"")</f>
        <v/>
      </c>
      <c r="G236" s="181" t="str">
        <f ca="1">IF(Meldung!$F236="J",IF(Meldung!$E236&gt;=37987,IF(Meldung!$E236&lt;38718,CELL("Inhalt",Meldung!G236),""),""),"")</f>
        <v/>
      </c>
      <c r="H236" s="187" t="str">
        <f ca="1">IF(Meldung!$F236="J",IF(Meldung!$E236&gt;=37987,IF(Meldung!$E236&lt;38718,CELL("Inhalt",Meldung!H236),""),""),"")</f>
        <v/>
      </c>
      <c r="I236" s="181" t="str">
        <f ca="1">IF(Meldung!$F236="J",IF(Meldung!$E236&gt;=37987,IF(Meldung!$E236&lt;38718,CELL("Inhalt",Meldung!I236),""),""),"")</f>
        <v/>
      </c>
      <c r="J236" s="181" t="str">
        <f ca="1">IF(Meldung!$F236="J",IF(Meldung!$E236&gt;=37987,IF(Meldung!$E236&lt;38718,CELL("Inhalt",Meldung!J236),""),""),"")</f>
        <v/>
      </c>
      <c r="K236" s="181" t="str">
        <f ca="1">IF(Meldung!$F236="J",IF(Meldung!$E236&gt;=37987,IF(Meldung!$E236&lt;38718,CELL("Inhalt",Meldung!K236),""),""),"")</f>
        <v/>
      </c>
      <c r="L236" s="181" t="str">
        <f ca="1">IF(Meldung!$F236="J",IF(Meldung!$E236&gt;=37987,IF(Meldung!$E236&lt;38718,CELL("Inhalt",Meldung!L236),""),""),"")</f>
        <v/>
      </c>
    </row>
    <row r="237" spans="1:12" x14ac:dyDescent="0.35">
      <c r="A237" s="35" t="s">
        <v>279</v>
      </c>
      <c r="B237" s="184" t="str">
        <f ca="1">IF(Meldung!$F237="J",IF(Meldung!$E237&gt;=37987,IF(Meldung!$E237&lt;38718,CELL("Inhalt",Meldung!B237),""),""),"")</f>
        <v/>
      </c>
      <c r="C237" s="181" t="str">
        <f ca="1">IF(Meldung!$F237="J",IF(Meldung!$E237&gt;=37987,IF(Meldung!$E237&lt;38718,CELL("Inhalt",Meldung!C237),""),""),"")</f>
        <v/>
      </c>
      <c r="D237" s="181" t="str">
        <f ca="1">IF(Meldung!$F237="J",IF(Meldung!$E237&gt;=37987,IF(Meldung!$E237&lt;38718,CELL("Inhalt",Meldung!D237),""),""),"")</f>
        <v/>
      </c>
      <c r="E237" s="182" t="str">
        <f ca="1">IF(Meldung!$F237="J",IF(Meldung!$E237&gt;=37987,IF(Meldung!$E237&lt;38718,CELL("Inhalt",Meldung!E237),""),""),"")</f>
        <v/>
      </c>
      <c r="F237" s="181" t="str">
        <f ca="1">IF(Meldung!$F237="J",IF(Meldung!$E237&gt;=37987,IF(Meldung!$E237&lt;38718,CELL("Inhalt",Meldung!F237),""),""),"")</f>
        <v/>
      </c>
      <c r="G237" s="181" t="str">
        <f ca="1">IF(Meldung!$F237="J",IF(Meldung!$E237&gt;=37987,IF(Meldung!$E237&lt;38718,CELL("Inhalt",Meldung!G237),""),""),"")</f>
        <v/>
      </c>
      <c r="H237" s="187" t="str">
        <f ca="1">IF(Meldung!$F237="J",IF(Meldung!$E237&gt;=37987,IF(Meldung!$E237&lt;38718,CELL("Inhalt",Meldung!H237),""),""),"")</f>
        <v/>
      </c>
      <c r="I237" s="181" t="str">
        <f ca="1">IF(Meldung!$F237="J",IF(Meldung!$E237&gt;=37987,IF(Meldung!$E237&lt;38718,CELL("Inhalt",Meldung!I237),""),""),"")</f>
        <v/>
      </c>
      <c r="J237" s="181" t="str">
        <f ca="1">IF(Meldung!$F237="J",IF(Meldung!$E237&gt;=37987,IF(Meldung!$E237&lt;38718,CELL("Inhalt",Meldung!J237),""),""),"")</f>
        <v/>
      </c>
      <c r="K237" s="181" t="str">
        <f ca="1">IF(Meldung!$F237="J",IF(Meldung!$E237&gt;=37987,IF(Meldung!$E237&lt;38718,CELL("Inhalt",Meldung!K237),""),""),"")</f>
        <v/>
      </c>
      <c r="L237" s="181" t="str">
        <f ca="1">IF(Meldung!$F237="J",IF(Meldung!$E237&gt;=37987,IF(Meldung!$E237&lt;38718,CELL("Inhalt",Meldung!L237),""),""),"")</f>
        <v/>
      </c>
    </row>
    <row r="238" spans="1:12" x14ac:dyDescent="0.35">
      <c r="A238" s="35" t="s">
        <v>280</v>
      </c>
      <c r="B238" s="184" t="str">
        <f ca="1">IF(Meldung!$F238="J",IF(Meldung!$E238&gt;=37987,IF(Meldung!$E238&lt;38718,CELL("Inhalt",Meldung!B238),""),""),"")</f>
        <v/>
      </c>
      <c r="C238" s="181" t="str">
        <f ca="1">IF(Meldung!$F238="J",IF(Meldung!$E238&gt;=37987,IF(Meldung!$E238&lt;38718,CELL("Inhalt",Meldung!C238),""),""),"")</f>
        <v/>
      </c>
      <c r="D238" s="181" t="str">
        <f ca="1">IF(Meldung!$F238="J",IF(Meldung!$E238&gt;=37987,IF(Meldung!$E238&lt;38718,CELL("Inhalt",Meldung!D238),""),""),"")</f>
        <v/>
      </c>
      <c r="E238" s="182" t="str">
        <f ca="1">IF(Meldung!$F238="J",IF(Meldung!$E238&gt;=37987,IF(Meldung!$E238&lt;38718,CELL("Inhalt",Meldung!E238),""),""),"")</f>
        <v/>
      </c>
      <c r="F238" s="181" t="str">
        <f ca="1">IF(Meldung!$F238="J",IF(Meldung!$E238&gt;=37987,IF(Meldung!$E238&lt;38718,CELL("Inhalt",Meldung!F238),""),""),"")</f>
        <v/>
      </c>
      <c r="G238" s="181" t="str">
        <f ca="1">IF(Meldung!$F238="J",IF(Meldung!$E238&gt;=37987,IF(Meldung!$E238&lt;38718,CELL("Inhalt",Meldung!G238),""),""),"")</f>
        <v/>
      </c>
      <c r="H238" s="187" t="str">
        <f ca="1">IF(Meldung!$F238="J",IF(Meldung!$E238&gt;=37987,IF(Meldung!$E238&lt;38718,CELL("Inhalt",Meldung!H238),""),""),"")</f>
        <v/>
      </c>
      <c r="I238" s="181" t="str">
        <f ca="1">IF(Meldung!$F238="J",IF(Meldung!$E238&gt;=37987,IF(Meldung!$E238&lt;38718,CELL("Inhalt",Meldung!I238),""),""),"")</f>
        <v/>
      </c>
      <c r="J238" s="181" t="str">
        <f ca="1">IF(Meldung!$F238="J",IF(Meldung!$E238&gt;=37987,IF(Meldung!$E238&lt;38718,CELL("Inhalt",Meldung!J238),""),""),"")</f>
        <v/>
      </c>
      <c r="K238" s="181" t="str">
        <f ca="1">IF(Meldung!$F238="J",IF(Meldung!$E238&gt;=37987,IF(Meldung!$E238&lt;38718,CELL("Inhalt",Meldung!K238),""),""),"")</f>
        <v/>
      </c>
      <c r="L238" s="181" t="str">
        <f ca="1">IF(Meldung!$F238="J",IF(Meldung!$E238&gt;=37987,IF(Meldung!$E238&lt;38718,CELL("Inhalt",Meldung!L238),""),""),"")</f>
        <v/>
      </c>
    </row>
    <row r="239" spans="1:12" x14ac:dyDescent="0.35">
      <c r="A239" s="35" t="s">
        <v>281</v>
      </c>
      <c r="B239" s="184" t="str">
        <f ca="1">IF(Meldung!$F239="J",IF(Meldung!$E239&gt;=37987,IF(Meldung!$E239&lt;38718,CELL("Inhalt",Meldung!B239),""),""),"")</f>
        <v/>
      </c>
      <c r="C239" s="181" t="str">
        <f ca="1">IF(Meldung!$F239="J",IF(Meldung!$E239&gt;=37987,IF(Meldung!$E239&lt;38718,CELL("Inhalt",Meldung!C239),""),""),"")</f>
        <v/>
      </c>
      <c r="D239" s="181" t="str">
        <f ca="1">IF(Meldung!$F239="J",IF(Meldung!$E239&gt;=37987,IF(Meldung!$E239&lt;38718,CELL("Inhalt",Meldung!D239),""),""),"")</f>
        <v/>
      </c>
      <c r="E239" s="182" t="str">
        <f ca="1">IF(Meldung!$F239="J",IF(Meldung!$E239&gt;=37987,IF(Meldung!$E239&lt;38718,CELL("Inhalt",Meldung!E239),""),""),"")</f>
        <v/>
      </c>
      <c r="F239" s="181" t="str">
        <f ca="1">IF(Meldung!$F239="J",IF(Meldung!$E239&gt;=37987,IF(Meldung!$E239&lt;38718,CELL("Inhalt",Meldung!F239),""),""),"")</f>
        <v/>
      </c>
      <c r="G239" s="181" t="str">
        <f ca="1">IF(Meldung!$F239="J",IF(Meldung!$E239&gt;=37987,IF(Meldung!$E239&lt;38718,CELL("Inhalt",Meldung!G239),""),""),"")</f>
        <v/>
      </c>
      <c r="H239" s="187" t="str">
        <f ca="1">IF(Meldung!$F239="J",IF(Meldung!$E239&gt;=37987,IF(Meldung!$E239&lt;38718,CELL("Inhalt",Meldung!H239),""),""),"")</f>
        <v/>
      </c>
      <c r="I239" s="181" t="str">
        <f ca="1">IF(Meldung!$F239="J",IF(Meldung!$E239&gt;=37987,IF(Meldung!$E239&lt;38718,CELL("Inhalt",Meldung!I239),""),""),"")</f>
        <v/>
      </c>
      <c r="J239" s="181" t="str">
        <f ca="1">IF(Meldung!$F239="J",IF(Meldung!$E239&gt;=37987,IF(Meldung!$E239&lt;38718,CELL("Inhalt",Meldung!J239),""),""),"")</f>
        <v/>
      </c>
      <c r="K239" s="181" t="str">
        <f ca="1">IF(Meldung!$F239="J",IF(Meldung!$E239&gt;=37987,IF(Meldung!$E239&lt;38718,CELL("Inhalt",Meldung!K239),""),""),"")</f>
        <v/>
      </c>
      <c r="L239" s="181" t="str">
        <f ca="1">IF(Meldung!$F239="J",IF(Meldung!$E239&gt;=37987,IF(Meldung!$E239&lt;38718,CELL("Inhalt",Meldung!L239),""),""),"")</f>
        <v/>
      </c>
    </row>
    <row r="240" spans="1:12" x14ac:dyDescent="0.35">
      <c r="A240" s="35" t="s">
        <v>282</v>
      </c>
      <c r="B240" s="184" t="str">
        <f ca="1">IF(Meldung!$F240="J",IF(Meldung!$E240&gt;=37987,IF(Meldung!$E240&lt;38718,CELL("Inhalt",Meldung!B240),""),""),"")</f>
        <v/>
      </c>
      <c r="C240" s="181" t="str">
        <f ca="1">IF(Meldung!$F240="J",IF(Meldung!$E240&gt;=37987,IF(Meldung!$E240&lt;38718,CELL("Inhalt",Meldung!C240),""),""),"")</f>
        <v/>
      </c>
      <c r="D240" s="181" t="str">
        <f ca="1">IF(Meldung!$F240="J",IF(Meldung!$E240&gt;=37987,IF(Meldung!$E240&lt;38718,CELL("Inhalt",Meldung!D240),""),""),"")</f>
        <v/>
      </c>
      <c r="E240" s="182" t="str">
        <f ca="1">IF(Meldung!$F240="J",IF(Meldung!$E240&gt;=37987,IF(Meldung!$E240&lt;38718,CELL("Inhalt",Meldung!E240),""),""),"")</f>
        <v/>
      </c>
      <c r="F240" s="181" t="str">
        <f ca="1">IF(Meldung!$F240="J",IF(Meldung!$E240&gt;=37987,IF(Meldung!$E240&lt;38718,CELL("Inhalt",Meldung!F240),""),""),"")</f>
        <v/>
      </c>
      <c r="G240" s="181" t="str">
        <f ca="1">IF(Meldung!$F240="J",IF(Meldung!$E240&gt;=37987,IF(Meldung!$E240&lt;38718,CELL("Inhalt",Meldung!G240),""),""),"")</f>
        <v/>
      </c>
      <c r="H240" s="187" t="str">
        <f ca="1">IF(Meldung!$F240="J",IF(Meldung!$E240&gt;=37987,IF(Meldung!$E240&lt;38718,CELL("Inhalt",Meldung!H240),""),""),"")</f>
        <v/>
      </c>
      <c r="I240" s="181" t="str">
        <f ca="1">IF(Meldung!$F240="J",IF(Meldung!$E240&gt;=37987,IF(Meldung!$E240&lt;38718,CELL("Inhalt",Meldung!I240),""),""),"")</f>
        <v/>
      </c>
      <c r="J240" s="181" t="str">
        <f ca="1">IF(Meldung!$F240="J",IF(Meldung!$E240&gt;=37987,IF(Meldung!$E240&lt;38718,CELL("Inhalt",Meldung!J240),""),""),"")</f>
        <v/>
      </c>
      <c r="K240" s="181" t="str">
        <f ca="1">IF(Meldung!$F240="J",IF(Meldung!$E240&gt;=37987,IF(Meldung!$E240&lt;38718,CELL("Inhalt",Meldung!K240),""),""),"")</f>
        <v/>
      </c>
      <c r="L240" s="181" t="str">
        <f ca="1">IF(Meldung!$F240="J",IF(Meldung!$E240&gt;=37987,IF(Meldung!$E240&lt;38718,CELL("Inhalt",Meldung!L240),""),""),"")</f>
        <v/>
      </c>
    </row>
    <row r="241" spans="1:12" x14ac:dyDescent="0.35">
      <c r="A241" s="35" t="s">
        <v>283</v>
      </c>
      <c r="B241" s="184" t="str">
        <f ca="1">IF(Meldung!$F241="J",IF(Meldung!$E241&gt;=37987,IF(Meldung!$E241&lt;38718,CELL("Inhalt",Meldung!B241),""),""),"")</f>
        <v/>
      </c>
      <c r="C241" s="181" t="str">
        <f ca="1">IF(Meldung!$F241="J",IF(Meldung!$E241&gt;=37987,IF(Meldung!$E241&lt;38718,CELL("Inhalt",Meldung!C241),""),""),"")</f>
        <v/>
      </c>
      <c r="D241" s="181" t="str">
        <f ca="1">IF(Meldung!$F241="J",IF(Meldung!$E241&gt;=37987,IF(Meldung!$E241&lt;38718,CELL("Inhalt",Meldung!D241),""),""),"")</f>
        <v/>
      </c>
      <c r="E241" s="182" t="str">
        <f ca="1">IF(Meldung!$F241="J",IF(Meldung!$E241&gt;=37987,IF(Meldung!$E241&lt;38718,CELL("Inhalt",Meldung!E241),""),""),"")</f>
        <v/>
      </c>
      <c r="F241" s="181" t="str">
        <f ca="1">IF(Meldung!$F241="J",IF(Meldung!$E241&gt;=37987,IF(Meldung!$E241&lt;38718,CELL("Inhalt",Meldung!F241),""),""),"")</f>
        <v/>
      </c>
      <c r="G241" s="181" t="str">
        <f ca="1">IF(Meldung!$F241="J",IF(Meldung!$E241&gt;=37987,IF(Meldung!$E241&lt;38718,CELL("Inhalt",Meldung!G241),""),""),"")</f>
        <v/>
      </c>
      <c r="H241" s="187" t="str">
        <f ca="1">IF(Meldung!$F241="J",IF(Meldung!$E241&gt;=37987,IF(Meldung!$E241&lt;38718,CELL("Inhalt",Meldung!H241),""),""),"")</f>
        <v/>
      </c>
      <c r="I241" s="181" t="str">
        <f ca="1">IF(Meldung!$F241="J",IF(Meldung!$E241&gt;=37987,IF(Meldung!$E241&lt;38718,CELL("Inhalt",Meldung!I241),""),""),"")</f>
        <v/>
      </c>
      <c r="J241" s="181" t="str">
        <f ca="1">IF(Meldung!$F241="J",IF(Meldung!$E241&gt;=37987,IF(Meldung!$E241&lt;38718,CELL("Inhalt",Meldung!J241),""),""),"")</f>
        <v/>
      </c>
      <c r="K241" s="181" t="str">
        <f ca="1">IF(Meldung!$F241="J",IF(Meldung!$E241&gt;=37987,IF(Meldung!$E241&lt;38718,CELL("Inhalt",Meldung!K241),""),""),"")</f>
        <v/>
      </c>
      <c r="L241" s="181" t="str">
        <f ca="1">IF(Meldung!$F241="J",IF(Meldung!$E241&gt;=37987,IF(Meldung!$E241&lt;38718,CELL("Inhalt",Meldung!L241),""),""),"")</f>
        <v/>
      </c>
    </row>
    <row r="242" spans="1:12" x14ac:dyDescent="0.35">
      <c r="A242" s="35" t="s">
        <v>284</v>
      </c>
      <c r="B242" s="184" t="str">
        <f ca="1">IF(Meldung!$F242="J",IF(Meldung!$E242&gt;=37987,IF(Meldung!$E242&lt;38718,CELL("Inhalt",Meldung!B242),""),""),"")</f>
        <v/>
      </c>
      <c r="C242" s="181" t="str">
        <f ca="1">IF(Meldung!$F242="J",IF(Meldung!$E242&gt;=37987,IF(Meldung!$E242&lt;38718,CELL("Inhalt",Meldung!C242),""),""),"")</f>
        <v/>
      </c>
      <c r="D242" s="181" t="str">
        <f ca="1">IF(Meldung!$F242="J",IF(Meldung!$E242&gt;=37987,IF(Meldung!$E242&lt;38718,CELL("Inhalt",Meldung!D242),""),""),"")</f>
        <v/>
      </c>
      <c r="E242" s="182" t="str">
        <f ca="1">IF(Meldung!$F242="J",IF(Meldung!$E242&gt;=37987,IF(Meldung!$E242&lt;38718,CELL("Inhalt",Meldung!E242),""),""),"")</f>
        <v/>
      </c>
      <c r="F242" s="181" t="str">
        <f ca="1">IF(Meldung!$F242="J",IF(Meldung!$E242&gt;=37987,IF(Meldung!$E242&lt;38718,CELL("Inhalt",Meldung!F242),""),""),"")</f>
        <v/>
      </c>
      <c r="G242" s="181" t="str">
        <f ca="1">IF(Meldung!$F242="J",IF(Meldung!$E242&gt;=37987,IF(Meldung!$E242&lt;38718,CELL("Inhalt",Meldung!G242),""),""),"")</f>
        <v/>
      </c>
      <c r="H242" s="187" t="str">
        <f ca="1">IF(Meldung!$F242="J",IF(Meldung!$E242&gt;=37987,IF(Meldung!$E242&lt;38718,CELL("Inhalt",Meldung!H242),""),""),"")</f>
        <v/>
      </c>
      <c r="I242" s="181" t="str">
        <f ca="1">IF(Meldung!$F242="J",IF(Meldung!$E242&gt;=37987,IF(Meldung!$E242&lt;38718,CELL("Inhalt",Meldung!I242),""),""),"")</f>
        <v/>
      </c>
      <c r="J242" s="181" t="str">
        <f ca="1">IF(Meldung!$F242="J",IF(Meldung!$E242&gt;=37987,IF(Meldung!$E242&lt;38718,CELL("Inhalt",Meldung!J242),""),""),"")</f>
        <v/>
      </c>
      <c r="K242" s="181" t="str">
        <f ca="1">IF(Meldung!$F242="J",IF(Meldung!$E242&gt;=37987,IF(Meldung!$E242&lt;38718,CELL("Inhalt",Meldung!K242),""),""),"")</f>
        <v/>
      </c>
      <c r="L242" s="181" t="str">
        <f ca="1">IF(Meldung!$F242="J",IF(Meldung!$E242&gt;=37987,IF(Meldung!$E242&lt;38718,CELL("Inhalt",Meldung!L242),""),""),"")</f>
        <v/>
      </c>
    </row>
    <row r="243" spans="1:12" x14ac:dyDescent="0.35">
      <c r="A243" s="35" t="s">
        <v>285</v>
      </c>
      <c r="B243" s="184" t="str">
        <f ca="1">IF(Meldung!$F243="J",IF(Meldung!$E243&gt;=37987,IF(Meldung!$E243&lt;38718,CELL("Inhalt",Meldung!B243),""),""),"")</f>
        <v/>
      </c>
      <c r="C243" s="181" t="str">
        <f ca="1">IF(Meldung!$F243="J",IF(Meldung!$E243&gt;=37987,IF(Meldung!$E243&lt;38718,CELL("Inhalt",Meldung!C243),""),""),"")</f>
        <v/>
      </c>
      <c r="D243" s="181" t="str">
        <f ca="1">IF(Meldung!$F243="J",IF(Meldung!$E243&gt;=37987,IF(Meldung!$E243&lt;38718,CELL("Inhalt",Meldung!D243),""),""),"")</f>
        <v/>
      </c>
      <c r="E243" s="182" t="str">
        <f ca="1">IF(Meldung!$F243="J",IF(Meldung!$E243&gt;=37987,IF(Meldung!$E243&lt;38718,CELL("Inhalt",Meldung!E243),""),""),"")</f>
        <v/>
      </c>
      <c r="F243" s="181" t="str">
        <f ca="1">IF(Meldung!$F243="J",IF(Meldung!$E243&gt;=37987,IF(Meldung!$E243&lt;38718,CELL("Inhalt",Meldung!F243),""),""),"")</f>
        <v/>
      </c>
      <c r="G243" s="181" t="str">
        <f ca="1">IF(Meldung!$F243="J",IF(Meldung!$E243&gt;=37987,IF(Meldung!$E243&lt;38718,CELL("Inhalt",Meldung!G243),""),""),"")</f>
        <v/>
      </c>
      <c r="H243" s="187" t="str">
        <f ca="1">IF(Meldung!$F243="J",IF(Meldung!$E243&gt;=37987,IF(Meldung!$E243&lt;38718,CELL("Inhalt",Meldung!H243),""),""),"")</f>
        <v/>
      </c>
      <c r="I243" s="181" t="str">
        <f ca="1">IF(Meldung!$F243="J",IF(Meldung!$E243&gt;=37987,IF(Meldung!$E243&lt;38718,CELL("Inhalt",Meldung!I243),""),""),"")</f>
        <v/>
      </c>
      <c r="J243" s="181" t="str">
        <f ca="1">IF(Meldung!$F243="J",IF(Meldung!$E243&gt;=37987,IF(Meldung!$E243&lt;38718,CELL("Inhalt",Meldung!J243),""),""),"")</f>
        <v/>
      </c>
      <c r="K243" s="181" t="str">
        <f ca="1">IF(Meldung!$F243="J",IF(Meldung!$E243&gt;=37987,IF(Meldung!$E243&lt;38718,CELL("Inhalt",Meldung!K243),""),""),"")</f>
        <v/>
      </c>
      <c r="L243" s="181" t="str">
        <f ca="1">IF(Meldung!$F243="J",IF(Meldung!$E243&gt;=37987,IF(Meldung!$E243&lt;38718,CELL("Inhalt",Meldung!L243),""),""),"")</f>
        <v/>
      </c>
    </row>
    <row r="244" spans="1:12" x14ac:dyDescent="0.35">
      <c r="A244" s="35" t="s">
        <v>286</v>
      </c>
      <c r="B244" s="184" t="str">
        <f ca="1">IF(Meldung!$F244="J",IF(Meldung!$E244&gt;=37987,IF(Meldung!$E244&lt;38718,CELL("Inhalt",Meldung!B244),""),""),"")</f>
        <v/>
      </c>
      <c r="C244" s="181" t="str">
        <f ca="1">IF(Meldung!$F244="J",IF(Meldung!$E244&gt;=37987,IF(Meldung!$E244&lt;38718,CELL("Inhalt",Meldung!C244),""),""),"")</f>
        <v/>
      </c>
      <c r="D244" s="181" t="str">
        <f ca="1">IF(Meldung!$F244="J",IF(Meldung!$E244&gt;=37987,IF(Meldung!$E244&lt;38718,CELL("Inhalt",Meldung!D244),""),""),"")</f>
        <v/>
      </c>
      <c r="E244" s="182" t="str">
        <f ca="1">IF(Meldung!$F244="J",IF(Meldung!$E244&gt;=37987,IF(Meldung!$E244&lt;38718,CELL("Inhalt",Meldung!E244),""),""),"")</f>
        <v/>
      </c>
      <c r="F244" s="181" t="str">
        <f ca="1">IF(Meldung!$F244="J",IF(Meldung!$E244&gt;=37987,IF(Meldung!$E244&lt;38718,CELL("Inhalt",Meldung!F244),""),""),"")</f>
        <v/>
      </c>
      <c r="G244" s="181" t="str">
        <f ca="1">IF(Meldung!$F244="J",IF(Meldung!$E244&gt;=37987,IF(Meldung!$E244&lt;38718,CELL("Inhalt",Meldung!G244),""),""),"")</f>
        <v/>
      </c>
      <c r="H244" s="187" t="str">
        <f ca="1">IF(Meldung!$F244="J",IF(Meldung!$E244&gt;=37987,IF(Meldung!$E244&lt;38718,CELL("Inhalt",Meldung!H244),""),""),"")</f>
        <v/>
      </c>
      <c r="I244" s="181" t="str">
        <f ca="1">IF(Meldung!$F244="J",IF(Meldung!$E244&gt;=37987,IF(Meldung!$E244&lt;38718,CELL("Inhalt",Meldung!I244),""),""),"")</f>
        <v/>
      </c>
      <c r="J244" s="181" t="str">
        <f ca="1">IF(Meldung!$F244="J",IF(Meldung!$E244&gt;=37987,IF(Meldung!$E244&lt;38718,CELL("Inhalt",Meldung!J244),""),""),"")</f>
        <v/>
      </c>
      <c r="K244" s="181" t="str">
        <f ca="1">IF(Meldung!$F244="J",IF(Meldung!$E244&gt;=37987,IF(Meldung!$E244&lt;38718,CELL("Inhalt",Meldung!K244),""),""),"")</f>
        <v/>
      </c>
      <c r="L244" s="181" t="str">
        <f ca="1">IF(Meldung!$F244="J",IF(Meldung!$E244&gt;=37987,IF(Meldung!$E244&lt;38718,CELL("Inhalt",Meldung!L244),""),""),"")</f>
        <v/>
      </c>
    </row>
    <row r="245" spans="1:12" x14ac:dyDescent="0.35">
      <c r="A245" s="35" t="s">
        <v>287</v>
      </c>
      <c r="B245" s="184" t="str">
        <f ca="1">IF(Meldung!$F245="J",IF(Meldung!$E245&gt;=37987,IF(Meldung!$E245&lt;38718,CELL("Inhalt",Meldung!B245),""),""),"")</f>
        <v/>
      </c>
      <c r="C245" s="181" t="str">
        <f ca="1">IF(Meldung!$F245="J",IF(Meldung!$E245&gt;=37987,IF(Meldung!$E245&lt;38718,CELL("Inhalt",Meldung!C245),""),""),"")</f>
        <v/>
      </c>
      <c r="D245" s="181" t="str">
        <f ca="1">IF(Meldung!$F245="J",IF(Meldung!$E245&gt;=37987,IF(Meldung!$E245&lt;38718,CELL("Inhalt",Meldung!D245),""),""),"")</f>
        <v/>
      </c>
      <c r="E245" s="182" t="str">
        <f ca="1">IF(Meldung!$F245="J",IF(Meldung!$E245&gt;=37987,IF(Meldung!$E245&lt;38718,CELL("Inhalt",Meldung!E245),""),""),"")</f>
        <v/>
      </c>
      <c r="F245" s="181" t="str">
        <f ca="1">IF(Meldung!$F245="J",IF(Meldung!$E245&gt;=37987,IF(Meldung!$E245&lt;38718,CELL("Inhalt",Meldung!F245),""),""),"")</f>
        <v/>
      </c>
      <c r="G245" s="181" t="str">
        <f ca="1">IF(Meldung!$F245="J",IF(Meldung!$E245&gt;=37987,IF(Meldung!$E245&lt;38718,CELL("Inhalt",Meldung!G245),""),""),"")</f>
        <v/>
      </c>
      <c r="H245" s="187" t="str">
        <f ca="1">IF(Meldung!$F245="J",IF(Meldung!$E245&gt;=37987,IF(Meldung!$E245&lt;38718,CELL("Inhalt",Meldung!H245),""),""),"")</f>
        <v/>
      </c>
      <c r="I245" s="181" t="str">
        <f ca="1">IF(Meldung!$F245="J",IF(Meldung!$E245&gt;=37987,IF(Meldung!$E245&lt;38718,CELL("Inhalt",Meldung!I245),""),""),"")</f>
        <v/>
      </c>
      <c r="J245" s="181" t="str">
        <f ca="1">IF(Meldung!$F245="J",IF(Meldung!$E245&gt;=37987,IF(Meldung!$E245&lt;38718,CELL("Inhalt",Meldung!J245),""),""),"")</f>
        <v/>
      </c>
      <c r="K245" s="181" t="str">
        <f ca="1">IF(Meldung!$F245="J",IF(Meldung!$E245&gt;=37987,IF(Meldung!$E245&lt;38718,CELL("Inhalt",Meldung!K245),""),""),"")</f>
        <v/>
      </c>
      <c r="L245" s="181" t="str">
        <f ca="1">IF(Meldung!$F245="J",IF(Meldung!$E245&gt;=37987,IF(Meldung!$E245&lt;38718,CELL("Inhalt",Meldung!L245),""),""),"")</f>
        <v/>
      </c>
    </row>
    <row r="246" spans="1:12" x14ac:dyDescent="0.35">
      <c r="A246" s="35" t="s">
        <v>288</v>
      </c>
      <c r="B246" s="184" t="str">
        <f ca="1">IF(Meldung!$F246="J",IF(Meldung!$E246&gt;=37987,IF(Meldung!$E246&lt;38718,CELL("Inhalt",Meldung!B246),""),""),"")</f>
        <v/>
      </c>
      <c r="C246" s="181" t="str">
        <f ca="1">IF(Meldung!$F246="J",IF(Meldung!$E246&gt;=37987,IF(Meldung!$E246&lt;38718,CELL("Inhalt",Meldung!C246),""),""),"")</f>
        <v/>
      </c>
      <c r="D246" s="181" t="str">
        <f ca="1">IF(Meldung!$F246="J",IF(Meldung!$E246&gt;=37987,IF(Meldung!$E246&lt;38718,CELL("Inhalt",Meldung!D246),""),""),"")</f>
        <v/>
      </c>
      <c r="E246" s="182" t="str">
        <f ca="1">IF(Meldung!$F246="J",IF(Meldung!$E246&gt;=37987,IF(Meldung!$E246&lt;38718,CELL("Inhalt",Meldung!E246),""),""),"")</f>
        <v/>
      </c>
      <c r="F246" s="181" t="str">
        <f ca="1">IF(Meldung!$F246="J",IF(Meldung!$E246&gt;=37987,IF(Meldung!$E246&lt;38718,CELL("Inhalt",Meldung!F246),""),""),"")</f>
        <v/>
      </c>
      <c r="G246" s="181" t="str">
        <f ca="1">IF(Meldung!$F246="J",IF(Meldung!$E246&gt;=37987,IF(Meldung!$E246&lt;38718,CELL("Inhalt",Meldung!G246),""),""),"")</f>
        <v/>
      </c>
      <c r="H246" s="187" t="str">
        <f ca="1">IF(Meldung!$F246="J",IF(Meldung!$E246&gt;=37987,IF(Meldung!$E246&lt;38718,CELL("Inhalt",Meldung!H246),""),""),"")</f>
        <v/>
      </c>
      <c r="I246" s="181" t="str">
        <f ca="1">IF(Meldung!$F246="J",IF(Meldung!$E246&gt;=37987,IF(Meldung!$E246&lt;38718,CELL("Inhalt",Meldung!I246),""),""),"")</f>
        <v/>
      </c>
      <c r="J246" s="181" t="str">
        <f ca="1">IF(Meldung!$F246="J",IF(Meldung!$E246&gt;=37987,IF(Meldung!$E246&lt;38718,CELL("Inhalt",Meldung!J246),""),""),"")</f>
        <v/>
      </c>
      <c r="K246" s="181" t="str">
        <f ca="1">IF(Meldung!$F246="J",IF(Meldung!$E246&gt;=37987,IF(Meldung!$E246&lt;38718,CELL("Inhalt",Meldung!K246),""),""),"")</f>
        <v/>
      </c>
      <c r="L246" s="181" t="str">
        <f ca="1">IF(Meldung!$F246="J",IF(Meldung!$E246&gt;=37987,IF(Meldung!$E246&lt;38718,CELL("Inhalt",Meldung!L246),""),""),"")</f>
        <v/>
      </c>
    </row>
    <row r="247" spans="1:12" x14ac:dyDescent="0.35">
      <c r="A247" s="35" t="s">
        <v>289</v>
      </c>
      <c r="B247" s="184" t="str">
        <f ca="1">IF(Meldung!$F247="J",IF(Meldung!$E247&gt;=37987,IF(Meldung!$E247&lt;38718,CELL("Inhalt",Meldung!B247),""),""),"")</f>
        <v/>
      </c>
      <c r="C247" s="181" t="str">
        <f ca="1">IF(Meldung!$F247="J",IF(Meldung!$E247&gt;=37987,IF(Meldung!$E247&lt;38718,CELL("Inhalt",Meldung!C247),""),""),"")</f>
        <v/>
      </c>
      <c r="D247" s="181" t="str">
        <f ca="1">IF(Meldung!$F247="J",IF(Meldung!$E247&gt;=37987,IF(Meldung!$E247&lt;38718,CELL("Inhalt",Meldung!D247),""),""),"")</f>
        <v/>
      </c>
      <c r="E247" s="182" t="str">
        <f ca="1">IF(Meldung!$F247="J",IF(Meldung!$E247&gt;=37987,IF(Meldung!$E247&lt;38718,CELL("Inhalt",Meldung!E247),""),""),"")</f>
        <v/>
      </c>
      <c r="F247" s="181" t="str">
        <f ca="1">IF(Meldung!$F247="J",IF(Meldung!$E247&gt;=37987,IF(Meldung!$E247&lt;38718,CELL("Inhalt",Meldung!F247),""),""),"")</f>
        <v/>
      </c>
      <c r="G247" s="181" t="str">
        <f ca="1">IF(Meldung!$F247="J",IF(Meldung!$E247&gt;=37987,IF(Meldung!$E247&lt;38718,CELL("Inhalt",Meldung!G247),""),""),"")</f>
        <v/>
      </c>
      <c r="H247" s="187" t="str">
        <f ca="1">IF(Meldung!$F247="J",IF(Meldung!$E247&gt;=37987,IF(Meldung!$E247&lt;38718,CELL("Inhalt",Meldung!H247),""),""),"")</f>
        <v/>
      </c>
      <c r="I247" s="181" t="str">
        <f ca="1">IF(Meldung!$F247="J",IF(Meldung!$E247&gt;=37987,IF(Meldung!$E247&lt;38718,CELL("Inhalt",Meldung!I247),""),""),"")</f>
        <v/>
      </c>
      <c r="J247" s="181" t="str">
        <f ca="1">IF(Meldung!$F247="J",IF(Meldung!$E247&gt;=37987,IF(Meldung!$E247&lt;38718,CELL("Inhalt",Meldung!J247),""),""),"")</f>
        <v/>
      </c>
      <c r="K247" s="181" t="str">
        <f ca="1">IF(Meldung!$F247="J",IF(Meldung!$E247&gt;=37987,IF(Meldung!$E247&lt;38718,CELL("Inhalt",Meldung!K247),""),""),"")</f>
        <v/>
      </c>
      <c r="L247" s="181" t="str">
        <f ca="1">IF(Meldung!$F247="J",IF(Meldung!$E247&gt;=37987,IF(Meldung!$E247&lt;38718,CELL("Inhalt",Meldung!L247),""),""),"")</f>
        <v/>
      </c>
    </row>
    <row r="248" spans="1:12" x14ac:dyDescent="0.35">
      <c r="A248" s="35" t="s">
        <v>290</v>
      </c>
      <c r="B248" s="184" t="str">
        <f ca="1">IF(Meldung!$F248="J",IF(Meldung!$E248&gt;=37987,IF(Meldung!$E248&lt;38718,CELL("Inhalt",Meldung!B248),""),""),"")</f>
        <v/>
      </c>
      <c r="C248" s="181" t="str">
        <f ca="1">IF(Meldung!$F248="J",IF(Meldung!$E248&gt;=37987,IF(Meldung!$E248&lt;38718,CELL("Inhalt",Meldung!C248),""),""),"")</f>
        <v/>
      </c>
      <c r="D248" s="181" t="str">
        <f ca="1">IF(Meldung!$F248="J",IF(Meldung!$E248&gt;=37987,IF(Meldung!$E248&lt;38718,CELL("Inhalt",Meldung!D248),""),""),"")</f>
        <v/>
      </c>
      <c r="E248" s="182" t="str">
        <f ca="1">IF(Meldung!$F248="J",IF(Meldung!$E248&gt;=37987,IF(Meldung!$E248&lt;38718,CELL("Inhalt",Meldung!E248),""),""),"")</f>
        <v/>
      </c>
      <c r="F248" s="181" t="str">
        <f ca="1">IF(Meldung!$F248="J",IF(Meldung!$E248&gt;=37987,IF(Meldung!$E248&lt;38718,CELL("Inhalt",Meldung!F248),""),""),"")</f>
        <v/>
      </c>
      <c r="G248" s="181" t="str">
        <f ca="1">IF(Meldung!$F248="J",IF(Meldung!$E248&gt;=37987,IF(Meldung!$E248&lt;38718,CELL("Inhalt",Meldung!G248),""),""),"")</f>
        <v/>
      </c>
      <c r="H248" s="187" t="str">
        <f ca="1">IF(Meldung!$F248="J",IF(Meldung!$E248&gt;=37987,IF(Meldung!$E248&lt;38718,CELL("Inhalt",Meldung!H248),""),""),"")</f>
        <v/>
      </c>
      <c r="I248" s="181" t="str">
        <f ca="1">IF(Meldung!$F248="J",IF(Meldung!$E248&gt;=37987,IF(Meldung!$E248&lt;38718,CELL("Inhalt",Meldung!I248),""),""),"")</f>
        <v/>
      </c>
      <c r="J248" s="181" t="str">
        <f ca="1">IF(Meldung!$F248="J",IF(Meldung!$E248&gt;=37987,IF(Meldung!$E248&lt;38718,CELL("Inhalt",Meldung!J248),""),""),"")</f>
        <v/>
      </c>
      <c r="K248" s="181" t="str">
        <f ca="1">IF(Meldung!$F248="J",IF(Meldung!$E248&gt;=37987,IF(Meldung!$E248&lt;38718,CELL("Inhalt",Meldung!K248),""),""),"")</f>
        <v/>
      </c>
      <c r="L248" s="181" t="str">
        <f ca="1">IF(Meldung!$F248="J",IF(Meldung!$E248&gt;=37987,IF(Meldung!$E248&lt;38718,CELL("Inhalt",Meldung!L248),""),""),"")</f>
        <v/>
      </c>
    </row>
    <row r="249" spans="1:12" x14ac:dyDescent="0.35">
      <c r="A249" s="35" t="s">
        <v>291</v>
      </c>
      <c r="B249" s="184" t="str">
        <f ca="1">IF(Meldung!$F249="J",IF(Meldung!$E249&gt;=37987,IF(Meldung!$E249&lt;38718,CELL("Inhalt",Meldung!B249),""),""),"")</f>
        <v/>
      </c>
      <c r="C249" s="181" t="str">
        <f ca="1">IF(Meldung!$F249="J",IF(Meldung!$E249&gt;=37987,IF(Meldung!$E249&lt;38718,CELL("Inhalt",Meldung!C249),""),""),"")</f>
        <v/>
      </c>
      <c r="D249" s="181" t="str">
        <f ca="1">IF(Meldung!$F249="J",IF(Meldung!$E249&gt;=37987,IF(Meldung!$E249&lt;38718,CELL("Inhalt",Meldung!D249),""),""),"")</f>
        <v/>
      </c>
      <c r="E249" s="182" t="str">
        <f ca="1">IF(Meldung!$F249="J",IF(Meldung!$E249&gt;=37987,IF(Meldung!$E249&lt;38718,CELL("Inhalt",Meldung!E249),""),""),"")</f>
        <v/>
      </c>
      <c r="F249" s="181" t="str">
        <f ca="1">IF(Meldung!$F249="J",IF(Meldung!$E249&gt;=37987,IF(Meldung!$E249&lt;38718,CELL("Inhalt",Meldung!F249),""),""),"")</f>
        <v/>
      </c>
      <c r="G249" s="181" t="str">
        <f ca="1">IF(Meldung!$F249="J",IF(Meldung!$E249&gt;=37987,IF(Meldung!$E249&lt;38718,CELL("Inhalt",Meldung!G249),""),""),"")</f>
        <v/>
      </c>
      <c r="H249" s="187" t="str">
        <f ca="1">IF(Meldung!$F249="J",IF(Meldung!$E249&gt;=37987,IF(Meldung!$E249&lt;38718,CELL("Inhalt",Meldung!H249),""),""),"")</f>
        <v/>
      </c>
      <c r="I249" s="181" t="str">
        <f ca="1">IF(Meldung!$F249="J",IF(Meldung!$E249&gt;=37987,IF(Meldung!$E249&lt;38718,CELL("Inhalt",Meldung!I249),""),""),"")</f>
        <v/>
      </c>
      <c r="J249" s="181" t="str">
        <f ca="1">IF(Meldung!$F249="J",IF(Meldung!$E249&gt;=37987,IF(Meldung!$E249&lt;38718,CELL("Inhalt",Meldung!J249),""),""),"")</f>
        <v/>
      </c>
      <c r="K249" s="181" t="str">
        <f ca="1">IF(Meldung!$F249="J",IF(Meldung!$E249&gt;=37987,IF(Meldung!$E249&lt;38718,CELL("Inhalt",Meldung!K249),""),""),"")</f>
        <v/>
      </c>
      <c r="L249" s="181" t="str">
        <f ca="1">IF(Meldung!$F249="J",IF(Meldung!$E249&gt;=37987,IF(Meldung!$E249&lt;38718,CELL("Inhalt",Meldung!L249),""),""),"")</f>
        <v/>
      </c>
    </row>
    <row r="250" spans="1:12" x14ac:dyDescent="0.35">
      <c r="A250" s="35" t="s">
        <v>292</v>
      </c>
      <c r="B250" s="184" t="str">
        <f ca="1">IF(Meldung!$F250="J",IF(Meldung!$E250&gt;=37987,IF(Meldung!$E250&lt;38718,CELL("Inhalt",Meldung!B250),""),""),"")</f>
        <v/>
      </c>
      <c r="C250" s="181" t="str">
        <f ca="1">IF(Meldung!$F250="J",IF(Meldung!$E250&gt;=37987,IF(Meldung!$E250&lt;38718,CELL("Inhalt",Meldung!C250),""),""),"")</f>
        <v/>
      </c>
      <c r="D250" s="181" t="str">
        <f ca="1">IF(Meldung!$F250="J",IF(Meldung!$E250&gt;=37987,IF(Meldung!$E250&lt;38718,CELL("Inhalt",Meldung!D250),""),""),"")</f>
        <v/>
      </c>
      <c r="E250" s="182" t="str">
        <f ca="1">IF(Meldung!$F250="J",IF(Meldung!$E250&gt;=37987,IF(Meldung!$E250&lt;38718,CELL("Inhalt",Meldung!E250),""),""),"")</f>
        <v/>
      </c>
      <c r="F250" s="181" t="str">
        <f ca="1">IF(Meldung!$F250="J",IF(Meldung!$E250&gt;=37987,IF(Meldung!$E250&lt;38718,CELL("Inhalt",Meldung!F250),""),""),"")</f>
        <v/>
      </c>
      <c r="G250" s="181" t="str">
        <f ca="1">IF(Meldung!$F250="J",IF(Meldung!$E250&gt;=37987,IF(Meldung!$E250&lt;38718,CELL("Inhalt",Meldung!G250),""),""),"")</f>
        <v/>
      </c>
      <c r="H250" s="187" t="str">
        <f ca="1">IF(Meldung!$F250="J",IF(Meldung!$E250&gt;=37987,IF(Meldung!$E250&lt;38718,CELL("Inhalt",Meldung!H250),""),""),"")</f>
        <v/>
      </c>
      <c r="I250" s="181" t="str">
        <f ca="1">IF(Meldung!$F250="J",IF(Meldung!$E250&gt;=37987,IF(Meldung!$E250&lt;38718,CELL("Inhalt",Meldung!I250),""),""),"")</f>
        <v/>
      </c>
      <c r="J250" s="181" t="str">
        <f ca="1">IF(Meldung!$F250="J",IF(Meldung!$E250&gt;=37987,IF(Meldung!$E250&lt;38718,CELL("Inhalt",Meldung!J250),""),""),"")</f>
        <v/>
      </c>
      <c r="K250" s="181" t="str">
        <f ca="1">IF(Meldung!$F250="J",IF(Meldung!$E250&gt;=37987,IF(Meldung!$E250&lt;38718,CELL("Inhalt",Meldung!K250),""),""),"")</f>
        <v/>
      </c>
      <c r="L250" s="181" t="str">
        <f ca="1">IF(Meldung!$F250="J",IF(Meldung!$E250&gt;=37987,IF(Meldung!$E250&lt;38718,CELL("Inhalt",Meldung!L250),""),""),"")</f>
        <v/>
      </c>
    </row>
    <row r="251" spans="1:12" ht="15" thickBot="1" x14ac:dyDescent="0.4">
      <c r="A251" s="36" t="s">
        <v>293</v>
      </c>
      <c r="B251" s="184" t="str">
        <f ca="1">IF(Meldung!$F251="J",IF(Meldung!$E251&gt;=37987,IF(Meldung!$E251&lt;38718,CELL("Inhalt",Meldung!B251),""),""),"")</f>
        <v/>
      </c>
      <c r="C251" s="181" t="str">
        <f ca="1">IF(Meldung!$F251="J",IF(Meldung!$E251&gt;=37987,IF(Meldung!$E251&lt;38718,CELL("Inhalt",Meldung!C251),""),""),"")</f>
        <v/>
      </c>
      <c r="D251" s="181" t="str">
        <f ca="1">IF(Meldung!$F251="J",IF(Meldung!$E251&gt;=37987,IF(Meldung!$E251&lt;38718,CELL("Inhalt",Meldung!D251),""),""),"")</f>
        <v/>
      </c>
      <c r="E251" s="182" t="str">
        <f ca="1">IF(Meldung!$F251="J",IF(Meldung!$E251&gt;=37987,IF(Meldung!$E251&lt;38718,CELL("Inhalt",Meldung!E251),""),""),"")</f>
        <v/>
      </c>
      <c r="F251" s="181" t="str">
        <f ca="1">IF(Meldung!$F251="J",IF(Meldung!$E251&gt;=37987,IF(Meldung!$E251&lt;38718,CELL("Inhalt",Meldung!F251),""),""),"")</f>
        <v/>
      </c>
      <c r="G251" s="181" t="str">
        <f ca="1">IF(Meldung!$F251="J",IF(Meldung!$E251&gt;=37987,IF(Meldung!$E251&lt;38718,CELL("Inhalt",Meldung!G251),""),""),"")</f>
        <v/>
      </c>
      <c r="H251" s="187" t="str">
        <f ca="1">IF(Meldung!$F251="J",IF(Meldung!$E251&gt;=37987,IF(Meldung!$E251&lt;38718,CELL("Inhalt",Meldung!H251),""),""),"")</f>
        <v/>
      </c>
      <c r="I251" s="181" t="str">
        <f ca="1">IF(Meldung!$F251="J",IF(Meldung!$E251&gt;=37987,IF(Meldung!$E251&lt;38718,CELL("Inhalt",Meldung!I251),""),""),"")</f>
        <v/>
      </c>
      <c r="J251" s="181" t="str">
        <f ca="1">IF(Meldung!$F251="J",IF(Meldung!$E251&gt;=37987,IF(Meldung!$E251&lt;38718,CELL("Inhalt",Meldung!J251),""),""),"")</f>
        <v/>
      </c>
      <c r="K251" s="181" t="str">
        <f ca="1">IF(Meldung!$F251="J",IF(Meldung!$E251&gt;=37987,IF(Meldung!$E251&lt;38718,CELL("Inhalt",Meldung!K251),""),""),"")</f>
        <v/>
      </c>
      <c r="L251" s="181" t="str">
        <f ca="1">IF(Meldung!$F251="J",IF(Meldung!$E251&gt;=37987,IF(Meldung!$E251&lt;38718,CELL("Inhalt",Meldung!L251),""),""),"")</f>
        <v/>
      </c>
    </row>
    <row r="252" spans="1:12" x14ac:dyDescent="0.35">
      <c r="B252" s="180" t="str">
        <f ca="1">IF(Meldung!$F252="J",IF(Meldung!$E252&gt;=37622,IF(Meldung!$E252&lt;38353,CELL("Inhalt",Meldung!B252),""),""),"")</f>
        <v/>
      </c>
      <c r="G252" s="39" t="s">
        <v>0</v>
      </c>
      <c r="H252" s="40" t="s">
        <v>0</v>
      </c>
      <c r="I252" s="39" t="s">
        <v>0</v>
      </c>
      <c r="J252" s="39" t="s">
        <v>0</v>
      </c>
      <c r="K252" s="39" t="s">
        <v>0</v>
      </c>
      <c r="L252" s="41" t="s">
        <v>0</v>
      </c>
    </row>
    <row r="253" spans="1:12" x14ac:dyDescent="0.35">
      <c r="B253" s="180" t="str">
        <f ca="1">IF(Meldung!$F253="J",IF(Meldung!$E253&gt;=37622,IF(Meldung!$E253&lt;38353,CELL("Inhalt",Meldung!B253),""),""),"")</f>
        <v/>
      </c>
      <c r="G253" s="39" t="s">
        <v>0</v>
      </c>
      <c r="H253" s="40" t="s">
        <v>0</v>
      </c>
      <c r="I253" s="39" t="s">
        <v>0</v>
      </c>
      <c r="J253" s="39" t="s">
        <v>0</v>
      </c>
      <c r="K253" s="39" t="s">
        <v>0</v>
      </c>
      <c r="L253" s="41" t="s">
        <v>0</v>
      </c>
    </row>
    <row r="254" spans="1:12" x14ac:dyDescent="0.35">
      <c r="B254" s="180" t="str">
        <f ca="1">IF(Meldung!$F254="J",IF(Meldung!$E254&gt;=37622,IF(Meldung!$E254&lt;38353,CELL("Inhalt",Meldung!B254),""),""),"")</f>
        <v/>
      </c>
      <c r="G254" s="39" t="s">
        <v>0</v>
      </c>
      <c r="H254" s="40" t="s">
        <v>0</v>
      </c>
      <c r="I254" s="39" t="s">
        <v>0</v>
      </c>
      <c r="J254" s="39" t="s">
        <v>0</v>
      </c>
      <c r="K254" s="39" t="s">
        <v>0</v>
      </c>
      <c r="L254" s="41" t="s">
        <v>0</v>
      </c>
    </row>
    <row r="255" spans="1:12" x14ac:dyDescent="0.35">
      <c r="B255" s="180" t="str">
        <f ca="1">IF(Meldung!$F255="J",IF(Meldung!$E255&gt;=37622,IF(Meldung!$E255&lt;38353,CELL("Inhalt",Meldung!B255),""),""),"")</f>
        <v/>
      </c>
      <c r="G255" s="39" t="s">
        <v>0</v>
      </c>
      <c r="H255" s="40" t="s">
        <v>0</v>
      </c>
      <c r="I255" s="39" t="s">
        <v>0</v>
      </c>
      <c r="J255" s="39" t="s">
        <v>0</v>
      </c>
      <c r="K255" s="39" t="s">
        <v>0</v>
      </c>
      <c r="L255" s="41" t="s">
        <v>0</v>
      </c>
    </row>
    <row r="256" spans="1:12" x14ac:dyDescent="0.35">
      <c r="B256" s="180" t="str">
        <f ca="1">IF(Meldung!$F256="J",IF(Meldung!$E256&gt;=37622,IF(Meldung!$E256&lt;38353,CELL("Inhalt",Meldung!B256),""),""),"")</f>
        <v/>
      </c>
      <c r="G256" s="39" t="s">
        <v>0</v>
      </c>
      <c r="H256" s="40" t="s">
        <v>0</v>
      </c>
      <c r="I256" s="39" t="s">
        <v>0</v>
      </c>
      <c r="J256" s="39" t="s">
        <v>0</v>
      </c>
      <c r="K256" s="39" t="s">
        <v>0</v>
      </c>
      <c r="L256" s="41" t="s">
        <v>0</v>
      </c>
    </row>
    <row r="257" spans="2:12" x14ac:dyDescent="0.35">
      <c r="B257" s="180" t="str">
        <f ca="1">IF(Meldung!$F257="J",IF(Meldung!$E257&gt;=37622,IF(Meldung!$E257&lt;38353,CELL("Inhalt",Meldung!B257),""),""),"")</f>
        <v/>
      </c>
      <c r="G257" s="39" t="s">
        <v>0</v>
      </c>
      <c r="H257" s="40" t="s">
        <v>0</v>
      </c>
      <c r="I257" s="39" t="s">
        <v>0</v>
      </c>
      <c r="J257" s="39" t="s">
        <v>0</v>
      </c>
      <c r="K257" s="39" t="s">
        <v>0</v>
      </c>
      <c r="L257" s="41" t="s">
        <v>0</v>
      </c>
    </row>
    <row r="258" spans="2:12" x14ac:dyDescent="0.35">
      <c r="B258" s="180" t="str">
        <f ca="1">IF(Meldung!$F258="J",IF(Meldung!$E258&gt;=37622,IF(Meldung!$E258&lt;38353,CELL("Inhalt",Meldung!B258),""),""),"")</f>
        <v/>
      </c>
      <c r="G258" s="39" t="s">
        <v>0</v>
      </c>
      <c r="H258" s="40" t="s">
        <v>0</v>
      </c>
      <c r="I258" s="39" t="s">
        <v>0</v>
      </c>
      <c r="J258" s="39" t="s">
        <v>0</v>
      </c>
      <c r="K258" s="39" t="s">
        <v>0</v>
      </c>
      <c r="L258" s="41" t="s">
        <v>0</v>
      </c>
    </row>
    <row r="259" spans="2:12" x14ac:dyDescent="0.35">
      <c r="B259" s="180" t="str">
        <f ca="1">IF(Meldung!$F259="J",IF(Meldung!$E259&gt;=37622,IF(Meldung!$E259&lt;38353,CELL("Inhalt",Meldung!B259),""),""),"")</f>
        <v/>
      </c>
      <c r="G259" s="39" t="s">
        <v>0</v>
      </c>
      <c r="H259" s="40" t="s">
        <v>0</v>
      </c>
      <c r="I259" s="39" t="s">
        <v>0</v>
      </c>
      <c r="J259" s="39" t="s">
        <v>0</v>
      </c>
      <c r="K259" s="39" t="s">
        <v>0</v>
      </c>
      <c r="L259" s="41" t="s">
        <v>0</v>
      </c>
    </row>
    <row r="260" spans="2:12" x14ac:dyDescent="0.35">
      <c r="B260" s="180" t="str">
        <f ca="1">IF(Meldung!$F260="J",IF(Meldung!$E260&gt;=37622,IF(Meldung!$E260&lt;38353,CELL("Inhalt",Meldung!B260),""),""),"")</f>
        <v/>
      </c>
      <c r="G260" s="39" t="s">
        <v>0</v>
      </c>
      <c r="H260" s="40" t="s">
        <v>0</v>
      </c>
      <c r="I260" s="39" t="s">
        <v>0</v>
      </c>
      <c r="J260" s="39" t="s">
        <v>0</v>
      </c>
      <c r="K260" s="39" t="s">
        <v>0</v>
      </c>
      <c r="L260" s="41" t="s">
        <v>0</v>
      </c>
    </row>
    <row r="261" spans="2:12" x14ac:dyDescent="0.35">
      <c r="B261" s="180" t="str">
        <f ca="1">IF(Meldung!$F261="J",IF(Meldung!$E261&gt;=37622,IF(Meldung!$E261&lt;38353,CELL("Inhalt",Meldung!B261),""),""),"")</f>
        <v/>
      </c>
      <c r="G261" s="39" t="s">
        <v>0</v>
      </c>
      <c r="H261" s="40" t="s">
        <v>0</v>
      </c>
      <c r="I261" s="39" t="s">
        <v>0</v>
      </c>
      <c r="J261" s="39" t="s">
        <v>0</v>
      </c>
      <c r="K261" s="39" t="s">
        <v>0</v>
      </c>
      <c r="L261" s="41" t="s">
        <v>0</v>
      </c>
    </row>
    <row r="262" spans="2:12" x14ac:dyDescent="0.35">
      <c r="B262" s="180" t="str">
        <f ca="1">IF(Meldung!$F262="J",IF(Meldung!$E262&gt;=37622,IF(Meldung!$E262&lt;38353,CELL("Inhalt",Meldung!B262),""),""),"")</f>
        <v/>
      </c>
      <c r="G262" s="39" t="s">
        <v>0</v>
      </c>
      <c r="H262" s="40" t="s">
        <v>0</v>
      </c>
      <c r="I262" s="39" t="s">
        <v>0</v>
      </c>
      <c r="J262" s="39" t="s">
        <v>0</v>
      </c>
      <c r="K262" s="39" t="s">
        <v>0</v>
      </c>
      <c r="L262" s="41" t="s">
        <v>0</v>
      </c>
    </row>
    <row r="263" spans="2:12" x14ac:dyDescent="0.35">
      <c r="B263" s="180" t="str">
        <f ca="1">IF(Meldung!$F263="J",IF(Meldung!$E263&gt;=37622,IF(Meldung!$E263&lt;38353,CELL("Inhalt",Meldung!B263),""),""),"")</f>
        <v/>
      </c>
      <c r="G263" s="39" t="s">
        <v>0</v>
      </c>
      <c r="H263" s="40" t="s">
        <v>0</v>
      </c>
      <c r="I263" s="39" t="s">
        <v>0</v>
      </c>
      <c r="J263" s="39" t="s">
        <v>0</v>
      </c>
      <c r="K263" s="39" t="s">
        <v>0</v>
      </c>
      <c r="L263" s="41" t="s">
        <v>0</v>
      </c>
    </row>
    <row r="264" spans="2:12" x14ac:dyDescent="0.35">
      <c r="B264" s="180" t="str">
        <f ca="1">IF(Meldung!$F264="J",IF(Meldung!$E264&gt;=37622,IF(Meldung!$E264&lt;38353,CELL("Inhalt",Meldung!B264),""),""),"")</f>
        <v/>
      </c>
      <c r="G264" s="39" t="s">
        <v>0</v>
      </c>
      <c r="H264" s="40" t="s">
        <v>0</v>
      </c>
      <c r="I264" s="39" t="s">
        <v>0</v>
      </c>
      <c r="J264" s="39" t="s">
        <v>0</v>
      </c>
      <c r="K264" s="39" t="s">
        <v>0</v>
      </c>
      <c r="L264" s="41" t="s">
        <v>0</v>
      </c>
    </row>
    <row r="265" spans="2:12" x14ac:dyDescent="0.35">
      <c r="B265" s="180" t="str">
        <f ca="1">IF(Meldung!$F265="J",IF(Meldung!$E265&gt;=37622,IF(Meldung!$E265&lt;38353,CELL("Inhalt",Meldung!B265),""),""),"")</f>
        <v/>
      </c>
      <c r="G265" s="39" t="s">
        <v>0</v>
      </c>
      <c r="H265" s="40" t="s">
        <v>0</v>
      </c>
      <c r="I265" s="39" t="s">
        <v>0</v>
      </c>
      <c r="J265" s="39" t="s">
        <v>0</v>
      </c>
      <c r="K265" s="39" t="s">
        <v>0</v>
      </c>
      <c r="L265" s="41" t="s">
        <v>0</v>
      </c>
    </row>
    <row r="266" spans="2:12" x14ac:dyDescent="0.35">
      <c r="B266" s="180" t="str">
        <f ca="1">IF(Meldung!$F266="J",IF(Meldung!$E266&gt;=37622,IF(Meldung!$E266&lt;38353,CELL("Inhalt",Meldung!B266),""),""),"")</f>
        <v/>
      </c>
      <c r="G266" s="39" t="s">
        <v>0</v>
      </c>
      <c r="H266" s="40" t="s">
        <v>0</v>
      </c>
      <c r="I266" s="39" t="s">
        <v>0</v>
      </c>
      <c r="J266" s="39" t="s">
        <v>0</v>
      </c>
      <c r="K266" s="39" t="s">
        <v>0</v>
      </c>
      <c r="L266" s="41" t="s">
        <v>0</v>
      </c>
    </row>
    <row r="267" spans="2:12" x14ac:dyDescent="0.35">
      <c r="B267" s="180" t="str">
        <f ca="1">IF(Meldung!$F267="J",IF(Meldung!$E267&gt;=37622,IF(Meldung!$E267&lt;38353,CELL("Inhalt",Meldung!B267),""),""),"")</f>
        <v/>
      </c>
      <c r="G267" s="39" t="s">
        <v>0</v>
      </c>
      <c r="H267" s="40" t="s">
        <v>0</v>
      </c>
      <c r="I267" s="39" t="s">
        <v>0</v>
      </c>
      <c r="J267" s="39" t="s">
        <v>0</v>
      </c>
      <c r="K267" s="39" t="s">
        <v>0</v>
      </c>
      <c r="L267" s="41" t="s">
        <v>0</v>
      </c>
    </row>
    <row r="268" spans="2:12" x14ac:dyDescent="0.35">
      <c r="B268" s="180" t="str">
        <f ca="1">IF(Meldung!$F268="J",IF(Meldung!$E268&gt;=37622,IF(Meldung!$E268&lt;38353,CELL("Inhalt",Meldung!B268),""),""),"")</f>
        <v/>
      </c>
      <c r="G268" s="39" t="s">
        <v>0</v>
      </c>
      <c r="H268" s="40" t="s">
        <v>0</v>
      </c>
      <c r="I268" s="39" t="s">
        <v>0</v>
      </c>
      <c r="J268" s="39" t="s">
        <v>0</v>
      </c>
      <c r="K268" s="39" t="s">
        <v>0</v>
      </c>
      <c r="L268" s="41" t="s">
        <v>0</v>
      </c>
    </row>
    <row r="269" spans="2:12" x14ac:dyDescent="0.35">
      <c r="B269" s="180" t="str">
        <f ca="1">IF(Meldung!$F269="J",IF(Meldung!$E269&gt;=37622,IF(Meldung!$E269&lt;38353,CELL("Inhalt",Meldung!B269),""),""),"")</f>
        <v/>
      </c>
      <c r="G269" s="39" t="s">
        <v>0</v>
      </c>
      <c r="H269" s="40" t="s">
        <v>0</v>
      </c>
      <c r="I269" s="39" t="s">
        <v>0</v>
      </c>
      <c r="J269" s="39" t="s">
        <v>0</v>
      </c>
      <c r="K269" s="39" t="s">
        <v>0</v>
      </c>
      <c r="L269" s="41" t="s">
        <v>0</v>
      </c>
    </row>
    <row r="270" spans="2:12" x14ac:dyDescent="0.35">
      <c r="B270" s="180" t="str">
        <f ca="1">IF(Meldung!$F270="J",IF(Meldung!$E270&gt;=37622,IF(Meldung!$E270&lt;38353,CELL("Inhalt",Meldung!B270),""),""),"")</f>
        <v/>
      </c>
      <c r="G270" s="39" t="s">
        <v>0</v>
      </c>
      <c r="H270" s="40" t="s">
        <v>0</v>
      </c>
      <c r="I270" s="39" t="s">
        <v>0</v>
      </c>
      <c r="J270" s="39" t="s">
        <v>0</v>
      </c>
      <c r="K270" s="39" t="s">
        <v>0</v>
      </c>
      <c r="L270" s="41" t="s">
        <v>0</v>
      </c>
    </row>
    <row r="271" spans="2:12" x14ac:dyDescent="0.35">
      <c r="B271" s="180" t="str">
        <f ca="1">IF(Meldung!$F271="J",IF(Meldung!$E271&gt;=37622,IF(Meldung!$E271&lt;38353,CELL("Inhalt",Meldung!B271),""),""),"")</f>
        <v/>
      </c>
      <c r="G271" s="39" t="s">
        <v>0</v>
      </c>
      <c r="H271" s="40" t="s">
        <v>0</v>
      </c>
      <c r="I271" s="39" t="s">
        <v>0</v>
      </c>
      <c r="J271" s="39" t="s">
        <v>0</v>
      </c>
      <c r="K271" s="39" t="s">
        <v>0</v>
      </c>
      <c r="L271" s="41" t="s">
        <v>0</v>
      </c>
    </row>
    <row r="272" spans="2:12" x14ac:dyDescent="0.35">
      <c r="B272" s="180" t="str">
        <f ca="1">IF(Meldung!$F272="J",IF(Meldung!$E272&gt;=37622,IF(Meldung!$E272&lt;38353,CELL("Inhalt",Meldung!B272),""),""),"")</f>
        <v/>
      </c>
      <c r="G272" s="39" t="s">
        <v>0</v>
      </c>
      <c r="H272" s="40" t="s">
        <v>0</v>
      </c>
      <c r="I272" s="39" t="s">
        <v>0</v>
      </c>
      <c r="J272" s="39" t="s">
        <v>0</v>
      </c>
      <c r="K272" s="39" t="s">
        <v>0</v>
      </c>
      <c r="L272" s="41" t="s">
        <v>0</v>
      </c>
    </row>
    <row r="273" spans="2:12" x14ac:dyDescent="0.35">
      <c r="B273" s="180" t="str">
        <f ca="1">IF(Meldung!$F273="J",IF(Meldung!$E273&gt;=37622,IF(Meldung!$E273&lt;38353,CELL("Inhalt",Meldung!B273),""),""),"")</f>
        <v/>
      </c>
      <c r="G273" s="39" t="s">
        <v>0</v>
      </c>
      <c r="H273" s="40" t="s">
        <v>0</v>
      </c>
      <c r="I273" s="39" t="s">
        <v>0</v>
      </c>
      <c r="J273" s="39" t="s">
        <v>0</v>
      </c>
      <c r="K273" s="39" t="s">
        <v>0</v>
      </c>
      <c r="L273" s="41" t="s">
        <v>0</v>
      </c>
    </row>
    <row r="274" spans="2:12" x14ac:dyDescent="0.35">
      <c r="B274" s="180" t="str">
        <f ca="1">IF(Meldung!$F274="J",IF(Meldung!$E274&gt;=37622,IF(Meldung!$E274&lt;38353,CELL("Inhalt",Meldung!B274),""),""),"")</f>
        <v/>
      </c>
      <c r="G274" s="39" t="s">
        <v>0</v>
      </c>
      <c r="H274" s="40" t="s">
        <v>0</v>
      </c>
      <c r="I274" s="39" t="s">
        <v>0</v>
      </c>
      <c r="J274" s="39" t="s">
        <v>0</v>
      </c>
      <c r="K274" s="39" t="s">
        <v>0</v>
      </c>
      <c r="L274" s="41" t="s">
        <v>0</v>
      </c>
    </row>
    <row r="275" spans="2:12" x14ac:dyDescent="0.35">
      <c r="B275" s="180" t="str">
        <f ca="1">IF(Meldung!$F275="J",IF(Meldung!$E275&gt;=37622,IF(Meldung!$E275&lt;38353,CELL("Inhalt",Meldung!B275),""),""),"")</f>
        <v/>
      </c>
      <c r="G275" s="39" t="s">
        <v>0</v>
      </c>
      <c r="H275" s="40" t="s">
        <v>0</v>
      </c>
      <c r="I275" s="39" t="s">
        <v>0</v>
      </c>
      <c r="J275" s="39" t="s">
        <v>0</v>
      </c>
      <c r="K275" s="39" t="s">
        <v>0</v>
      </c>
      <c r="L275" s="41" t="s">
        <v>0</v>
      </c>
    </row>
    <row r="276" spans="2:12" x14ac:dyDescent="0.35">
      <c r="B276" s="180" t="str">
        <f ca="1">IF(Meldung!$F276="J",IF(Meldung!$E276&gt;=37622,IF(Meldung!$E276&lt;38353,CELL("Inhalt",Meldung!B276),""),""),"")</f>
        <v/>
      </c>
      <c r="G276" s="39" t="s">
        <v>0</v>
      </c>
      <c r="H276" s="40" t="s">
        <v>0</v>
      </c>
      <c r="I276" s="39" t="s">
        <v>0</v>
      </c>
      <c r="J276" s="39" t="s">
        <v>0</v>
      </c>
      <c r="K276" s="39" t="s">
        <v>0</v>
      </c>
      <c r="L276" s="41" t="s">
        <v>0</v>
      </c>
    </row>
    <row r="277" spans="2:12" x14ac:dyDescent="0.35">
      <c r="B277" s="180" t="str">
        <f ca="1">IF(Meldung!$F277="J",IF(Meldung!$E277&gt;=37622,IF(Meldung!$E277&lt;38353,CELL("Inhalt",Meldung!B277),""),""),"")</f>
        <v/>
      </c>
      <c r="G277" s="39" t="s">
        <v>0</v>
      </c>
      <c r="H277" s="40" t="s">
        <v>0</v>
      </c>
      <c r="I277" s="39" t="s">
        <v>0</v>
      </c>
      <c r="J277" s="39" t="s">
        <v>0</v>
      </c>
      <c r="K277" s="39" t="s">
        <v>0</v>
      </c>
      <c r="L277" s="41" t="s">
        <v>0</v>
      </c>
    </row>
    <row r="278" spans="2:12" x14ac:dyDescent="0.35">
      <c r="B278" s="180" t="str">
        <f ca="1">IF(Meldung!$F278="J",IF(Meldung!$E278&gt;=37622,IF(Meldung!$E278&lt;38353,CELL("Inhalt",Meldung!B278),""),""),"")</f>
        <v/>
      </c>
      <c r="G278" s="39" t="s">
        <v>0</v>
      </c>
      <c r="H278" s="40" t="s">
        <v>0</v>
      </c>
      <c r="I278" s="39" t="s">
        <v>0</v>
      </c>
      <c r="J278" s="39" t="s">
        <v>0</v>
      </c>
      <c r="K278" s="39" t="s">
        <v>0</v>
      </c>
      <c r="L278" s="41" t="s">
        <v>0</v>
      </c>
    </row>
    <row r="279" spans="2:12" x14ac:dyDescent="0.35">
      <c r="B279" s="180" t="str">
        <f ca="1">IF(Meldung!$F279="J",IF(Meldung!$E279&gt;=37622,IF(Meldung!$E279&lt;38353,CELL("Inhalt",Meldung!B279),""),""),"")</f>
        <v/>
      </c>
      <c r="G279" s="39" t="s">
        <v>0</v>
      </c>
      <c r="H279" s="40" t="s">
        <v>0</v>
      </c>
      <c r="I279" s="39" t="s">
        <v>0</v>
      </c>
      <c r="J279" s="39" t="s">
        <v>0</v>
      </c>
      <c r="K279" s="39" t="s">
        <v>0</v>
      </c>
      <c r="L279" s="41" t="s">
        <v>0</v>
      </c>
    </row>
    <row r="280" spans="2:12" x14ac:dyDescent="0.35">
      <c r="B280" s="180" t="str">
        <f ca="1">IF(Meldung!$F280="J",IF(Meldung!$E280&gt;=37622,IF(Meldung!$E280&lt;38353,CELL("Inhalt",Meldung!B280),""),""),"")</f>
        <v/>
      </c>
      <c r="G280" s="39" t="s">
        <v>0</v>
      </c>
      <c r="H280" s="40" t="s">
        <v>0</v>
      </c>
      <c r="I280" s="39" t="s">
        <v>0</v>
      </c>
      <c r="J280" s="39" t="s">
        <v>0</v>
      </c>
      <c r="K280" s="39" t="s">
        <v>0</v>
      </c>
      <c r="L280" s="41" t="s">
        <v>0</v>
      </c>
    </row>
    <row r="281" spans="2:12" x14ac:dyDescent="0.35">
      <c r="B281" s="180" t="str">
        <f ca="1">IF(Meldung!$F281="J",IF(Meldung!$E281&gt;=37622,IF(Meldung!$E281&lt;38353,CELL("Inhalt",Meldung!B281),""),""),"")</f>
        <v/>
      </c>
      <c r="G281" s="39" t="s">
        <v>0</v>
      </c>
      <c r="H281" s="40" t="s">
        <v>0</v>
      </c>
      <c r="I281" s="39" t="s">
        <v>0</v>
      </c>
      <c r="J281" s="39" t="s">
        <v>0</v>
      </c>
      <c r="K281" s="39" t="s">
        <v>0</v>
      </c>
      <c r="L281" s="41" t="s">
        <v>0</v>
      </c>
    </row>
    <row r="282" spans="2:12" x14ac:dyDescent="0.35">
      <c r="B282" s="180" t="str">
        <f ca="1">IF(Meldung!$F282="J",IF(Meldung!$E282&gt;=37622,IF(Meldung!$E282&lt;38353,CELL("Inhalt",Meldung!B282),""),""),"")</f>
        <v/>
      </c>
      <c r="G282" s="39" t="s">
        <v>0</v>
      </c>
      <c r="H282" s="40" t="s">
        <v>0</v>
      </c>
      <c r="I282" s="39" t="s">
        <v>0</v>
      </c>
      <c r="J282" s="39" t="s">
        <v>0</v>
      </c>
      <c r="K282" s="39" t="s">
        <v>0</v>
      </c>
      <c r="L282" s="41" t="s">
        <v>0</v>
      </c>
    </row>
    <row r="283" spans="2:12" x14ac:dyDescent="0.35">
      <c r="B283" s="180" t="str">
        <f ca="1">IF(Meldung!$F283="J",IF(Meldung!$E283&gt;=37622,IF(Meldung!$E283&lt;38353,CELL("Inhalt",Meldung!B283),""),""),"")</f>
        <v/>
      </c>
      <c r="G283" s="39" t="s">
        <v>0</v>
      </c>
      <c r="H283" s="40" t="s">
        <v>0</v>
      </c>
      <c r="I283" s="39" t="s">
        <v>0</v>
      </c>
      <c r="J283" s="39" t="s">
        <v>0</v>
      </c>
      <c r="K283" s="39" t="s">
        <v>0</v>
      </c>
      <c r="L283" s="41" t="s">
        <v>0</v>
      </c>
    </row>
    <row r="284" spans="2:12" x14ac:dyDescent="0.35">
      <c r="B284" s="180" t="str">
        <f ca="1">IF(Meldung!$F284="J",IF(Meldung!$E284&gt;=37622,IF(Meldung!$E284&lt;38353,CELL("Inhalt",Meldung!B284),""),""),"")</f>
        <v/>
      </c>
      <c r="G284" s="39" t="s">
        <v>0</v>
      </c>
      <c r="H284" s="40" t="s">
        <v>0</v>
      </c>
      <c r="I284" s="39" t="s">
        <v>0</v>
      </c>
      <c r="J284" s="39" t="s">
        <v>0</v>
      </c>
      <c r="K284" s="39" t="s">
        <v>0</v>
      </c>
      <c r="L284" s="41" t="s">
        <v>0</v>
      </c>
    </row>
    <row r="285" spans="2:12" x14ac:dyDescent="0.35">
      <c r="B285" s="180" t="str">
        <f ca="1">IF(Meldung!$F285="J",IF(Meldung!$E285&gt;=37622,IF(Meldung!$E285&lt;38353,CELL("Inhalt",Meldung!B285),""),""),"")</f>
        <v/>
      </c>
      <c r="G285" s="39" t="s">
        <v>0</v>
      </c>
      <c r="H285" s="40" t="s">
        <v>0</v>
      </c>
      <c r="I285" s="39" t="s">
        <v>0</v>
      </c>
      <c r="J285" s="39" t="s">
        <v>0</v>
      </c>
      <c r="K285" s="39" t="s">
        <v>0</v>
      </c>
      <c r="L285" s="41" t="s">
        <v>0</v>
      </c>
    </row>
    <row r="286" spans="2:12" x14ac:dyDescent="0.35">
      <c r="B286" s="180" t="str">
        <f ca="1">IF(Meldung!$F286="J",IF(Meldung!$E286&gt;=37622,IF(Meldung!$E286&lt;38353,CELL("Inhalt",Meldung!B286),""),""),"")</f>
        <v/>
      </c>
      <c r="G286" s="39" t="s">
        <v>0</v>
      </c>
      <c r="H286" s="40" t="s">
        <v>0</v>
      </c>
      <c r="I286" s="39" t="s">
        <v>0</v>
      </c>
      <c r="J286" s="39" t="s">
        <v>0</v>
      </c>
      <c r="K286" s="39" t="s">
        <v>0</v>
      </c>
      <c r="L286" s="41" t="s">
        <v>0</v>
      </c>
    </row>
    <row r="287" spans="2:12" x14ac:dyDescent="0.35">
      <c r="B287" s="180" t="str">
        <f ca="1">IF(Meldung!$F287="J",IF(Meldung!$E287&gt;=37622,IF(Meldung!$E287&lt;38353,CELL("Inhalt",Meldung!B287),""),""),"")</f>
        <v/>
      </c>
      <c r="G287" s="39" t="s">
        <v>0</v>
      </c>
      <c r="H287" s="40" t="s">
        <v>0</v>
      </c>
      <c r="I287" s="39" t="s">
        <v>0</v>
      </c>
      <c r="J287" s="39" t="s">
        <v>0</v>
      </c>
      <c r="K287" s="39" t="s">
        <v>0</v>
      </c>
      <c r="L287" s="41" t="s">
        <v>0</v>
      </c>
    </row>
    <row r="288" spans="2:12" x14ac:dyDescent="0.35">
      <c r="B288" s="180" t="str">
        <f ca="1">IF(Meldung!$F288="J",IF(Meldung!$E288&gt;=37622,IF(Meldung!$E288&lt;38353,CELL("Inhalt",Meldung!B288),""),""),"")</f>
        <v/>
      </c>
      <c r="G288" s="39" t="s">
        <v>0</v>
      </c>
      <c r="H288" s="40" t="s">
        <v>0</v>
      </c>
      <c r="I288" s="39" t="s">
        <v>0</v>
      </c>
      <c r="J288" s="39" t="s">
        <v>0</v>
      </c>
      <c r="K288" s="39" t="s">
        <v>0</v>
      </c>
      <c r="L288" s="41" t="s">
        <v>0</v>
      </c>
    </row>
    <row r="289" spans="2:12" x14ac:dyDescent="0.35">
      <c r="B289" s="180" t="str">
        <f ca="1">IF(Meldung!$F289="J",IF(Meldung!$E289&gt;=37622,IF(Meldung!$E289&lt;38353,CELL("Inhalt",Meldung!B289),""),""),"")</f>
        <v/>
      </c>
      <c r="G289" s="39" t="s">
        <v>0</v>
      </c>
      <c r="H289" s="40" t="s">
        <v>0</v>
      </c>
      <c r="I289" s="39" t="s">
        <v>0</v>
      </c>
      <c r="J289" s="39" t="s">
        <v>0</v>
      </c>
      <c r="K289" s="39" t="s">
        <v>0</v>
      </c>
      <c r="L289" s="41" t="s">
        <v>0</v>
      </c>
    </row>
    <row r="290" spans="2:12" x14ac:dyDescent="0.35">
      <c r="B290" s="180" t="str">
        <f ca="1">IF(Meldung!$F290="J",IF(Meldung!$E290&gt;=37622,IF(Meldung!$E290&lt;38353,CELL("Inhalt",Meldung!B290),""),""),"")</f>
        <v/>
      </c>
      <c r="G290" s="39" t="s">
        <v>0</v>
      </c>
      <c r="H290" s="40" t="s">
        <v>0</v>
      </c>
      <c r="I290" s="39" t="s">
        <v>0</v>
      </c>
      <c r="J290" s="39" t="s">
        <v>0</v>
      </c>
      <c r="K290" s="39" t="s">
        <v>0</v>
      </c>
      <c r="L290" s="41" t="s">
        <v>0</v>
      </c>
    </row>
    <row r="291" spans="2:12" x14ac:dyDescent="0.35">
      <c r="B291" s="180" t="str">
        <f ca="1">IF(Meldung!$F291="J",IF(Meldung!$E291&gt;=37622,IF(Meldung!$E291&lt;38353,CELL("Inhalt",Meldung!B291),""),""),"")</f>
        <v/>
      </c>
      <c r="G291" s="39" t="s">
        <v>0</v>
      </c>
      <c r="H291" s="40" t="s">
        <v>0</v>
      </c>
      <c r="I291" s="39" t="s">
        <v>0</v>
      </c>
      <c r="J291" s="39" t="s">
        <v>0</v>
      </c>
      <c r="K291" s="39" t="s">
        <v>0</v>
      </c>
      <c r="L291" s="41" t="s">
        <v>0</v>
      </c>
    </row>
    <row r="292" spans="2:12" x14ac:dyDescent="0.35">
      <c r="B292" s="180" t="str">
        <f ca="1">IF(Meldung!$F292="J",IF(Meldung!$E292&gt;=37622,IF(Meldung!$E292&lt;38353,CELL("Inhalt",Meldung!B292),""),""),"")</f>
        <v/>
      </c>
      <c r="G292" s="39" t="s">
        <v>0</v>
      </c>
      <c r="H292" s="40" t="s">
        <v>0</v>
      </c>
      <c r="I292" s="39" t="s">
        <v>0</v>
      </c>
      <c r="J292" s="39" t="s">
        <v>0</v>
      </c>
      <c r="K292" s="39" t="s">
        <v>0</v>
      </c>
      <c r="L292" s="41" t="s">
        <v>0</v>
      </c>
    </row>
    <row r="293" spans="2:12" x14ac:dyDescent="0.35">
      <c r="B293" s="180" t="str">
        <f ca="1">IF(Meldung!$F293="J",IF(Meldung!$E293&gt;=37622,IF(Meldung!$E293&lt;38353,CELL("Inhalt",Meldung!B293),""),""),"")</f>
        <v/>
      </c>
      <c r="G293" s="39" t="s">
        <v>0</v>
      </c>
      <c r="H293" s="40" t="s">
        <v>0</v>
      </c>
      <c r="I293" s="39" t="s">
        <v>0</v>
      </c>
      <c r="J293" s="39" t="s">
        <v>0</v>
      </c>
      <c r="K293" s="39" t="s">
        <v>0</v>
      </c>
      <c r="L293" s="41" t="s">
        <v>0</v>
      </c>
    </row>
    <row r="294" spans="2:12" x14ac:dyDescent="0.35">
      <c r="B294" s="180" t="str">
        <f ca="1">IF(Meldung!$F294="J",IF(Meldung!$E294&gt;=37622,IF(Meldung!$E294&lt;38353,CELL("Inhalt",Meldung!B294),""),""),"")</f>
        <v/>
      </c>
      <c r="G294" s="39" t="s">
        <v>0</v>
      </c>
      <c r="H294" s="40" t="s">
        <v>0</v>
      </c>
      <c r="I294" s="39" t="s">
        <v>0</v>
      </c>
      <c r="J294" s="39" t="s">
        <v>0</v>
      </c>
      <c r="K294" s="39" t="s">
        <v>0</v>
      </c>
      <c r="L294" s="41" t="s">
        <v>0</v>
      </c>
    </row>
    <row r="295" spans="2:12" x14ac:dyDescent="0.35">
      <c r="B295" s="180" t="str">
        <f ca="1">IF(Meldung!$F295="J",IF(Meldung!$E295&gt;=37622,IF(Meldung!$E295&lt;38353,CELL("Inhalt",Meldung!B295),""),""),"")</f>
        <v/>
      </c>
      <c r="G295" s="39" t="s">
        <v>0</v>
      </c>
      <c r="H295" s="40" t="s">
        <v>0</v>
      </c>
      <c r="I295" s="39" t="s">
        <v>0</v>
      </c>
      <c r="J295" s="39" t="s">
        <v>0</v>
      </c>
      <c r="K295" s="39" t="s">
        <v>0</v>
      </c>
      <c r="L295" s="41" t="s">
        <v>0</v>
      </c>
    </row>
    <row r="296" spans="2:12" x14ac:dyDescent="0.35">
      <c r="B296" s="180" t="str">
        <f ca="1">IF(Meldung!$F296="J",IF(Meldung!$E296&gt;=37622,IF(Meldung!$E296&lt;38353,CELL("Inhalt",Meldung!B296),""),""),"")</f>
        <v/>
      </c>
      <c r="G296" s="39" t="s">
        <v>0</v>
      </c>
      <c r="H296" s="40" t="s">
        <v>0</v>
      </c>
      <c r="I296" s="39" t="s">
        <v>0</v>
      </c>
      <c r="J296" s="39" t="s">
        <v>0</v>
      </c>
      <c r="K296" s="39" t="s">
        <v>0</v>
      </c>
      <c r="L296" s="41" t="s">
        <v>0</v>
      </c>
    </row>
    <row r="297" spans="2:12" x14ac:dyDescent="0.35">
      <c r="B297" s="180" t="str">
        <f ca="1">IF(Meldung!$F297="J",IF(Meldung!$E297&gt;=37622,IF(Meldung!$E297&lt;38353,CELL("Inhalt",Meldung!B297),""),""),"")</f>
        <v/>
      </c>
      <c r="G297" s="39" t="s">
        <v>0</v>
      </c>
      <c r="H297" s="40" t="s">
        <v>0</v>
      </c>
      <c r="I297" s="39" t="s">
        <v>0</v>
      </c>
      <c r="J297" s="39" t="s">
        <v>0</v>
      </c>
      <c r="K297" s="39" t="s">
        <v>0</v>
      </c>
      <c r="L297" s="41" t="s">
        <v>0</v>
      </c>
    </row>
    <row r="298" spans="2:12" x14ac:dyDescent="0.35">
      <c r="B298" s="180" t="str">
        <f ca="1">IF(Meldung!$F298="J",IF(Meldung!$E298&gt;=37622,IF(Meldung!$E298&lt;38353,CELL("Inhalt",Meldung!B298),""),""),"")</f>
        <v/>
      </c>
      <c r="G298" s="39" t="s">
        <v>0</v>
      </c>
      <c r="H298" s="40" t="s">
        <v>0</v>
      </c>
      <c r="I298" s="39" t="s">
        <v>0</v>
      </c>
      <c r="J298" s="39" t="s">
        <v>0</v>
      </c>
      <c r="K298" s="39" t="s">
        <v>0</v>
      </c>
      <c r="L298" s="41" t="s">
        <v>0</v>
      </c>
    </row>
    <row r="299" spans="2:12" x14ac:dyDescent="0.35">
      <c r="B299" s="180" t="str">
        <f ca="1">IF(Meldung!$F299="J",IF(Meldung!$E299&gt;=37622,IF(Meldung!$E299&lt;38353,CELL("Inhalt",Meldung!B299),""),""),"")</f>
        <v/>
      </c>
      <c r="G299" s="39" t="s">
        <v>0</v>
      </c>
      <c r="H299" s="40" t="s">
        <v>0</v>
      </c>
      <c r="I299" s="39" t="s">
        <v>0</v>
      </c>
      <c r="J299" s="39" t="s">
        <v>0</v>
      </c>
      <c r="K299" s="39" t="s">
        <v>0</v>
      </c>
      <c r="L299" s="41" t="s">
        <v>0</v>
      </c>
    </row>
    <row r="300" spans="2:12" x14ac:dyDescent="0.35">
      <c r="B300" s="180" t="str">
        <f ca="1">IF(Meldung!$F300="J",IF(Meldung!$E300&gt;=37622,IF(Meldung!$E300&lt;38353,CELL("Inhalt",Meldung!B300),""),""),"")</f>
        <v/>
      </c>
      <c r="G300" s="39" t="s">
        <v>0</v>
      </c>
      <c r="H300" s="40" t="s">
        <v>0</v>
      </c>
      <c r="I300" s="39" t="s">
        <v>0</v>
      </c>
      <c r="J300" s="39" t="s">
        <v>0</v>
      </c>
      <c r="K300" s="39" t="s">
        <v>0</v>
      </c>
      <c r="L300" s="41" t="s">
        <v>0</v>
      </c>
    </row>
    <row r="301" spans="2:12" x14ac:dyDescent="0.35">
      <c r="B301" s="180" t="str">
        <f ca="1">IF(Meldung!$F301="J",IF(Meldung!$E301&gt;=37622,IF(Meldung!$E301&lt;38353,CELL("Inhalt",Meldung!B301),""),""),"")</f>
        <v/>
      </c>
      <c r="G301" s="39" t="s">
        <v>0</v>
      </c>
      <c r="H301" s="40" t="s">
        <v>0</v>
      </c>
      <c r="I301" s="39" t="s">
        <v>0</v>
      </c>
      <c r="J301" s="39" t="s">
        <v>0</v>
      </c>
      <c r="K301" s="39" t="s">
        <v>0</v>
      </c>
      <c r="L301" s="41" t="s">
        <v>0</v>
      </c>
    </row>
    <row r="302" spans="2:12" x14ac:dyDescent="0.35">
      <c r="B302" s="180" t="str">
        <f ca="1">IF(Meldung!$F302="J",IF(Meldung!$E302&gt;=37622,IF(Meldung!$E302&lt;38353,CELL("Inhalt",Meldung!B302),""),""),"")</f>
        <v/>
      </c>
      <c r="G302" s="39" t="s">
        <v>0</v>
      </c>
      <c r="H302" s="40" t="s">
        <v>0</v>
      </c>
      <c r="I302" s="39" t="s">
        <v>0</v>
      </c>
      <c r="J302" s="39" t="s">
        <v>0</v>
      </c>
      <c r="K302" s="39" t="s">
        <v>0</v>
      </c>
      <c r="L302" s="41" t="s">
        <v>0</v>
      </c>
    </row>
    <row r="303" spans="2:12" x14ac:dyDescent="0.35">
      <c r="B303" s="180" t="str">
        <f ca="1">IF(Meldung!$F303="J",IF(Meldung!$E303&gt;=37622,IF(Meldung!$E303&lt;38353,CELL("Inhalt",Meldung!B303),""),""),"")</f>
        <v/>
      </c>
      <c r="G303" s="39" t="s">
        <v>0</v>
      </c>
      <c r="H303" s="40" t="s">
        <v>0</v>
      </c>
      <c r="I303" s="39" t="s">
        <v>0</v>
      </c>
      <c r="J303" s="39" t="s">
        <v>0</v>
      </c>
      <c r="K303" s="39" t="s">
        <v>0</v>
      </c>
      <c r="L303" s="41" t="s">
        <v>0</v>
      </c>
    </row>
    <row r="304" spans="2:12" x14ac:dyDescent="0.35">
      <c r="B304" s="180" t="str">
        <f ca="1">IF(Meldung!$F304="J",IF(Meldung!$E304&gt;=37622,IF(Meldung!$E304&lt;38353,CELL("Inhalt",Meldung!B304),""),""),"")</f>
        <v/>
      </c>
      <c r="G304" s="39" t="s">
        <v>0</v>
      </c>
      <c r="H304" s="40" t="s">
        <v>0</v>
      </c>
      <c r="I304" s="39" t="s">
        <v>0</v>
      </c>
      <c r="J304" s="39" t="s">
        <v>0</v>
      </c>
      <c r="K304" s="39" t="s">
        <v>0</v>
      </c>
      <c r="L304" s="41" t="s">
        <v>0</v>
      </c>
    </row>
    <row r="305" spans="2:12" x14ac:dyDescent="0.35">
      <c r="B305" s="180" t="str">
        <f ca="1">IF(Meldung!$F305="J",IF(Meldung!$E305&gt;=37622,IF(Meldung!$E305&lt;38353,CELL("Inhalt",Meldung!B305),""),""),"")</f>
        <v/>
      </c>
      <c r="G305" s="39" t="s">
        <v>0</v>
      </c>
      <c r="H305" s="40" t="s">
        <v>0</v>
      </c>
      <c r="I305" s="39" t="s">
        <v>0</v>
      </c>
      <c r="J305" s="39" t="s">
        <v>0</v>
      </c>
      <c r="K305" s="39" t="s">
        <v>0</v>
      </c>
      <c r="L305" s="41" t="s">
        <v>0</v>
      </c>
    </row>
    <row r="306" spans="2:12" x14ac:dyDescent="0.35">
      <c r="B306" s="180" t="str">
        <f ca="1">IF(Meldung!$F306="J",IF(Meldung!$E306&gt;=37622,IF(Meldung!$E306&lt;38353,CELL("Inhalt",Meldung!B306),""),""),"")</f>
        <v/>
      </c>
      <c r="G306" s="39" t="s">
        <v>0</v>
      </c>
      <c r="H306" s="40" t="s">
        <v>0</v>
      </c>
      <c r="I306" s="39" t="s">
        <v>0</v>
      </c>
      <c r="J306" s="39" t="s">
        <v>0</v>
      </c>
      <c r="K306" s="39" t="s">
        <v>0</v>
      </c>
      <c r="L306" s="41" t="s">
        <v>0</v>
      </c>
    </row>
    <row r="307" spans="2:12" x14ac:dyDescent="0.35">
      <c r="B307" s="180" t="str">
        <f ca="1">IF(Meldung!$F307="J",IF(Meldung!$E307&gt;=37622,IF(Meldung!$E307&lt;38353,CELL("Inhalt",Meldung!B307),""),""),"")</f>
        <v/>
      </c>
      <c r="G307" s="39" t="s">
        <v>0</v>
      </c>
      <c r="H307" s="40" t="s">
        <v>0</v>
      </c>
      <c r="I307" s="39" t="s">
        <v>0</v>
      </c>
      <c r="J307" s="39" t="s">
        <v>0</v>
      </c>
      <c r="K307" s="39" t="s">
        <v>0</v>
      </c>
      <c r="L307" s="41" t="s">
        <v>0</v>
      </c>
    </row>
    <row r="308" spans="2:12" x14ac:dyDescent="0.35">
      <c r="B308" s="180" t="str">
        <f ca="1">IF(Meldung!$F308="J",IF(Meldung!$E308&gt;=37622,IF(Meldung!$E308&lt;38353,CELL("Inhalt",Meldung!B308),""),""),"")</f>
        <v/>
      </c>
      <c r="G308" s="39" t="s">
        <v>0</v>
      </c>
      <c r="H308" s="40" t="s">
        <v>0</v>
      </c>
      <c r="I308" s="39" t="s">
        <v>0</v>
      </c>
      <c r="J308" s="39" t="s">
        <v>0</v>
      </c>
      <c r="K308" s="39" t="s">
        <v>0</v>
      </c>
      <c r="L308" s="41" t="s">
        <v>0</v>
      </c>
    </row>
    <row r="309" spans="2:12" x14ac:dyDescent="0.35">
      <c r="B309" s="180" t="str">
        <f ca="1">IF(Meldung!$F309="J",IF(Meldung!$E309&gt;=37622,IF(Meldung!$E309&lt;38353,CELL("Inhalt",Meldung!B309),""),""),"")</f>
        <v/>
      </c>
      <c r="G309" s="39" t="s">
        <v>0</v>
      </c>
      <c r="H309" s="40" t="s">
        <v>0</v>
      </c>
      <c r="I309" s="39" t="s">
        <v>0</v>
      </c>
      <c r="J309" s="39" t="s">
        <v>0</v>
      </c>
      <c r="K309" s="39" t="s">
        <v>0</v>
      </c>
      <c r="L309" s="41" t="s">
        <v>0</v>
      </c>
    </row>
    <row r="310" spans="2:12" x14ac:dyDescent="0.35">
      <c r="B310" s="180" t="str">
        <f ca="1">IF(Meldung!$F310="J",IF(Meldung!$E310&gt;=37622,IF(Meldung!$E310&lt;38353,CELL("Inhalt",Meldung!B310),""),""),"")</f>
        <v/>
      </c>
      <c r="G310" s="39" t="s">
        <v>0</v>
      </c>
      <c r="H310" s="40" t="s">
        <v>0</v>
      </c>
      <c r="I310" s="39" t="s">
        <v>0</v>
      </c>
      <c r="J310" s="39" t="s">
        <v>0</v>
      </c>
      <c r="K310" s="39" t="s">
        <v>0</v>
      </c>
      <c r="L310" s="41" t="s">
        <v>0</v>
      </c>
    </row>
    <row r="311" spans="2:12" x14ac:dyDescent="0.35">
      <c r="B311" s="180" t="str">
        <f ca="1">IF(Meldung!$F311="J",IF(Meldung!$E311&gt;=37622,IF(Meldung!$E311&lt;38353,CELL("Inhalt",Meldung!B311),""),""),"")</f>
        <v/>
      </c>
      <c r="G311" s="39" t="s">
        <v>0</v>
      </c>
      <c r="H311" s="40" t="s">
        <v>0</v>
      </c>
      <c r="I311" s="39" t="s">
        <v>0</v>
      </c>
      <c r="J311" s="39" t="s">
        <v>0</v>
      </c>
      <c r="K311" s="39" t="s">
        <v>0</v>
      </c>
      <c r="L311" s="41" t="s">
        <v>0</v>
      </c>
    </row>
    <row r="312" spans="2:12" x14ac:dyDescent="0.35">
      <c r="B312" s="180" t="str">
        <f ca="1">IF(Meldung!$F312="J",IF(Meldung!$E312&gt;=37622,IF(Meldung!$E312&lt;38353,CELL("Inhalt",Meldung!B312),""),""),"")</f>
        <v/>
      </c>
      <c r="G312" s="39" t="s">
        <v>0</v>
      </c>
      <c r="H312" s="40" t="s">
        <v>0</v>
      </c>
      <c r="I312" s="39" t="s">
        <v>0</v>
      </c>
      <c r="J312" s="39" t="s">
        <v>0</v>
      </c>
      <c r="K312" s="39" t="s">
        <v>0</v>
      </c>
      <c r="L312" s="41" t="s">
        <v>0</v>
      </c>
    </row>
    <row r="313" spans="2:12" x14ac:dyDescent="0.35">
      <c r="B313" s="180" t="str">
        <f ca="1">IF(Meldung!$F313="J",IF(Meldung!$E313&gt;=37622,IF(Meldung!$E313&lt;38353,CELL("Inhalt",Meldung!B313),""),""),"")</f>
        <v/>
      </c>
      <c r="G313" s="39" t="s">
        <v>0</v>
      </c>
      <c r="H313" s="40" t="s">
        <v>0</v>
      </c>
      <c r="I313" s="39" t="s">
        <v>0</v>
      </c>
      <c r="J313" s="39" t="s">
        <v>0</v>
      </c>
      <c r="K313" s="39" t="s">
        <v>0</v>
      </c>
      <c r="L313" s="41" t="s">
        <v>0</v>
      </c>
    </row>
    <row r="314" spans="2:12" x14ac:dyDescent="0.35">
      <c r="B314" s="180" t="str">
        <f ca="1">IF(Meldung!$F314="J",IF(Meldung!$E314&gt;=37622,IF(Meldung!$E314&lt;38353,CELL("Inhalt",Meldung!B314),""),""),"")</f>
        <v/>
      </c>
      <c r="G314" s="39" t="s">
        <v>0</v>
      </c>
      <c r="H314" s="40" t="s">
        <v>0</v>
      </c>
      <c r="I314" s="39" t="s">
        <v>0</v>
      </c>
      <c r="J314" s="39" t="s">
        <v>0</v>
      </c>
      <c r="K314" s="39" t="s">
        <v>0</v>
      </c>
      <c r="L314" s="41" t="s">
        <v>0</v>
      </c>
    </row>
    <row r="315" spans="2:12" x14ac:dyDescent="0.35">
      <c r="B315" s="180" t="str">
        <f ca="1">IF(Meldung!$F315="J",IF(Meldung!$E315&gt;=37622,IF(Meldung!$E315&lt;38353,CELL("Inhalt",Meldung!B315),""),""),"")</f>
        <v/>
      </c>
      <c r="G315" s="39" t="s">
        <v>0</v>
      </c>
      <c r="H315" s="40" t="s">
        <v>0</v>
      </c>
      <c r="I315" s="39" t="s">
        <v>0</v>
      </c>
      <c r="J315" s="39" t="s">
        <v>0</v>
      </c>
      <c r="K315" s="39" t="s">
        <v>0</v>
      </c>
      <c r="L315" s="41" t="s">
        <v>0</v>
      </c>
    </row>
    <row r="316" spans="2:12" x14ac:dyDescent="0.35">
      <c r="B316" s="180" t="str">
        <f ca="1">IF(Meldung!$F316="J",IF(Meldung!$E316&gt;=37622,IF(Meldung!$E316&lt;38353,CELL("Inhalt",Meldung!B316),""),""),"")</f>
        <v/>
      </c>
      <c r="G316" s="39" t="s">
        <v>0</v>
      </c>
      <c r="H316" s="40" t="s">
        <v>0</v>
      </c>
      <c r="I316" s="39" t="s">
        <v>0</v>
      </c>
      <c r="J316" s="39" t="s">
        <v>0</v>
      </c>
      <c r="K316" s="39" t="s">
        <v>0</v>
      </c>
      <c r="L316" s="41" t="s">
        <v>0</v>
      </c>
    </row>
    <row r="317" spans="2:12" x14ac:dyDescent="0.35">
      <c r="B317" s="180" t="str">
        <f ca="1">IF(Meldung!$F317="J",IF(Meldung!$E317&gt;=37622,IF(Meldung!$E317&lt;38353,CELL("Inhalt",Meldung!B317),""),""),"")</f>
        <v/>
      </c>
      <c r="G317" s="39" t="s">
        <v>0</v>
      </c>
      <c r="H317" s="40" t="s">
        <v>0</v>
      </c>
      <c r="I317" s="39" t="s">
        <v>0</v>
      </c>
      <c r="J317" s="39" t="s">
        <v>0</v>
      </c>
      <c r="K317" s="39" t="s">
        <v>0</v>
      </c>
      <c r="L317" s="41" t="s">
        <v>0</v>
      </c>
    </row>
    <row r="318" spans="2:12" x14ac:dyDescent="0.35">
      <c r="B318" s="180" t="str">
        <f ca="1">IF(Meldung!$F318="J",IF(Meldung!$E318&gt;=37622,IF(Meldung!$E318&lt;38353,CELL("Inhalt",Meldung!B318),""),""),"")</f>
        <v/>
      </c>
      <c r="G318" s="39" t="s">
        <v>0</v>
      </c>
      <c r="H318" s="40" t="s">
        <v>0</v>
      </c>
      <c r="I318" s="39" t="s">
        <v>0</v>
      </c>
      <c r="J318" s="39" t="s">
        <v>0</v>
      </c>
      <c r="K318" s="39" t="s">
        <v>0</v>
      </c>
      <c r="L318" s="41" t="s">
        <v>0</v>
      </c>
    </row>
    <row r="319" spans="2:12" x14ac:dyDescent="0.35">
      <c r="B319" s="180" t="str">
        <f ca="1">IF(Meldung!$F319="J",IF(Meldung!$E319&gt;=37622,IF(Meldung!$E319&lt;38353,CELL("Inhalt",Meldung!B319),""),""),"")</f>
        <v/>
      </c>
      <c r="G319" s="39" t="s">
        <v>0</v>
      </c>
      <c r="H319" s="40" t="s">
        <v>0</v>
      </c>
      <c r="I319" s="39" t="s">
        <v>0</v>
      </c>
      <c r="J319" s="39" t="s">
        <v>0</v>
      </c>
      <c r="K319" s="39" t="s">
        <v>0</v>
      </c>
      <c r="L319" s="41" t="s">
        <v>0</v>
      </c>
    </row>
    <row r="320" spans="2:12" x14ac:dyDescent="0.35">
      <c r="B320" s="180" t="str">
        <f ca="1">IF(Meldung!$F320="J",IF(Meldung!$E320&gt;=37622,IF(Meldung!$E320&lt;38353,CELL("Inhalt",Meldung!B320),""),""),"")</f>
        <v/>
      </c>
      <c r="G320" s="39" t="s">
        <v>0</v>
      </c>
      <c r="H320" s="40" t="s">
        <v>0</v>
      </c>
      <c r="I320" s="39" t="s">
        <v>0</v>
      </c>
      <c r="J320" s="39" t="s">
        <v>0</v>
      </c>
      <c r="K320" s="39" t="s">
        <v>0</v>
      </c>
      <c r="L320" s="41" t="s">
        <v>0</v>
      </c>
    </row>
    <row r="321" spans="2:12" x14ac:dyDescent="0.35">
      <c r="B321" s="180" t="str">
        <f ca="1">IF(Meldung!$F321="J",IF(Meldung!$E321&gt;=37622,IF(Meldung!$E321&lt;38353,CELL("Inhalt",Meldung!B321),""),""),"")</f>
        <v/>
      </c>
      <c r="G321" s="39" t="s">
        <v>0</v>
      </c>
      <c r="H321" s="40" t="s">
        <v>0</v>
      </c>
      <c r="I321" s="39" t="s">
        <v>0</v>
      </c>
      <c r="J321" s="39" t="s">
        <v>0</v>
      </c>
      <c r="K321" s="39" t="s">
        <v>0</v>
      </c>
      <c r="L321" s="41" t="s">
        <v>0</v>
      </c>
    </row>
    <row r="322" spans="2:12" x14ac:dyDescent="0.35">
      <c r="B322" s="180" t="str">
        <f ca="1">IF(Meldung!$F322="J",IF(Meldung!$E322&gt;=37622,IF(Meldung!$E322&lt;38353,CELL("Inhalt",Meldung!B322),""),""),"")</f>
        <v/>
      </c>
      <c r="G322" s="39" t="s">
        <v>0</v>
      </c>
      <c r="H322" s="40" t="s">
        <v>0</v>
      </c>
      <c r="I322" s="39" t="s">
        <v>0</v>
      </c>
      <c r="J322" s="39" t="s">
        <v>0</v>
      </c>
      <c r="K322" s="39" t="s">
        <v>0</v>
      </c>
      <c r="L322" s="41" t="s">
        <v>0</v>
      </c>
    </row>
    <row r="323" spans="2:12" x14ac:dyDescent="0.35">
      <c r="B323" s="180" t="str">
        <f ca="1">IF(Meldung!$F323="J",IF(Meldung!$E323&gt;=37622,IF(Meldung!$E323&lt;38353,CELL("Inhalt",Meldung!B323),""),""),"")</f>
        <v/>
      </c>
      <c r="G323" s="39" t="s">
        <v>0</v>
      </c>
      <c r="H323" s="40" t="s">
        <v>0</v>
      </c>
      <c r="I323" s="39" t="s">
        <v>0</v>
      </c>
      <c r="J323" s="39" t="s">
        <v>0</v>
      </c>
      <c r="K323" s="39" t="s">
        <v>0</v>
      </c>
      <c r="L323" s="41" t="s">
        <v>0</v>
      </c>
    </row>
    <row r="324" spans="2:12" x14ac:dyDescent="0.35">
      <c r="B324" s="180" t="str">
        <f ca="1">IF(Meldung!$F324="J",IF(Meldung!$E324&gt;=37622,IF(Meldung!$E324&lt;38353,CELL("Inhalt",Meldung!B324),""),""),"")</f>
        <v/>
      </c>
      <c r="G324" s="39" t="s">
        <v>0</v>
      </c>
      <c r="H324" s="40" t="s">
        <v>0</v>
      </c>
      <c r="I324" s="39" t="s">
        <v>0</v>
      </c>
      <c r="J324" s="39" t="s">
        <v>0</v>
      </c>
      <c r="K324" s="39" t="s">
        <v>0</v>
      </c>
      <c r="L324" s="41" t="s">
        <v>0</v>
      </c>
    </row>
    <row r="325" spans="2:12" x14ac:dyDescent="0.35">
      <c r="B325" s="180" t="str">
        <f ca="1">IF(Meldung!$F325="J",IF(Meldung!$E325&gt;=37622,IF(Meldung!$E325&lt;38353,CELL("Inhalt",Meldung!B325),""),""),"")</f>
        <v/>
      </c>
      <c r="G325" s="39" t="s">
        <v>0</v>
      </c>
      <c r="H325" s="40" t="s">
        <v>0</v>
      </c>
      <c r="I325" s="39" t="s">
        <v>0</v>
      </c>
      <c r="J325" s="39" t="s">
        <v>0</v>
      </c>
      <c r="K325" s="39" t="s">
        <v>0</v>
      </c>
      <c r="L325" s="41" t="s">
        <v>0</v>
      </c>
    </row>
    <row r="326" spans="2:12" x14ac:dyDescent="0.35">
      <c r="B326" s="180" t="str">
        <f ca="1">IF(Meldung!$F326="J",IF(Meldung!$E326&gt;=37622,IF(Meldung!$E326&lt;38353,CELL("Inhalt",Meldung!B326),""),""),"")</f>
        <v/>
      </c>
      <c r="G326" s="39" t="s">
        <v>0</v>
      </c>
      <c r="H326" s="40" t="s">
        <v>0</v>
      </c>
      <c r="I326" s="39" t="s">
        <v>0</v>
      </c>
      <c r="J326" s="39" t="s">
        <v>0</v>
      </c>
      <c r="K326" s="39" t="s">
        <v>0</v>
      </c>
      <c r="L326" s="41" t="s">
        <v>0</v>
      </c>
    </row>
    <row r="327" spans="2:12" x14ac:dyDescent="0.35">
      <c r="B327" s="180" t="str">
        <f ca="1">IF(Meldung!$F327="J",IF(Meldung!$E327&gt;=37622,IF(Meldung!$E327&lt;38353,CELL("Inhalt",Meldung!B327),""),""),"")</f>
        <v/>
      </c>
      <c r="G327" s="39" t="s">
        <v>0</v>
      </c>
      <c r="H327" s="40" t="s">
        <v>0</v>
      </c>
      <c r="I327" s="39" t="s">
        <v>0</v>
      </c>
      <c r="J327" s="39" t="s">
        <v>0</v>
      </c>
      <c r="K327" s="39" t="s">
        <v>0</v>
      </c>
      <c r="L327" s="41" t="s">
        <v>0</v>
      </c>
    </row>
    <row r="328" spans="2:12" x14ac:dyDescent="0.35">
      <c r="B328" s="180" t="str">
        <f ca="1">IF(Meldung!$F328="J",IF(Meldung!$E328&gt;=37622,IF(Meldung!$E328&lt;38353,CELL("Inhalt",Meldung!B328),""),""),"")</f>
        <v/>
      </c>
      <c r="G328" s="39" t="s">
        <v>0</v>
      </c>
      <c r="H328" s="40" t="s">
        <v>0</v>
      </c>
      <c r="I328" s="39" t="s">
        <v>0</v>
      </c>
      <c r="J328" s="39" t="s">
        <v>0</v>
      </c>
      <c r="K328" s="39" t="s">
        <v>0</v>
      </c>
      <c r="L328" s="41" t="s">
        <v>0</v>
      </c>
    </row>
    <row r="329" spans="2:12" x14ac:dyDescent="0.35">
      <c r="B329" s="180" t="str">
        <f ca="1">IF(Meldung!$F329="J",IF(Meldung!$E329&gt;=37622,IF(Meldung!$E329&lt;38353,CELL("Inhalt",Meldung!B329),""),""),"")</f>
        <v/>
      </c>
      <c r="G329" s="39" t="s">
        <v>0</v>
      </c>
      <c r="H329" s="40" t="s">
        <v>0</v>
      </c>
      <c r="I329" s="39" t="s">
        <v>0</v>
      </c>
      <c r="J329" s="39" t="s">
        <v>0</v>
      </c>
      <c r="K329" s="39" t="s">
        <v>0</v>
      </c>
      <c r="L329" s="41" t="s">
        <v>0</v>
      </c>
    </row>
    <row r="330" spans="2:12" x14ac:dyDescent="0.35">
      <c r="B330" s="180" t="str">
        <f ca="1">IF(Meldung!$F330="J",IF(Meldung!$E330&gt;=37622,IF(Meldung!$E330&lt;38353,CELL("Inhalt",Meldung!B330),""),""),"")</f>
        <v/>
      </c>
      <c r="G330" s="39" t="s">
        <v>0</v>
      </c>
      <c r="H330" s="40" t="s">
        <v>0</v>
      </c>
      <c r="I330" s="39" t="s">
        <v>0</v>
      </c>
      <c r="J330" s="39" t="s">
        <v>0</v>
      </c>
      <c r="K330" s="39" t="s">
        <v>0</v>
      </c>
      <c r="L330" s="41" t="s">
        <v>0</v>
      </c>
    </row>
    <row r="331" spans="2:12" x14ac:dyDescent="0.35">
      <c r="B331" s="180" t="str">
        <f ca="1">IF(Meldung!$F331="J",IF(Meldung!$E331&gt;=37622,IF(Meldung!$E331&lt;38353,CELL("Inhalt",Meldung!B331),""),""),"")</f>
        <v/>
      </c>
      <c r="G331" s="39" t="s">
        <v>0</v>
      </c>
      <c r="H331" s="40" t="s">
        <v>0</v>
      </c>
      <c r="I331" s="39" t="s">
        <v>0</v>
      </c>
      <c r="J331" s="39" t="s">
        <v>0</v>
      </c>
      <c r="K331" s="39" t="s">
        <v>0</v>
      </c>
      <c r="L331" s="41" t="s">
        <v>0</v>
      </c>
    </row>
    <row r="332" spans="2:12" x14ac:dyDescent="0.35">
      <c r="B332" s="180" t="str">
        <f ca="1">IF(Meldung!$F332="J",IF(Meldung!$E332&gt;=37622,IF(Meldung!$E332&lt;38353,CELL("Inhalt",Meldung!B332),""),""),"")</f>
        <v/>
      </c>
      <c r="G332" s="39" t="s">
        <v>0</v>
      </c>
      <c r="H332" s="40" t="s">
        <v>0</v>
      </c>
      <c r="I332" s="39" t="s">
        <v>0</v>
      </c>
      <c r="J332" s="39" t="s">
        <v>0</v>
      </c>
      <c r="K332" s="39" t="s">
        <v>0</v>
      </c>
      <c r="L332" s="41" t="s">
        <v>0</v>
      </c>
    </row>
    <row r="333" spans="2:12" x14ac:dyDescent="0.35">
      <c r="B333" s="180" t="str">
        <f ca="1">IF(Meldung!$F333="J",IF(Meldung!$E333&gt;=37622,IF(Meldung!$E333&lt;38353,CELL("Inhalt",Meldung!B333),""),""),"")</f>
        <v/>
      </c>
      <c r="G333" s="39" t="s">
        <v>0</v>
      </c>
      <c r="H333" s="40" t="s">
        <v>0</v>
      </c>
      <c r="I333" s="39" t="s">
        <v>0</v>
      </c>
      <c r="J333" s="39" t="s">
        <v>0</v>
      </c>
      <c r="K333" s="39" t="s">
        <v>0</v>
      </c>
      <c r="L333" s="41" t="s">
        <v>0</v>
      </c>
    </row>
    <row r="334" spans="2:12" x14ac:dyDescent="0.35">
      <c r="B334" s="180" t="str">
        <f ca="1">IF(Meldung!$F334="J",IF(Meldung!$E334&gt;=37622,IF(Meldung!$E334&lt;38353,CELL("Inhalt",Meldung!B334),""),""),"")</f>
        <v/>
      </c>
      <c r="G334" s="39" t="s">
        <v>0</v>
      </c>
      <c r="H334" s="40" t="s">
        <v>0</v>
      </c>
      <c r="I334" s="39" t="s">
        <v>0</v>
      </c>
      <c r="J334" s="39" t="s">
        <v>0</v>
      </c>
      <c r="K334" s="39" t="s">
        <v>0</v>
      </c>
      <c r="L334" s="41" t="s">
        <v>0</v>
      </c>
    </row>
    <row r="335" spans="2:12" x14ac:dyDescent="0.35">
      <c r="B335" s="180" t="str">
        <f ca="1">IF(Meldung!$F335="J",IF(Meldung!$E335&gt;=37622,IF(Meldung!$E335&lt;38353,CELL("Inhalt",Meldung!B335),""),""),"")</f>
        <v/>
      </c>
      <c r="G335" s="39" t="s">
        <v>0</v>
      </c>
      <c r="H335" s="40" t="s">
        <v>0</v>
      </c>
      <c r="I335" s="39" t="s">
        <v>0</v>
      </c>
      <c r="J335" s="39" t="s">
        <v>0</v>
      </c>
      <c r="K335" s="39" t="s">
        <v>0</v>
      </c>
      <c r="L335" s="41" t="s">
        <v>0</v>
      </c>
    </row>
    <row r="336" spans="2:12" x14ac:dyDescent="0.35">
      <c r="B336" s="180" t="str">
        <f ca="1">IF(Meldung!$F336="J",IF(Meldung!$E336&gt;=37622,IF(Meldung!$E336&lt;38353,CELL("Inhalt",Meldung!B336),""),""),"")</f>
        <v/>
      </c>
      <c r="G336" s="39" t="s">
        <v>0</v>
      </c>
      <c r="H336" s="40" t="s">
        <v>0</v>
      </c>
      <c r="I336" s="39" t="s">
        <v>0</v>
      </c>
      <c r="J336" s="39" t="s">
        <v>0</v>
      </c>
      <c r="K336" s="39" t="s">
        <v>0</v>
      </c>
      <c r="L336" s="41" t="s">
        <v>0</v>
      </c>
    </row>
    <row r="337" spans="2:12" x14ac:dyDescent="0.35">
      <c r="B337" s="180" t="str">
        <f ca="1">IF(Meldung!$F337="J",IF(Meldung!$E337&gt;=37622,IF(Meldung!$E337&lt;38353,CELL("Inhalt",Meldung!B337),""),""),"")</f>
        <v/>
      </c>
      <c r="G337" s="39" t="s">
        <v>0</v>
      </c>
      <c r="H337" s="40" t="s">
        <v>0</v>
      </c>
      <c r="I337" s="39" t="s">
        <v>0</v>
      </c>
      <c r="J337" s="39" t="s">
        <v>0</v>
      </c>
      <c r="K337" s="39" t="s">
        <v>0</v>
      </c>
      <c r="L337" s="41" t="s">
        <v>0</v>
      </c>
    </row>
    <row r="338" spans="2:12" x14ac:dyDescent="0.35">
      <c r="B338" s="180" t="str">
        <f ca="1">IF(Meldung!$F338="J",IF(Meldung!$E338&gt;=37622,IF(Meldung!$E338&lt;38353,CELL("Inhalt",Meldung!B338),""),""),"")</f>
        <v/>
      </c>
      <c r="G338" s="39" t="s">
        <v>0</v>
      </c>
      <c r="H338" s="40" t="s">
        <v>0</v>
      </c>
      <c r="I338" s="39" t="s">
        <v>0</v>
      </c>
      <c r="J338" s="39" t="s">
        <v>0</v>
      </c>
      <c r="K338" s="39" t="s">
        <v>0</v>
      </c>
      <c r="L338" s="41" t="s">
        <v>0</v>
      </c>
    </row>
    <row r="339" spans="2:12" x14ac:dyDescent="0.35">
      <c r="B339" s="180" t="str">
        <f ca="1">IF(Meldung!$F339="J",IF(Meldung!$E339&gt;=37622,IF(Meldung!$E339&lt;38353,CELL("Inhalt",Meldung!B339),""),""),"")</f>
        <v/>
      </c>
      <c r="G339" s="39" t="s">
        <v>0</v>
      </c>
      <c r="H339" s="40" t="s">
        <v>0</v>
      </c>
      <c r="I339" s="39" t="s">
        <v>0</v>
      </c>
      <c r="J339" s="39" t="s">
        <v>0</v>
      </c>
      <c r="K339" s="39" t="s">
        <v>0</v>
      </c>
      <c r="L339" s="41" t="s">
        <v>0</v>
      </c>
    </row>
    <row r="340" spans="2:12" x14ac:dyDescent="0.35">
      <c r="B340" s="180" t="str">
        <f ca="1">IF(Meldung!$F340="J",IF(Meldung!$E340&gt;=37622,IF(Meldung!$E340&lt;38353,CELL("Inhalt",Meldung!B340),""),""),"")</f>
        <v/>
      </c>
      <c r="G340" s="39" t="s">
        <v>0</v>
      </c>
      <c r="H340" s="40" t="s">
        <v>0</v>
      </c>
      <c r="I340" s="39" t="s">
        <v>0</v>
      </c>
      <c r="J340" s="39" t="s">
        <v>0</v>
      </c>
      <c r="K340" s="39" t="s">
        <v>0</v>
      </c>
      <c r="L340" s="41" t="s">
        <v>0</v>
      </c>
    </row>
    <row r="341" spans="2:12" x14ac:dyDescent="0.35">
      <c r="B341" s="180" t="str">
        <f ca="1">IF(Meldung!$F341="J",IF(Meldung!$E341&gt;=37622,IF(Meldung!$E341&lt;38353,CELL("Inhalt",Meldung!B341),""),""),"")</f>
        <v/>
      </c>
      <c r="G341" s="39" t="s">
        <v>0</v>
      </c>
      <c r="H341" s="40" t="s">
        <v>0</v>
      </c>
      <c r="I341" s="39" t="s">
        <v>0</v>
      </c>
      <c r="J341" s="39" t="s">
        <v>0</v>
      </c>
      <c r="K341" s="39" t="s">
        <v>0</v>
      </c>
      <c r="L341" s="41" t="s">
        <v>0</v>
      </c>
    </row>
    <row r="342" spans="2:12" x14ac:dyDescent="0.35">
      <c r="B342" s="180" t="str">
        <f ca="1">IF(Meldung!$F342="J",IF(Meldung!$E342&gt;=37622,IF(Meldung!$E342&lt;38353,CELL("Inhalt",Meldung!B342),""),""),"")</f>
        <v/>
      </c>
      <c r="G342" s="39" t="s">
        <v>0</v>
      </c>
      <c r="H342" s="40" t="s">
        <v>0</v>
      </c>
      <c r="I342" s="39" t="s">
        <v>0</v>
      </c>
      <c r="J342" s="39" t="s">
        <v>0</v>
      </c>
      <c r="K342" s="39" t="s">
        <v>0</v>
      </c>
      <c r="L342" s="41" t="s">
        <v>0</v>
      </c>
    </row>
    <row r="343" spans="2:12" x14ac:dyDescent="0.35">
      <c r="B343" s="180" t="str">
        <f ca="1">IF(Meldung!$F343="J",IF(Meldung!$E343&gt;=37622,IF(Meldung!$E343&lt;38353,CELL("Inhalt",Meldung!B343),""),""),"")</f>
        <v/>
      </c>
      <c r="G343" s="39" t="s">
        <v>0</v>
      </c>
      <c r="H343" s="40" t="s">
        <v>0</v>
      </c>
      <c r="I343" s="39" t="s">
        <v>0</v>
      </c>
      <c r="J343" s="39" t="s">
        <v>0</v>
      </c>
      <c r="K343" s="39" t="s">
        <v>0</v>
      </c>
      <c r="L343" s="41" t="s">
        <v>0</v>
      </c>
    </row>
    <row r="344" spans="2:12" x14ac:dyDescent="0.35">
      <c r="B344" s="180" t="str">
        <f ca="1">IF(Meldung!$F344="J",IF(Meldung!$E344&gt;=37622,IF(Meldung!$E344&lt;38353,CELL("Inhalt",Meldung!B344),""),""),"")</f>
        <v/>
      </c>
      <c r="G344" s="39" t="s">
        <v>0</v>
      </c>
      <c r="H344" s="40" t="s">
        <v>0</v>
      </c>
      <c r="I344" s="39" t="s">
        <v>0</v>
      </c>
      <c r="J344" s="39" t="s">
        <v>0</v>
      </c>
      <c r="K344" s="39" t="s">
        <v>0</v>
      </c>
      <c r="L344" s="41" t="s">
        <v>0</v>
      </c>
    </row>
    <row r="345" spans="2:12" x14ac:dyDescent="0.35">
      <c r="B345" s="180" t="str">
        <f ca="1">IF(Meldung!$F345="J",IF(Meldung!$E345&gt;=37622,IF(Meldung!$E345&lt;38353,CELL("Inhalt",Meldung!B345),""),""),"")</f>
        <v/>
      </c>
      <c r="G345" s="39" t="s">
        <v>0</v>
      </c>
      <c r="H345" s="40" t="s">
        <v>0</v>
      </c>
      <c r="I345" s="39" t="s">
        <v>0</v>
      </c>
      <c r="J345" s="39" t="s">
        <v>0</v>
      </c>
      <c r="K345" s="39" t="s">
        <v>0</v>
      </c>
      <c r="L345" s="41" t="s">
        <v>0</v>
      </c>
    </row>
    <row r="346" spans="2:12" x14ac:dyDescent="0.35">
      <c r="B346" s="180" t="str">
        <f ca="1">IF(Meldung!$F346="J",IF(Meldung!$E346&gt;=37622,IF(Meldung!$E346&lt;38353,CELL("Inhalt",Meldung!B346),""),""),"")</f>
        <v/>
      </c>
      <c r="G346" s="39" t="s">
        <v>0</v>
      </c>
      <c r="H346" s="40" t="s">
        <v>0</v>
      </c>
      <c r="I346" s="39" t="s">
        <v>0</v>
      </c>
      <c r="J346" s="39" t="s">
        <v>0</v>
      </c>
      <c r="K346" s="39" t="s">
        <v>0</v>
      </c>
      <c r="L346" s="41" t="s">
        <v>0</v>
      </c>
    </row>
    <row r="347" spans="2:12" x14ac:dyDescent="0.35">
      <c r="B347" s="180" t="str">
        <f ca="1">IF(Meldung!$F347="J",IF(Meldung!$E347&gt;=37622,IF(Meldung!$E347&lt;38353,CELL("Inhalt",Meldung!B347),""),""),"")</f>
        <v/>
      </c>
      <c r="G347" s="39" t="s">
        <v>0</v>
      </c>
      <c r="H347" s="40" t="s">
        <v>0</v>
      </c>
      <c r="I347" s="39" t="s">
        <v>0</v>
      </c>
      <c r="J347" s="39" t="s">
        <v>0</v>
      </c>
      <c r="K347" s="39" t="s">
        <v>0</v>
      </c>
      <c r="L347" s="41" t="s">
        <v>0</v>
      </c>
    </row>
    <row r="348" spans="2:12" x14ac:dyDescent="0.35">
      <c r="B348" s="180" t="str">
        <f ca="1">IF(Meldung!$F348="J",IF(Meldung!$E348&gt;=37622,IF(Meldung!$E348&lt;38353,CELL("Inhalt",Meldung!B348),""),""),"")</f>
        <v/>
      </c>
      <c r="G348" s="39" t="s">
        <v>0</v>
      </c>
      <c r="H348" s="40" t="s">
        <v>0</v>
      </c>
      <c r="I348" s="39" t="s">
        <v>0</v>
      </c>
      <c r="J348" s="39" t="s">
        <v>0</v>
      </c>
      <c r="K348" s="39" t="s">
        <v>0</v>
      </c>
      <c r="L348" s="41" t="s">
        <v>0</v>
      </c>
    </row>
    <row r="349" spans="2:12" x14ac:dyDescent="0.35">
      <c r="B349" s="180" t="str">
        <f ca="1">IF(Meldung!$F349="J",IF(Meldung!$E349&gt;=37622,IF(Meldung!$E349&lt;38353,CELL("Inhalt",Meldung!B349),""),""),"")</f>
        <v/>
      </c>
      <c r="G349" s="39" t="s">
        <v>0</v>
      </c>
      <c r="H349" s="40" t="s">
        <v>0</v>
      </c>
      <c r="I349" s="39" t="s">
        <v>0</v>
      </c>
      <c r="J349" s="39" t="s">
        <v>0</v>
      </c>
      <c r="K349" s="39" t="s">
        <v>0</v>
      </c>
      <c r="L349" s="41" t="s">
        <v>0</v>
      </c>
    </row>
    <row r="350" spans="2:12" x14ac:dyDescent="0.35">
      <c r="B350" s="180" t="str">
        <f ca="1">IF(Meldung!$F350="J",IF(Meldung!$E350&gt;=37622,IF(Meldung!$E350&lt;38353,CELL("Inhalt",Meldung!B350),""),""),"")</f>
        <v/>
      </c>
      <c r="G350" s="39" t="s">
        <v>0</v>
      </c>
      <c r="H350" s="40" t="s">
        <v>0</v>
      </c>
      <c r="I350" s="39" t="s">
        <v>0</v>
      </c>
      <c r="J350" s="39" t="s">
        <v>0</v>
      </c>
      <c r="K350" s="39" t="s">
        <v>0</v>
      </c>
      <c r="L350" s="41" t="s">
        <v>0</v>
      </c>
    </row>
    <row r="351" spans="2:12" x14ac:dyDescent="0.35">
      <c r="B351" s="180" t="str">
        <f ca="1">IF(Meldung!$F351="J",IF(Meldung!$E351&gt;=37622,IF(Meldung!$E351&lt;38353,CELL("Inhalt",Meldung!B351),""),""),"")</f>
        <v/>
      </c>
      <c r="G351" s="39" t="s">
        <v>0</v>
      </c>
      <c r="H351" s="40" t="s">
        <v>0</v>
      </c>
      <c r="I351" s="39" t="s">
        <v>0</v>
      </c>
      <c r="J351" s="39" t="s">
        <v>0</v>
      </c>
      <c r="K351" s="39" t="s">
        <v>0</v>
      </c>
      <c r="L351" s="41" t="s">
        <v>0</v>
      </c>
    </row>
    <row r="352" spans="2:12" x14ac:dyDescent="0.35">
      <c r="B352" s="180" t="str">
        <f ca="1">IF(Meldung!$F352="J",IF(Meldung!$E352&gt;=37622,IF(Meldung!$E352&lt;38353,CELL("Inhalt",Meldung!B352),""),""),"")</f>
        <v/>
      </c>
      <c r="G352" s="39" t="s">
        <v>0</v>
      </c>
      <c r="H352" s="40" t="s">
        <v>0</v>
      </c>
      <c r="I352" s="39" t="s">
        <v>0</v>
      </c>
      <c r="J352" s="39" t="s">
        <v>0</v>
      </c>
      <c r="K352" s="39" t="s">
        <v>0</v>
      </c>
      <c r="L352" s="41" t="s">
        <v>0</v>
      </c>
    </row>
    <row r="353" spans="2:12" x14ac:dyDescent="0.35">
      <c r="B353" s="180" t="str">
        <f ca="1">IF(Meldung!$F353="J",IF(Meldung!$E353&gt;=37622,IF(Meldung!$E353&lt;38353,CELL("Inhalt",Meldung!B353),""),""),"")</f>
        <v/>
      </c>
      <c r="G353" s="39" t="s">
        <v>0</v>
      </c>
      <c r="H353" s="40" t="s">
        <v>0</v>
      </c>
      <c r="I353" s="39" t="s">
        <v>0</v>
      </c>
      <c r="J353" s="39" t="s">
        <v>0</v>
      </c>
      <c r="K353" s="39" t="s">
        <v>0</v>
      </c>
      <c r="L353" s="41" t="s">
        <v>0</v>
      </c>
    </row>
    <row r="354" spans="2:12" x14ac:dyDescent="0.35">
      <c r="B354" s="180" t="str">
        <f ca="1">IF(Meldung!$F354="J",IF(Meldung!$E354&gt;=37622,IF(Meldung!$E354&lt;38353,CELL("Inhalt",Meldung!B354),""),""),"")</f>
        <v/>
      </c>
      <c r="G354" s="39" t="s">
        <v>0</v>
      </c>
      <c r="H354" s="40" t="s">
        <v>0</v>
      </c>
      <c r="I354" s="39" t="s">
        <v>0</v>
      </c>
      <c r="J354" s="39" t="s">
        <v>0</v>
      </c>
      <c r="K354" s="39" t="s">
        <v>0</v>
      </c>
      <c r="L354" s="41" t="s">
        <v>0</v>
      </c>
    </row>
    <row r="355" spans="2:12" x14ac:dyDescent="0.35">
      <c r="B355" s="180" t="str">
        <f ca="1">IF(Meldung!$F355="J",IF(Meldung!$E355&gt;=37622,IF(Meldung!$E355&lt;38353,CELL("Inhalt",Meldung!B355),""),""),"")</f>
        <v/>
      </c>
      <c r="G355" s="39" t="s">
        <v>0</v>
      </c>
      <c r="H355" s="40" t="s">
        <v>0</v>
      </c>
      <c r="I355" s="39" t="s">
        <v>0</v>
      </c>
      <c r="J355" s="39" t="s">
        <v>0</v>
      </c>
      <c r="K355" s="39" t="s">
        <v>0</v>
      </c>
      <c r="L355" s="41" t="s">
        <v>0</v>
      </c>
    </row>
    <row r="356" spans="2:12" x14ac:dyDescent="0.35">
      <c r="B356" s="180" t="str">
        <f ca="1">IF(Meldung!$F356="J",IF(Meldung!$E356&gt;=37622,IF(Meldung!$E356&lt;38353,CELL("Inhalt",Meldung!B356),""),""),"")</f>
        <v/>
      </c>
      <c r="G356" s="39" t="s">
        <v>0</v>
      </c>
      <c r="H356" s="40" t="s">
        <v>0</v>
      </c>
      <c r="I356" s="39" t="s">
        <v>0</v>
      </c>
      <c r="J356" s="39" t="s">
        <v>0</v>
      </c>
      <c r="K356" s="39" t="s">
        <v>0</v>
      </c>
      <c r="L356" s="41" t="s">
        <v>0</v>
      </c>
    </row>
    <row r="357" spans="2:12" x14ac:dyDescent="0.35">
      <c r="B357" s="180" t="str">
        <f ca="1">IF(Meldung!$F357="J",IF(Meldung!$E357&gt;=37622,IF(Meldung!$E357&lt;38353,CELL("Inhalt",Meldung!B357),""),""),"")</f>
        <v/>
      </c>
      <c r="G357" s="39" t="s">
        <v>0</v>
      </c>
      <c r="H357" s="40" t="s">
        <v>0</v>
      </c>
      <c r="I357" s="39" t="s">
        <v>0</v>
      </c>
      <c r="J357" s="39" t="s">
        <v>0</v>
      </c>
      <c r="K357" s="39" t="s">
        <v>0</v>
      </c>
      <c r="L357" s="41" t="s">
        <v>0</v>
      </c>
    </row>
    <row r="358" spans="2:12" x14ac:dyDescent="0.35">
      <c r="B358" s="180" t="str">
        <f ca="1">IF(Meldung!$F358="J",IF(Meldung!$E358&gt;=37622,IF(Meldung!$E358&lt;38353,CELL("Inhalt",Meldung!B358),""),""),"")</f>
        <v/>
      </c>
      <c r="G358" s="39" t="s">
        <v>0</v>
      </c>
      <c r="H358" s="40" t="s">
        <v>0</v>
      </c>
      <c r="I358" s="39" t="s">
        <v>0</v>
      </c>
      <c r="J358" s="39" t="s">
        <v>0</v>
      </c>
      <c r="K358" s="39" t="s">
        <v>0</v>
      </c>
      <c r="L358" s="41" t="s">
        <v>0</v>
      </c>
    </row>
    <row r="359" spans="2:12" x14ac:dyDescent="0.35">
      <c r="B359" s="180" t="str">
        <f ca="1">IF(Meldung!$F359="J",IF(Meldung!$E359&gt;=37622,IF(Meldung!$E359&lt;38353,CELL("Inhalt",Meldung!B359),""),""),"")</f>
        <v/>
      </c>
      <c r="G359" s="39" t="s">
        <v>0</v>
      </c>
      <c r="H359" s="40" t="s">
        <v>0</v>
      </c>
      <c r="I359" s="39" t="s">
        <v>0</v>
      </c>
      <c r="J359" s="39" t="s">
        <v>0</v>
      </c>
      <c r="K359" s="39" t="s">
        <v>0</v>
      </c>
      <c r="L359" s="41" t="s">
        <v>0</v>
      </c>
    </row>
    <row r="360" spans="2:12" x14ac:dyDescent="0.35">
      <c r="B360" s="180" t="str">
        <f ca="1">IF(Meldung!$F360="J",IF(Meldung!$E360&gt;=37622,IF(Meldung!$E360&lt;38353,CELL("Inhalt",Meldung!B360),""),""),"")</f>
        <v/>
      </c>
      <c r="G360" s="39" t="s">
        <v>0</v>
      </c>
      <c r="H360" s="40" t="s">
        <v>0</v>
      </c>
      <c r="I360" s="39" t="s">
        <v>0</v>
      </c>
      <c r="J360" s="39" t="s">
        <v>0</v>
      </c>
      <c r="K360" s="39" t="s">
        <v>0</v>
      </c>
      <c r="L360" s="41" t="s">
        <v>0</v>
      </c>
    </row>
    <row r="361" spans="2:12" x14ac:dyDescent="0.35">
      <c r="B361" s="180" t="str">
        <f ca="1">IF(Meldung!$F361="J",IF(Meldung!$E361&gt;=37622,IF(Meldung!$E361&lt;38353,CELL("Inhalt",Meldung!B361),""),""),"")</f>
        <v/>
      </c>
      <c r="G361" s="39" t="s">
        <v>0</v>
      </c>
      <c r="H361" s="40" t="s">
        <v>0</v>
      </c>
      <c r="I361" s="39" t="s">
        <v>0</v>
      </c>
      <c r="J361" s="39" t="s">
        <v>0</v>
      </c>
      <c r="K361" s="39" t="s">
        <v>0</v>
      </c>
      <c r="L361" s="41" t="s">
        <v>0</v>
      </c>
    </row>
    <row r="362" spans="2:12" x14ac:dyDescent="0.35">
      <c r="B362" s="180" t="str">
        <f ca="1">IF(Meldung!$F362="J",IF(Meldung!$E362&gt;=37622,IF(Meldung!$E362&lt;38353,CELL("Inhalt",Meldung!B362),""),""),"")</f>
        <v/>
      </c>
      <c r="G362" s="39" t="s">
        <v>0</v>
      </c>
      <c r="H362" s="40" t="s">
        <v>0</v>
      </c>
      <c r="I362" s="39" t="s">
        <v>0</v>
      </c>
      <c r="J362" s="39" t="s">
        <v>0</v>
      </c>
      <c r="K362" s="39" t="s">
        <v>0</v>
      </c>
      <c r="L362" s="41" t="s">
        <v>0</v>
      </c>
    </row>
    <row r="363" spans="2:12" x14ac:dyDescent="0.35">
      <c r="B363" s="180" t="str">
        <f ca="1">IF(Meldung!$F363="J",IF(Meldung!$E363&gt;=37622,IF(Meldung!$E363&lt;38353,CELL("Inhalt",Meldung!B363),""),""),"")</f>
        <v/>
      </c>
      <c r="G363" s="39" t="s">
        <v>0</v>
      </c>
      <c r="H363" s="40" t="s">
        <v>0</v>
      </c>
      <c r="I363" s="39" t="s">
        <v>0</v>
      </c>
      <c r="J363" s="39" t="s">
        <v>0</v>
      </c>
      <c r="K363" s="39" t="s">
        <v>0</v>
      </c>
      <c r="L363" s="41" t="s">
        <v>0</v>
      </c>
    </row>
    <row r="364" spans="2:12" x14ac:dyDescent="0.35">
      <c r="B364" s="180" t="str">
        <f ca="1">IF(Meldung!$F364="J",IF(Meldung!$E364&gt;=37622,IF(Meldung!$E364&lt;38353,CELL("Inhalt",Meldung!B364),""),""),"")</f>
        <v/>
      </c>
      <c r="G364" s="39" t="s">
        <v>0</v>
      </c>
      <c r="H364" s="40" t="s">
        <v>0</v>
      </c>
      <c r="I364" s="39" t="s">
        <v>0</v>
      </c>
      <c r="J364" s="39" t="s">
        <v>0</v>
      </c>
      <c r="K364" s="39" t="s">
        <v>0</v>
      </c>
      <c r="L364" s="41" t="s">
        <v>0</v>
      </c>
    </row>
    <row r="365" spans="2:12" x14ac:dyDescent="0.35">
      <c r="B365" s="180" t="str">
        <f ca="1">IF(Meldung!$F365="J",IF(Meldung!$E365&gt;=37622,IF(Meldung!$E365&lt;38353,CELL("Inhalt",Meldung!B365),""),""),"")</f>
        <v/>
      </c>
      <c r="G365" s="39" t="s">
        <v>0</v>
      </c>
      <c r="H365" s="40" t="s">
        <v>0</v>
      </c>
      <c r="I365" s="39" t="s">
        <v>0</v>
      </c>
      <c r="J365" s="39" t="s">
        <v>0</v>
      </c>
      <c r="K365" s="39" t="s">
        <v>0</v>
      </c>
      <c r="L365" s="41" t="s">
        <v>0</v>
      </c>
    </row>
    <row r="366" spans="2:12" x14ac:dyDescent="0.35">
      <c r="B366" s="180" t="str">
        <f ca="1">IF(Meldung!$F366="J",IF(Meldung!$E366&gt;=37622,IF(Meldung!$E366&lt;38353,CELL("Inhalt",Meldung!B366),""),""),"")</f>
        <v/>
      </c>
      <c r="G366" s="39" t="s">
        <v>0</v>
      </c>
      <c r="H366" s="40" t="s">
        <v>0</v>
      </c>
      <c r="I366" s="39" t="s">
        <v>0</v>
      </c>
      <c r="J366" s="39" t="s">
        <v>0</v>
      </c>
      <c r="K366" s="39" t="s">
        <v>0</v>
      </c>
      <c r="L366" s="41" t="s">
        <v>0</v>
      </c>
    </row>
    <row r="367" spans="2:12" x14ac:dyDescent="0.35">
      <c r="B367" s="180" t="str">
        <f ca="1">IF(Meldung!$F367="J",IF(Meldung!$E367&gt;=37622,IF(Meldung!$E367&lt;38353,CELL("Inhalt",Meldung!B367),""),""),"")</f>
        <v/>
      </c>
      <c r="G367" s="39" t="s">
        <v>0</v>
      </c>
      <c r="H367" s="40" t="s">
        <v>0</v>
      </c>
      <c r="I367" s="39" t="s">
        <v>0</v>
      </c>
      <c r="J367" s="39" t="s">
        <v>0</v>
      </c>
      <c r="K367" s="39" t="s">
        <v>0</v>
      </c>
      <c r="L367" s="41" t="s">
        <v>0</v>
      </c>
    </row>
    <row r="368" spans="2:12" x14ac:dyDescent="0.35">
      <c r="B368" s="180" t="str">
        <f ca="1">IF(Meldung!$F368="J",IF(Meldung!$E368&gt;=37622,IF(Meldung!$E368&lt;38353,CELL("Inhalt",Meldung!B368),""),""),"")</f>
        <v/>
      </c>
      <c r="G368" s="39" t="s">
        <v>0</v>
      </c>
      <c r="H368" s="40" t="s">
        <v>0</v>
      </c>
      <c r="I368" s="39" t="s">
        <v>0</v>
      </c>
      <c r="J368" s="39" t="s">
        <v>0</v>
      </c>
      <c r="K368" s="39" t="s">
        <v>0</v>
      </c>
      <c r="L368" s="41" t="s">
        <v>0</v>
      </c>
    </row>
    <row r="369" spans="2:12" x14ac:dyDescent="0.35">
      <c r="B369" s="180" t="str">
        <f ca="1">IF(Meldung!$F369="J",IF(Meldung!$E369&gt;=37622,IF(Meldung!$E369&lt;38353,CELL("Inhalt",Meldung!B369),""),""),"")</f>
        <v/>
      </c>
      <c r="G369" s="39" t="s">
        <v>0</v>
      </c>
      <c r="H369" s="40" t="s">
        <v>0</v>
      </c>
      <c r="I369" s="39" t="s">
        <v>0</v>
      </c>
      <c r="J369" s="39" t="s">
        <v>0</v>
      </c>
      <c r="K369" s="39" t="s">
        <v>0</v>
      </c>
      <c r="L369" s="41" t="s">
        <v>0</v>
      </c>
    </row>
    <row r="370" spans="2:12" x14ac:dyDescent="0.35">
      <c r="B370" s="180" t="str">
        <f ca="1">IF(Meldung!$F370="J",IF(Meldung!$E370&gt;=37622,IF(Meldung!$E370&lt;38353,CELL("Inhalt",Meldung!B370),""),""),"")</f>
        <v/>
      </c>
      <c r="G370" s="39" t="s">
        <v>0</v>
      </c>
      <c r="H370" s="40" t="s">
        <v>0</v>
      </c>
      <c r="I370" s="39" t="s">
        <v>0</v>
      </c>
      <c r="J370" s="39" t="s">
        <v>0</v>
      </c>
      <c r="K370" s="39" t="s">
        <v>0</v>
      </c>
      <c r="L370" s="41" t="s">
        <v>0</v>
      </c>
    </row>
    <row r="371" spans="2:12" x14ac:dyDescent="0.35">
      <c r="B371" s="180" t="str">
        <f ca="1">IF(Meldung!$F371="J",IF(Meldung!$E371&gt;=37622,IF(Meldung!$E371&lt;38353,CELL("Inhalt",Meldung!B371),""),""),"")</f>
        <v/>
      </c>
      <c r="G371" s="39" t="s">
        <v>0</v>
      </c>
      <c r="H371" s="40" t="s">
        <v>0</v>
      </c>
      <c r="I371" s="39" t="s">
        <v>0</v>
      </c>
      <c r="J371" s="39" t="s">
        <v>0</v>
      </c>
      <c r="K371" s="39" t="s">
        <v>0</v>
      </c>
      <c r="L371" s="41" t="s">
        <v>0</v>
      </c>
    </row>
    <row r="372" spans="2:12" x14ac:dyDescent="0.35">
      <c r="B372" s="180" t="str">
        <f ca="1">IF(Meldung!$F372="J",IF(Meldung!$E372&gt;=37622,IF(Meldung!$E372&lt;38353,CELL("Inhalt",Meldung!B372),""),""),"")</f>
        <v/>
      </c>
      <c r="G372" s="39" t="s">
        <v>0</v>
      </c>
      <c r="H372" s="40" t="s">
        <v>0</v>
      </c>
      <c r="I372" s="39" t="s">
        <v>0</v>
      </c>
      <c r="J372" s="39" t="s">
        <v>0</v>
      </c>
      <c r="K372" s="39" t="s">
        <v>0</v>
      </c>
      <c r="L372" s="41" t="s">
        <v>0</v>
      </c>
    </row>
    <row r="373" spans="2:12" x14ac:dyDescent="0.35">
      <c r="B373" s="180" t="str">
        <f ca="1">IF(Meldung!$F373="J",IF(Meldung!$E373&gt;=37622,IF(Meldung!$E373&lt;38353,CELL("Inhalt",Meldung!B373),""),""),"")</f>
        <v/>
      </c>
      <c r="G373" s="39" t="s">
        <v>0</v>
      </c>
      <c r="H373" s="40" t="s">
        <v>0</v>
      </c>
      <c r="I373" s="39" t="s">
        <v>0</v>
      </c>
      <c r="J373" s="39" t="s">
        <v>0</v>
      </c>
      <c r="K373" s="39" t="s">
        <v>0</v>
      </c>
      <c r="L373" s="41" t="s">
        <v>0</v>
      </c>
    </row>
    <row r="374" spans="2:12" x14ac:dyDescent="0.35">
      <c r="B374" s="180" t="str">
        <f ca="1">IF(Meldung!$F374="J",IF(Meldung!$E374&gt;=37622,IF(Meldung!$E374&lt;38353,CELL("Inhalt",Meldung!B374),""),""),"")</f>
        <v/>
      </c>
      <c r="G374" s="39" t="s">
        <v>0</v>
      </c>
      <c r="H374" s="40" t="s">
        <v>0</v>
      </c>
      <c r="I374" s="39" t="s">
        <v>0</v>
      </c>
      <c r="J374" s="39" t="s">
        <v>0</v>
      </c>
      <c r="K374" s="39" t="s">
        <v>0</v>
      </c>
      <c r="L374" s="41" t="s">
        <v>0</v>
      </c>
    </row>
    <row r="375" spans="2:12" x14ac:dyDescent="0.35">
      <c r="B375" s="180" t="str">
        <f ca="1">IF(Meldung!$F375="J",IF(Meldung!$E375&gt;=37622,IF(Meldung!$E375&lt;38353,CELL("Inhalt",Meldung!B375),""),""),"")</f>
        <v/>
      </c>
      <c r="G375" s="39" t="s">
        <v>0</v>
      </c>
      <c r="H375" s="40" t="s">
        <v>0</v>
      </c>
      <c r="I375" s="39" t="s">
        <v>0</v>
      </c>
      <c r="J375" s="39" t="s">
        <v>0</v>
      </c>
      <c r="K375" s="39" t="s">
        <v>0</v>
      </c>
      <c r="L375" s="41" t="s">
        <v>0</v>
      </c>
    </row>
    <row r="376" spans="2:12" x14ac:dyDescent="0.35">
      <c r="B376" s="180" t="str">
        <f ca="1">IF(Meldung!$F376="J",IF(Meldung!$E376&gt;=37622,IF(Meldung!$E376&lt;38353,CELL("Inhalt",Meldung!B376),""),""),"")</f>
        <v/>
      </c>
      <c r="G376" s="39" t="s">
        <v>0</v>
      </c>
      <c r="H376" s="40" t="s">
        <v>0</v>
      </c>
      <c r="I376" s="39" t="s">
        <v>0</v>
      </c>
      <c r="J376" s="39" t="s">
        <v>0</v>
      </c>
      <c r="K376" s="39" t="s">
        <v>0</v>
      </c>
      <c r="L376" s="41" t="s">
        <v>0</v>
      </c>
    </row>
    <row r="377" spans="2:12" x14ac:dyDescent="0.35">
      <c r="B377" s="180" t="str">
        <f ca="1">IF(Meldung!$F377="J",IF(Meldung!$E377&gt;=37622,IF(Meldung!$E377&lt;38353,CELL("Inhalt",Meldung!B377),""),""),"")</f>
        <v/>
      </c>
      <c r="G377" s="39" t="s">
        <v>0</v>
      </c>
      <c r="H377" s="40" t="s">
        <v>0</v>
      </c>
      <c r="I377" s="39" t="s">
        <v>0</v>
      </c>
      <c r="J377" s="39" t="s">
        <v>0</v>
      </c>
      <c r="K377" s="39" t="s">
        <v>0</v>
      </c>
      <c r="L377" s="41" t="s">
        <v>0</v>
      </c>
    </row>
    <row r="378" spans="2:12" x14ac:dyDescent="0.35">
      <c r="B378" s="180" t="str">
        <f ca="1">IF(Meldung!$F378="J",IF(Meldung!$E378&gt;=37622,IF(Meldung!$E378&lt;38353,CELL("Inhalt",Meldung!B378),""),""),"")</f>
        <v/>
      </c>
      <c r="G378" s="39" t="s">
        <v>0</v>
      </c>
      <c r="H378" s="40" t="s">
        <v>0</v>
      </c>
      <c r="I378" s="39" t="s">
        <v>0</v>
      </c>
      <c r="J378" s="39" t="s">
        <v>0</v>
      </c>
      <c r="K378" s="39" t="s">
        <v>0</v>
      </c>
      <c r="L378" s="41" t="s">
        <v>0</v>
      </c>
    </row>
    <row r="379" spans="2:12" x14ac:dyDescent="0.35">
      <c r="B379" s="180" t="str">
        <f ca="1">IF(Meldung!$F379="J",IF(Meldung!$E379&gt;=37622,IF(Meldung!$E379&lt;38353,CELL("Inhalt",Meldung!B379),""),""),"")</f>
        <v/>
      </c>
      <c r="G379" s="39" t="s">
        <v>0</v>
      </c>
      <c r="H379" s="40" t="s">
        <v>0</v>
      </c>
      <c r="I379" s="39" t="s">
        <v>0</v>
      </c>
      <c r="J379" s="39" t="s">
        <v>0</v>
      </c>
      <c r="K379" s="39" t="s">
        <v>0</v>
      </c>
      <c r="L379" s="41" t="s">
        <v>0</v>
      </c>
    </row>
    <row r="380" spans="2:12" x14ac:dyDescent="0.35">
      <c r="B380" s="180" t="str">
        <f ca="1">IF(Meldung!$F380="J",IF(Meldung!$E380&gt;=37622,IF(Meldung!$E380&lt;38353,CELL("Inhalt",Meldung!B380),""),""),"")</f>
        <v/>
      </c>
      <c r="G380" s="39" t="s">
        <v>0</v>
      </c>
      <c r="H380" s="40" t="s">
        <v>0</v>
      </c>
      <c r="I380" s="39" t="s">
        <v>0</v>
      </c>
      <c r="J380" s="39" t="s">
        <v>0</v>
      </c>
      <c r="K380" s="39" t="s">
        <v>0</v>
      </c>
      <c r="L380" s="41" t="s">
        <v>0</v>
      </c>
    </row>
    <row r="381" spans="2:12" x14ac:dyDescent="0.35">
      <c r="B381" s="180" t="str">
        <f ca="1">IF(Meldung!$F381="J",IF(Meldung!$E381&gt;=37622,IF(Meldung!$E381&lt;38353,CELL("Inhalt",Meldung!B381),""),""),"")</f>
        <v/>
      </c>
      <c r="G381" s="39" t="s">
        <v>0</v>
      </c>
      <c r="H381" s="40" t="s">
        <v>0</v>
      </c>
      <c r="I381" s="39" t="s">
        <v>0</v>
      </c>
      <c r="J381" s="39" t="s">
        <v>0</v>
      </c>
      <c r="K381" s="39" t="s">
        <v>0</v>
      </c>
      <c r="L381" s="41" t="s">
        <v>0</v>
      </c>
    </row>
    <row r="382" spans="2:12" x14ac:dyDescent="0.35">
      <c r="B382" s="180" t="str">
        <f ca="1">IF(Meldung!$F382="J",IF(Meldung!$E382&gt;=37622,IF(Meldung!$E382&lt;38353,CELL("Inhalt",Meldung!B382),""),""),"")</f>
        <v/>
      </c>
      <c r="G382" s="39" t="s">
        <v>0</v>
      </c>
      <c r="H382" s="40" t="s">
        <v>0</v>
      </c>
      <c r="I382" s="39" t="s">
        <v>0</v>
      </c>
      <c r="J382" s="39" t="s">
        <v>0</v>
      </c>
      <c r="K382" s="39" t="s">
        <v>0</v>
      </c>
      <c r="L382" s="41" t="s">
        <v>0</v>
      </c>
    </row>
    <row r="383" spans="2:12" x14ac:dyDescent="0.35">
      <c r="B383" s="180" t="str">
        <f ca="1">IF(Meldung!$F383="J",IF(Meldung!$E383&gt;=37622,IF(Meldung!$E383&lt;38353,CELL("Inhalt",Meldung!B383),""),""),"")</f>
        <v/>
      </c>
      <c r="G383" s="39" t="s">
        <v>0</v>
      </c>
      <c r="H383" s="40" t="s">
        <v>0</v>
      </c>
      <c r="I383" s="39" t="s">
        <v>0</v>
      </c>
      <c r="J383" s="39" t="s">
        <v>0</v>
      </c>
      <c r="K383" s="39" t="s">
        <v>0</v>
      </c>
      <c r="L383" s="41" t="s">
        <v>0</v>
      </c>
    </row>
    <row r="384" spans="2:12" x14ac:dyDescent="0.35">
      <c r="B384" s="180" t="str">
        <f ca="1">IF(Meldung!$F384="J",IF(Meldung!$E384&gt;=37622,IF(Meldung!$E384&lt;38353,CELL("Inhalt",Meldung!B384),""),""),"")</f>
        <v/>
      </c>
      <c r="G384" s="39" t="s">
        <v>0</v>
      </c>
      <c r="H384" s="40" t="s">
        <v>0</v>
      </c>
      <c r="I384" s="39" t="s">
        <v>0</v>
      </c>
      <c r="J384" s="39" t="s">
        <v>0</v>
      </c>
      <c r="K384" s="39" t="s">
        <v>0</v>
      </c>
      <c r="L384" s="41" t="s">
        <v>0</v>
      </c>
    </row>
    <row r="385" spans="2:12" x14ac:dyDescent="0.35">
      <c r="B385" s="180" t="str">
        <f ca="1">IF(Meldung!$F385="J",IF(Meldung!$E385&gt;=37622,IF(Meldung!$E385&lt;38353,CELL("Inhalt",Meldung!B385),""),""),"")</f>
        <v/>
      </c>
      <c r="G385" s="39" t="s">
        <v>0</v>
      </c>
      <c r="H385" s="40" t="s">
        <v>0</v>
      </c>
      <c r="I385" s="39" t="s">
        <v>0</v>
      </c>
      <c r="J385" s="39" t="s">
        <v>0</v>
      </c>
      <c r="K385" s="39" t="s">
        <v>0</v>
      </c>
      <c r="L385" s="41" t="s">
        <v>0</v>
      </c>
    </row>
    <row r="386" spans="2:12" x14ac:dyDescent="0.35">
      <c r="B386" s="180" t="str">
        <f ca="1">IF(Meldung!$F386="J",IF(Meldung!$E386&gt;=37622,IF(Meldung!$E386&lt;38353,CELL("Inhalt",Meldung!B386),""),""),"")</f>
        <v/>
      </c>
      <c r="G386" s="39" t="s">
        <v>0</v>
      </c>
      <c r="H386" s="40" t="s">
        <v>0</v>
      </c>
      <c r="I386" s="39" t="s">
        <v>0</v>
      </c>
      <c r="J386" s="39" t="s">
        <v>0</v>
      </c>
      <c r="K386" s="39" t="s">
        <v>0</v>
      </c>
      <c r="L386" s="41" t="s">
        <v>0</v>
      </c>
    </row>
    <row r="387" spans="2:12" x14ac:dyDescent="0.35">
      <c r="B387" s="180" t="str">
        <f ca="1">IF(Meldung!$F387="J",IF(Meldung!$E387&gt;=37622,IF(Meldung!$E387&lt;38353,CELL("Inhalt",Meldung!B387),""),""),"")</f>
        <v/>
      </c>
      <c r="G387" s="39" t="s">
        <v>0</v>
      </c>
      <c r="H387" s="40" t="s">
        <v>0</v>
      </c>
      <c r="I387" s="39" t="s">
        <v>0</v>
      </c>
      <c r="J387" s="39" t="s">
        <v>0</v>
      </c>
      <c r="K387" s="39" t="s">
        <v>0</v>
      </c>
      <c r="L387" s="41" t="s">
        <v>0</v>
      </c>
    </row>
    <row r="388" spans="2:12" x14ac:dyDescent="0.35">
      <c r="B388" s="180" t="str">
        <f ca="1">IF(Meldung!$F388="J",IF(Meldung!$E388&gt;=37622,IF(Meldung!$E388&lt;38353,CELL("Inhalt",Meldung!B388),""),""),"")</f>
        <v/>
      </c>
      <c r="G388" s="39" t="s">
        <v>0</v>
      </c>
      <c r="H388" s="40" t="s">
        <v>0</v>
      </c>
      <c r="I388" s="39" t="s">
        <v>0</v>
      </c>
      <c r="J388" s="39" t="s">
        <v>0</v>
      </c>
      <c r="K388" s="39" t="s">
        <v>0</v>
      </c>
      <c r="L388" s="41" t="s">
        <v>0</v>
      </c>
    </row>
    <row r="389" spans="2:12" x14ac:dyDescent="0.35">
      <c r="B389" s="180" t="str">
        <f ca="1">IF(Meldung!$F389="J",IF(Meldung!$E389&gt;=37622,IF(Meldung!$E389&lt;38353,CELL("Inhalt",Meldung!B389),""),""),"")</f>
        <v/>
      </c>
      <c r="G389" s="39" t="s">
        <v>0</v>
      </c>
      <c r="H389" s="40" t="s">
        <v>0</v>
      </c>
      <c r="I389" s="39" t="s">
        <v>0</v>
      </c>
      <c r="J389" s="39" t="s">
        <v>0</v>
      </c>
      <c r="K389" s="39" t="s">
        <v>0</v>
      </c>
      <c r="L389" s="41" t="s">
        <v>0</v>
      </c>
    </row>
    <row r="390" spans="2:12" x14ac:dyDescent="0.35">
      <c r="B390" s="180" t="str">
        <f ca="1">IF(Meldung!$F390="J",IF(Meldung!$E390&gt;=37622,IF(Meldung!$E390&lt;38353,CELL("Inhalt",Meldung!B390),""),""),"")</f>
        <v/>
      </c>
      <c r="G390" s="39" t="s">
        <v>0</v>
      </c>
      <c r="H390" s="40" t="s">
        <v>0</v>
      </c>
      <c r="I390" s="39" t="s">
        <v>0</v>
      </c>
      <c r="J390" s="39" t="s">
        <v>0</v>
      </c>
      <c r="K390" s="39" t="s">
        <v>0</v>
      </c>
      <c r="L390" s="41" t="s">
        <v>0</v>
      </c>
    </row>
    <row r="391" spans="2:12" x14ac:dyDescent="0.35">
      <c r="B391" s="180" t="str">
        <f ca="1">IF(Meldung!$F391="J",IF(Meldung!$E391&gt;=37622,IF(Meldung!$E391&lt;38353,CELL("Inhalt",Meldung!B391),""),""),"")</f>
        <v/>
      </c>
      <c r="G391" s="39" t="s">
        <v>0</v>
      </c>
      <c r="H391" s="40" t="s">
        <v>0</v>
      </c>
      <c r="I391" s="39" t="s">
        <v>0</v>
      </c>
      <c r="J391" s="39" t="s">
        <v>0</v>
      </c>
      <c r="K391" s="39" t="s">
        <v>0</v>
      </c>
      <c r="L391" s="41" t="s">
        <v>0</v>
      </c>
    </row>
    <row r="392" spans="2:12" x14ac:dyDescent="0.35">
      <c r="B392" s="180" t="str">
        <f ca="1">IF(Meldung!$F392="J",IF(Meldung!$E392&gt;=37622,IF(Meldung!$E392&lt;38353,CELL("Inhalt",Meldung!B392),""),""),"")</f>
        <v/>
      </c>
      <c r="G392" s="39" t="s">
        <v>0</v>
      </c>
      <c r="H392" s="40" t="s">
        <v>0</v>
      </c>
      <c r="I392" s="39" t="s">
        <v>0</v>
      </c>
      <c r="J392" s="39" t="s">
        <v>0</v>
      </c>
      <c r="K392" s="39" t="s">
        <v>0</v>
      </c>
      <c r="L392" s="41" t="s">
        <v>0</v>
      </c>
    </row>
    <row r="393" spans="2:12" x14ac:dyDescent="0.35">
      <c r="B393" s="180" t="str">
        <f ca="1">IF(Meldung!$F393="J",IF(Meldung!$E393&gt;=37622,IF(Meldung!$E393&lt;38353,CELL("Inhalt",Meldung!B393),""),""),"")</f>
        <v/>
      </c>
      <c r="G393" s="39" t="s">
        <v>0</v>
      </c>
      <c r="H393" s="40" t="s">
        <v>0</v>
      </c>
      <c r="I393" s="39" t="s">
        <v>0</v>
      </c>
      <c r="J393" s="39" t="s">
        <v>0</v>
      </c>
      <c r="K393" s="39" t="s">
        <v>0</v>
      </c>
      <c r="L393" s="41" t="s">
        <v>0</v>
      </c>
    </row>
    <row r="394" spans="2:12" x14ac:dyDescent="0.35">
      <c r="B394" s="180" t="str">
        <f ca="1">IF(Meldung!$F394="J",IF(Meldung!$E394&gt;=37622,IF(Meldung!$E394&lt;38353,CELL("Inhalt",Meldung!B394),""),""),"")</f>
        <v/>
      </c>
      <c r="G394" s="39" t="s">
        <v>0</v>
      </c>
      <c r="H394" s="40" t="s">
        <v>0</v>
      </c>
      <c r="I394" s="39" t="s">
        <v>0</v>
      </c>
      <c r="J394" s="39" t="s">
        <v>0</v>
      </c>
      <c r="K394" s="39" t="s">
        <v>0</v>
      </c>
      <c r="L394" s="41" t="s">
        <v>0</v>
      </c>
    </row>
    <row r="395" spans="2:12" x14ac:dyDescent="0.35">
      <c r="B395" s="180" t="str">
        <f ca="1">IF(Meldung!$F395="J",IF(Meldung!$E395&gt;=37622,IF(Meldung!$E395&lt;38353,CELL("Inhalt",Meldung!B395),""),""),"")</f>
        <v/>
      </c>
      <c r="G395" s="39" t="s">
        <v>0</v>
      </c>
      <c r="H395" s="40" t="s">
        <v>0</v>
      </c>
      <c r="I395" s="39" t="s">
        <v>0</v>
      </c>
      <c r="J395" s="39" t="s">
        <v>0</v>
      </c>
      <c r="K395" s="39" t="s">
        <v>0</v>
      </c>
      <c r="L395" s="41" t="s">
        <v>0</v>
      </c>
    </row>
    <row r="396" spans="2:12" x14ac:dyDescent="0.35">
      <c r="B396" s="180" t="str">
        <f ca="1">IF(Meldung!$F396="J",IF(Meldung!$E396&gt;=37622,IF(Meldung!$E396&lt;38353,CELL("Inhalt",Meldung!B396),""),""),"")</f>
        <v/>
      </c>
      <c r="G396" s="39" t="s">
        <v>0</v>
      </c>
      <c r="H396" s="40" t="s">
        <v>0</v>
      </c>
      <c r="I396" s="39" t="s">
        <v>0</v>
      </c>
      <c r="J396" s="39" t="s">
        <v>0</v>
      </c>
      <c r="K396" s="39" t="s">
        <v>0</v>
      </c>
      <c r="L396" s="41" t="s">
        <v>0</v>
      </c>
    </row>
    <row r="397" spans="2:12" x14ac:dyDescent="0.35">
      <c r="B397" s="180" t="str">
        <f ca="1">IF(Meldung!$F397="J",IF(Meldung!$E397&gt;=37622,IF(Meldung!$E397&lt;38353,CELL("Inhalt",Meldung!B397),""),""),"")</f>
        <v/>
      </c>
      <c r="G397" s="39" t="s">
        <v>0</v>
      </c>
      <c r="H397" s="40" t="s">
        <v>0</v>
      </c>
      <c r="I397" s="39" t="s">
        <v>0</v>
      </c>
      <c r="J397" s="39" t="s">
        <v>0</v>
      </c>
      <c r="K397" s="39" t="s">
        <v>0</v>
      </c>
      <c r="L397" s="41" t="s">
        <v>0</v>
      </c>
    </row>
    <row r="398" spans="2:12" x14ac:dyDescent="0.35">
      <c r="B398" s="180" t="str">
        <f ca="1">IF(Meldung!$F398="J",IF(Meldung!$E398&gt;=37622,IF(Meldung!$E398&lt;38353,CELL("Inhalt",Meldung!B398),""),""),"")</f>
        <v/>
      </c>
      <c r="G398" s="39" t="s">
        <v>0</v>
      </c>
      <c r="H398" s="40" t="s">
        <v>0</v>
      </c>
      <c r="I398" s="39" t="s">
        <v>0</v>
      </c>
      <c r="J398" s="39" t="s">
        <v>0</v>
      </c>
      <c r="K398" s="39" t="s">
        <v>0</v>
      </c>
      <c r="L398" s="41" t="s">
        <v>0</v>
      </c>
    </row>
    <row r="399" spans="2:12" x14ac:dyDescent="0.35">
      <c r="B399" s="180" t="str">
        <f ca="1">IF(Meldung!$F399="J",IF(Meldung!$E399&gt;=37622,IF(Meldung!$E399&lt;38353,CELL("Inhalt",Meldung!B399),""),""),"")</f>
        <v/>
      </c>
      <c r="G399" s="39" t="s">
        <v>0</v>
      </c>
      <c r="H399" s="40" t="s">
        <v>0</v>
      </c>
      <c r="I399" s="39" t="s">
        <v>0</v>
      </c>
      <c r="J399" s="39" t="s">
        <v>0</v>
      </c>
      <c r="K399" s="39" t="s">
        <v>0</v>
      </c>
      <c r="L399" s="41" t="s">
        <v>0</v>
      </c>
    </row>
    <row r="400" spans="2:12" x14ac:dyDescent="0.35">
      <c r="B400" s="180" t="str">
        <f ca="1">IF(Meldung!$F400="J",IF(Meldung!$E400&gt;=37622,IF(Meldung!$E400&lt;38353,CELL("Inhalt",Meldung!B400),""),""),"")</f>
        <v/>
      </c>
      <c r="G400" s="39" t="s">
        <v>0</v>
      </c>
      <c r="H400" s="40" t="s">
        <v>0</v>
      </c>
      <c r="I400" s="39" t="s">
        <v>0</v>
      </c>
      <c r="J400" s="39" t="s">
        <v>0</v>
      </c>
      <c r="K400" s="39" t="s">
        <v>0</v>
      </c>
      <c r="L400" s="41" t="s">
        <v>0</v>
      </c>
    </row>
    <row r="401" spans="2:12" x14ac:dyDescent="0.35">
      <c r="B401" s="180" t="str">
        <f ca="1">IF(Meldung!$F401="J",IF(Meldung!$E401&gt;=37622,IF(Meldung!$E401&lt;38353,CELL("Inhalt",Meldung!B401),""),""),"")</f>
        <v/>
      </c>
      <c r="G401" s="39" t="s">
        <v>0</v>
      </c>
      <c r="H401" s="40" t="s">
        <v>0</v>
      </c>
      <c r="I401" s="39" t="s">
        <v>0</v>
      </c>
      <c r="J401" s="39" t="s">
        <v>0</v>
      </c>
      <c r="K401" s="39" t="s">
        <v>0</v>
      </c>
      <c r="L401" s="41" t="s">
        <v>0</v>
      </c>
    </row>
    <row r="402" spans="2:12" x14ac:dyDescent="0.35">
      <c r="B402" s="180" t="str">
        <f ca="1">IF(Meldung!$F402="J",IF(Meldung!$E402&gt;=37622,IF(Meldung!$E402&lt;38353,CELL("Inhalt",Meldung!B402),""),""),"")</f>
        <v/>
      </c>
      <c r="G402" s="39" t="s">
        <v>0</v>
      </c>
      <c r="H402" s="40" t="s">
        <v>0</v>
      </c>
      <c r="I402" s="39" t="s">
        <v>0</v>
      </c>
      <c r="J402" s="39" t="s">
        <v>0</v>
      </c>
      <c r="K402" s="39" t="s">
        <v>0</v>
      </c>
      <c r="L402" s="41" t="s">
        <v>0</v>
      </c>
    </row>
    <row r="403" spans="2:12" x14ac:dyDescent="0.35">
      <c r="B403" s="180" t="str">
        <f ca="1">IF(Meldung!$F403="J",IF(Meldung!$E403&gt;=37622,IF(Meldung!$E403&lt;38353,CELL("Inhalt",Meldung!B403),""),""),"")</f>
        <v/>
      </c>
      <c r="G403" s="39" t="s">
        <v>0</v>
      </c>
      <c r="H403" s="40" t="s">
        <v>0</v>
      </c>
      <c r="I403" s="39" t="s">
        <v>0</v>
      </c>
      <c r="J403" s="39" t="s">
        <v>0</v>
      </c>
      <c r="K403" s="39" t="s">
        <v>0</v>
      </c>
      <c r="L403" s="41" t="s">
        <v>0</v>
      </c>
    </row>
    <row r="404" spans="2:12" x14ac:dyDescent="0.35">
      <c r="B404" s="180" t="str">
        <f ca="1">IF(Meldung!$F404="J",IF(Meldung!$E404&gt;=37622,IF(Meldung!$E404&lt;38353,CELL("Inhalt",Meldung!B404),""),""),"")</f>
        <v/>
      </c>
      <c r="G404" s="39" t="s">
        <v>0</v>
      </c>
      <c r="H404" s="40" t="s">
        <v>0</v>
      </c>
      <c r="I404" s="39" t="s">
        <v>0</v>
      </c>
      <c r="J404" s="39" t="s">
        <v>0</v>
      </c>
      <c r="K404" s="39" t="s">
        <v>0</v>
      </c>
      <c r="L404" s="41" t="s">
        <v>0</v>
      </c>
    </row>
    <row r="405" spans="2:12" x14ac:dyDescent="0.35">
      <c r="B405" s="180" t="str">
        <f ca="1">IF(Meldung!$F405="J",IF(Meldung!$E405&gt;=37622,IF(Meldung!$E405&lt;38353,CELL("Inhalt",Meldung!B405),""),""),"")</f>
        <v/>
      </c>
      <c r="G405" s="39" t="s">
        <v>0</v>
      </c>
      <c r="H405" s="40" t="s">
        <v>0</v>
      </c>
      <c r="I405" s="39" t="s">
        <v>0</v>
      </c>
      <c r="J405" s="39" t="s">
        <v>0</v>
      </c>
      <c r="K405" s="39" t="s">
        <v>0</v>
      </c>
      <c r="L405" s="41" t="s">
        <v>0</v>
      </c>
    </row>
    <row r="406" spans="2:12" x14ac:dyDescent="0.35">
      <c r="B406" s="180" t="str">
        <f ca="1">IF(Meldung!$F406="J",IF(Meldung!$E406&gt;=37622,IF(Meldung!$E406&lt;38353,CELL("Inhalt",Meldung!B406),""),""),"")</f>
        <v/>
      </c>
      <c r="G406" s="39" t="s">
        <v>0</v>
      </c>
      <c r="H406" s="40" t="s">
        <v>0</v>
      </c>
      <c r="I406" s="39" t="s">
        <v>0</v>
      </c>
      <c r="J406" s="39" t="s">
        <v>0</v>
      </c>
      <c r="K406" s="39" t="s">
        <v>0</v>
      </c>
      <c r="L406" s="41" t="s">
        <v>0</v>
      </c>
    </row>
    <row r="407" spans="2:12" x14ac:dyDescent="0.35">
      <c r="B407" s="180" t="str">
        <f ca="1">IF(Meldung!$F407="J",IF(Meldung!$E407&gt;=37622,IF(Meldung!$E407&lt;38353,CELL("Inhalt",Meldung!B407),""),""),"")</f>
        <v/>
      </c>
      <c r="G407" s="39" t="s">
        <v>0</v>
      </c>
      <c r="H407" s="40" t="s">
        <v>0</v>
      </c>
      <c r="I407" s="39" t="s">
        <v>0</v>
      </c>
      <c r="J407" s="39" t="s">
        <v>0</v>
      </c>
      <c r="K407" s="39" t="s">
        <v>0</v>
      </c>
      <c r="L407" s="41" t="s">
        <v>0</v>
      </c>
    </row>
    <row r="408" spans="2:12" x14ac:dyDescent="0.35">
      <c r="B408" s="180" t="str">
        <f ca="1">IF(Meldung!$F408="J",IF(Meldung!$E408&gt;=37622,IF(Meldung!$E408&lt;38353,CELL("Inhalt",Meldung!B408),""),""),"")</f>
        <v/>
      </c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2:12" x14ac:dyDescent="0.35">
      <c r="B409" s="180" t="str">
        <f ca="1">IF(Meldung!$F409="J",IF(Meldung!$E409&gt;=37622,IF(Meldung!$E409&lt;38353,CELL("Inhalt",Meldung!B409),""),""),"")</f>
        <v/>
      </c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2:12" x14ac:dyDescent="0.35">
      <c r="B410" s="180" t="str">
        <f ca="1">IF(Meldung!$F410="J",IF(Meldung!$E410&gt;=37622,IF(Meldung!$E410&lt;38353,CELL("Inhalt",Meldung!B410),""),""),"")</f>
        <v/>
      </c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2:12" x14ac:dyDescent="0.35">
      <c r="B411" s="180" t="str">
        <f ca="1">IF(Meldung!$F411="J",IF(Meldung!$E411&gt;=37622,IF(Meldung!$E411&lt;38353,CELL("Inhalt",Meldung!B411),""),""),"")</f>
        <v/>
      </c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2:12" x14ac:dyDescent="0.35">
      <c r="B412" s="180" t="str">
        <f ca="1">IF(Meldung!$F412="J",IF(Meldung!$E412&gt;=37622,IF(Meldung!$E412&lt;38353,CELL("Inhalt",Meldung!B412),""),""),"")</f>
        <v/>
      </c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2:12" x14ac:dyDescent="0.35">
      <c r="B413" s="180" t="str">
        <f ca="1">IF(Meldung!$F413="J",IF(Meldung!$E413&gt;=37622,IF(Meldung!$E413&lt;38353,CELL("Inhalt",Meldung!B413),""),""),"")</f>
        <v/>
      </c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2:12" x14ac:dyDescent="0.35">
      <c r="B414" s="180" t="str">
        <f ca="1">IF(Meldung!$F414="J",IF(Meldung!$E414&gt;=37622,IF(Meldung!$E414&lt;38353,CELL("Inhalt",Meldung!B414),""),""),"")</f>
        <v/>
      </c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2:12" x14ac:dyDescent="0.35">
      <c r="B415" s="180" t="str">
        <f ca="1">IF(Meldung!$F415="J",IF(Meldung!$E415&gt;=37622,IF(Meldung!$E415&lt;38353,CELL("Inhalt",Meldung!B415),""),""),"")</f>
        <v/>
      </c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2:12" x14ac:dyDescent="0.35">
      <c r="B416" s="180" t="str">
        <f ca="1">IF(Meldung!$F416="J",IF(Meldung!$E416&gt;=37622,IF(Meldung!$E416&lt;38353,CELL("Inhalt",Meldung!B416),""),""),"")</f>
        <v/>
      </c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2:12" x14ac:dyDescent="0.35">
      <c r="B417" s="180" t="str">
        <f ca="1">IF(Meldung!$F417="J",IF(Meldung!$E417&gt;=37622,IF(Meldung!$E417&lt;38353,CELL("Inhalt",Meldung!B417),""),""),"")</f>
        <v/>
      </c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2:12" x14ac:dyDescent="0.35">
      <c r="B418" s="180" t="str">
        <f ca="1">IF(Meldung!$F418="J",IF(Meldung!$E418&gt;=37622,IF(Meldung!$E418&lt;38353,CELL("Inhalt",Meldung!B418),""),""),"")</f>
        <v/>
      </c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2:12" x14ac:dyDescent="0.35">
      <c r="B419" s="180" t="str">
        <f ca="1">IF(Meldung!$F419="J",IF(Meldung!$E419&gt;=37622,IF(Meldung!$E419&lt;38353,CELL("Inhalt",Meldung!B419),""),""),"")</f>
        <v/>
      </c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2:12" x14ac:dyDescent="0.35">
      <c r="B420" s="180" t="str">
        <f ca="1">IF(Meldung!$F420="J",IF(Meldung!$E420&gt;=37622,IF(Meldung!$E420&lt;38353,CELL("Inhalt",Meldung!B420),""),""),"")</f>
        <v/>
      </c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2:12" x14ac:dyDescent="0.35">
      <c r="B421" s="180" t="str">
        <f ca="1">IF(Meldung!$F421="J",IF(Meldung!$E421&gt;=37622,IF(Meldung!$E421&lt;38353,CELL("Inhalt",Meldung!B421),""),""),"")</f>
        <v/>
      </c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2:12" x14ac:dyDescent="0.35">
      <c r="B422" s="180" t="str">
        <f ca="1">IF(Meldung!$F422="J",IF(Meldung!$E422&gt;=37622,IF(Meldung!$E422&lt;38353,CELL("Inhalt",Meldung!B422),""),""),"")</f>
        <v/>
      </c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2:12" x14ac:dyDescent="0.35">
      <c r="B423" s="180" t="str">
        <f ca="1">IF(Meldung!$F423="J",IF(Meldung!$E423&gt;=37622,IF(Meldung!$E423&lt;38353,CELL("Inhalt",Meldung!B423),""),""),"")</f>
        <v/>
      </c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2:12" x14ac:dyDescent="0.35">
      <c r="B424" s="180" t="str">
        <f ca="1">IF(Meldung!$F424="J",IF(Meldung!$E424&gt;=37622,IF(Meldung!$E424&lt;38353,CELL("Inhalt",Meldung!B424),""),""),"")</f>
        <v/>
      </c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2:12" x14ac:dyDescent="0.35">
      <c r="B425" s="180" t="str">
        <f ca="1">IF(Meldung!$F425="J",IF(Meldung!$E425&gt;=37622,IF(Meldung!$E425&lt;38353,CELL("Inhalt",Meldung!B425),""),""),"")</f>
        <v/>
      </c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2:12" x14ac:dyDescent="0.35">
      <c r="B426" s="180" t="str">
        <f ca="1">IF(Meldung!$F426="J",IF(Meldung!$E426&gt;=37622,IF(Meldung!$E426&lt;38353,CELL("Inhalt",Meldung!B426),""),""),"")</f>
        <v/>
      </c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2:12" x14ac:dyDescent="0.35">
      <c r="B427" s="180" t="str">
        <f ca="1">IF(Meldung!$F427="J",IF(Meldung!$E427&gt;=37622,IF(Meldung!$E427&lt;38353,CELL("Inhalt",Meldung!B427),""),""),"")</f>
        <v/>
      </c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2:12" x14ac:dyDescent="0.35">
      <c r="G428" s="42"/>
      <c r="J428" s="44"/>
    </row>
    <row r="429" spans="2:12" x14ac:dyDescent="0.35">
      <c r="G429" s="42"/>
      <c r="J429" s="44"/>
    </row>
    <row r="430" spans="2:12" x14ac:dyDescent="0.35">
      <c r="G430" s="42"/>
      <c r="J430" s="44"/>
    </row>
    <row r="431" spans="2:12" x14ac:dyDescent="0.35">
      <c r="G431" s="42"/>
      <c r="J431" s="44"/>
    </row>
    <row r="432" spans="2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s1nRl+tPssnq1eJUG2T8IwgnkloFrhQJA//mBnwEYOcfK63D5IJYKc87cuwg7syqWLLCxrdiLhTqyYQGezVjHQ==" saltValue="OYMZ/4LYPlz7nqMhvGN3jA==" spinCount="100000" sheet="1" objects="1" scenarios="1" selectLockedCells="1" selectUnlockedCells="1"/>
  <pageMargins left="0.7" right="0.7" top="0.78740157499999996" bottom="0.78740157499999996" header="0.3" footer="0.3"/>
  <pageSetup paperSize="9" scale="97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7691"/>
  <sheetViews>
    <sheetView showZeros="0" view="pageBreakPreview" zoomScaleNormal="100" zoomScaleSheetLayoutView="100" workbookViewId="0">
      <selection activeCell="J255" sqref="J255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4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33" t="s">
        <v>43</v>
      </c>
    </row>
    <row r="2" spans="1:12" x14ac:dyDescent="0.35">
      <c r="A2" s="34" t="s">
        <v>44</v>
      </c>
      <c r="B2" s="177" t="str">
        <f ca="1">IF(Meldung!$F2="M",IF(Meldung!$E2&gt;=38718,IF(Meldung!$E2&lt;39448,CELL("Inhalt",Meldung!B2),""),""),"")</f>
        <v/>
      </c>
      <c r="C2" s="177" t="str">
        <f ca="1">IF(Meldung!$F2="M",IF(Meldung!$E2&gt;=38718,IF(Meldung!$E2&lt;39448,CELL("Inhalt",Meldung!C2),""),""),"")</f>
        <v/>
      </c>
      <c r="D2" s="177" t="str">
        <f ca="1">IF(Meldung!$F2="M",IF(Meldung!$E2&gt;=38718,IF(Meldung!$E2&lt;39448,CELL("Inhalt",Meldung!D2),""),""),"")</f>
        <v/>
      </c>
      <c r="E2" s="178" t="str">
        <f ca="1">IF(Meldung!$F2="M",IF(Meldung!$E2&gt;=38718,IF(Meldung!$E2&lt;39448,CELL("Inhalt",Meldung!E2),""),""),"")</f>
        <v/>
      </c>
      <c r="F2" s="177" t="str">
        <f ca="1">IF(Meldung!$F2="M",IF(Meldung!$E2&gt;=38718,IF(Meldung!$E2&lt;39448,CELL("Inhalt",Meldung!F2),""),""),"")</f>
        <v/>
      </c>
      <c r="G2" s="177" t="str">
        <f ca="1">IF(Meldung!$F2="M",IF(Meldung!$E2&gt;=38718,IF(Meldung!$E2&lt;39448,CELL("Inhalt",Meldung!G2),""),""),"")</f>
        <v/>
      </c>
      <c r="H2" s="186" t="str">
        <f ca="1">IF(Meldung!$F2="M",IF(Meldung!$E2&gt;=38718,IF(Meldung!$E2&lt;39448,CELL("Inhalt",Meldung!H2),""),""),"")</f>
        <v/>
      </c>
      <c r="I2" s="177" t="str">
        <f ca="1">IF(Meldung!$F2="M",IF(Meldung!$E2&gt;=38718,IF(Meldung!$E2&lt;39448,CELL("Inhalt",Meldung!I2),""),""),"")</f>
        <v/>
      </c>
      <c r="J2" s="177" t="str">
        <f ca="1">IF(Meldung!$F2="M",IF(Meldung!$E2&gt;=38718,IF(Meldung!$E2&lt;39448,CELL("Inhalt",Meldung!J2),""),""),"")</f>
        <v/>
      </c>
      <c r="K2" s="177" t="str">
        <f ca="1">IF(Meldung!$F2="M",IF(Meldung!$E2&gt;=38718,IF(Meldung!$E2&lt;39448,CELL("Inhalt",Meldung!K2),""),""),"")</f>
        <v/>
      </c>
      <c r="L2" s="177" t="str">
        <f ca="1">IF(Meldung!$F2="M",IF(Meldung!$E2&gt;=38718,IF(Meldung!$E2&lt;39448,CELL("Inhalt",Meldung!L2),""),""),"")</f>
        <v/>
      </c>
    </row>
    <row r="3" spans="1:12" x14ac:dyDescent="0.35">
      <c r="A3" s="35" t="s">
        <v>45</v>
      </c>
      <c r="B3" s="177" t="str">
        <f ca="1">IF(Meldung!$F3="M",IF(Meldung!$E3&gt;=38718,IF(Meldung!$E3&lt;39448,CELL("Inhalt",Meldung!B3),""),""),"")</f>
        <v/>
      </c>
      <c r="C3" s="177" t="str">
        <f ca="1">IF(Meldung!$F3="M",IF(Meldung!$E3&gt;=38718,IF(Meldung!$E3&lt;39448,CELL("Inhalt",Meldung!C3),""),""),"")</f>
        <v/>
      </c>
      <c r="D3" s="177" t="str">
        <f ca="1">IF(Meldung!$F3="M",IF(Meldung!$E3&gt;=38718,IF(Meldung!$E3&lt;39448,CELL("Inhalt",Meldung!D3),""),""),"")</f>
        <v/>
      </c>
      <c r="E3" s="178" t="str">
        <f ca="1">IF(Meldung!$F3="M",IF(Meldung!$E3&gt;=38718,IF(Meldung!$E3&lt;39448,CELL("Inhalt",Meldung!E3),""),""),"")</f>
        <v/>
      </c>
      <c r="F3" s="177" t="str">
        <f ca="1">IF(Meldung!$F3="M",IF(Meldung!$E3&gt;=38718,IF(Meldung!$E3&lt;39448,CELL("Inhalt",Meldung!F3),""),""),"")</f>
        <v/>
      </c>
      <c r="G3" s="177" t="str">
        <f ca="1">IF(Meldung!$F3="M",IF(Meldung!$E3&gt;=38718,IF(Meldung!$E3&lt;39448,CELL("Inhalt",Meldung!G3),""),""),"")</f>
        <v/>
      </c>
      <c r="H3" s="186" t="str">
        <f ca="1">IF(Meldung!$F3="M",IF(Meldung!$E3&gt;=38718,IF(Meldung!$E3&lt;39448,CELL("Inhalt",Meldung!H3),""),""),"")</f>
        <v/>
      </c>
      <c r="I3" s="177" t="str">
        <f ca="1">IF(Meldung!$F3="M",IF(Meldung!$E3&gt;=38718,IF(Meldung!$E3&lt;39448,CELL("Inhalt",Meldung!I3),""),""),"")</f>
        <v/>
      </c>
      <c r="J3" s="177" t="str">
        <f ca="1">IF(Meldung!$F3="M",IF(Meldung!$E3&gt;=38718,IF(Meldung!$E3&lt;39448,CELL("Inhalt",Meldung!J3),""),""),"")</f>
        <v/>
      </c>
      <c r="K3" s="177" t="str">
        <f ca="1">IF(Meldung!$F3="M",IF(Meldung!$E3&gt;=38718,IF(Meldung!$E3&lt;39448,CELL("Inhalt",Meldung!K3),""),""),"")</f>
        <v/>
      </c>
      <c r="L3" s="177" t="str">
        <f ca="1">IF(Meldung!$F3="M",IF(Meldung!$E3&gt;=38718,IF(Meldung!$E3&lt;39448,CELL("Inhalt",Meldung!L3),""),""),"")</f>
        <v/>
      </c>
    </row>
    <row r="4" spans="1:12" x14ac:dyDescent="0.35">
      <c r="A4" s="35" t="s">
        <v>46</v>
      </c>
      <c r="B4" s="177" t="str">
        <f ca="1">IF(Meldung!$F4="M",IF(Meldung!$E4&gt;=38718,IF(Meldung!$E4&lt;39448,CELL("Inhalt",Meldung!B4),""),""),"")</f>
        <v/>
      </c>
      <c r="C4" s="177" t="str">
        <f ca="1">IF(Meldung!$F4="M",IF(Meldung!$E4&gt;=38718,IF(Meldung!$E4&lt;39448,CELL("Inhalt",Meldung!C4),""),""),"")</f>
        <v/>
      </c>
      <c r="D4" s="177" t="str">
        <f ca="1">IF(Meldung!$F4="M",IF(Meldung!$E4&gt;=38718,IF(Meldung!$E4&lt;39448,CELL("Inhalt",Meldung!D4),""),""),"")</f>
        <v/>
      </c>
      <c r="E4" s="178" t="str">
        <f ca="1">IF(Meldung!$F4="M",IF(Meldung!$E4&gt;=38718,IF(Meldung!$E4&lt;39448,CELL("Inhalt",Meldung!E4),""),""),"")</f>
        <v/>
      </c>
      <c r="F4" s="177" t="str">
        <f ca="1">IF(Meldung!$F4="M",IF(Meldung!$E4&gt;=38718,IF(Meldung!$E4&lt;39448,CELL("Inhalt",Meldung!F4),""),""),"")</f>
        <v/>
      </c>
      <c r="G4" s="177" t="str">
        <f ca="1">IF(Meldung!$F4="M",IF(Meldung!$E4&gt;=38718,IF(Meldung!$E4&lt;39448,CELL("Inhalt",Meldung!G4),""),""),"")</f>
        <v/>
      </c>
      <c r="H4" s="186" t="str">
        <f ca="1">IF(Meldung!$F4="M",IF(Meldung!$E4&gt;=38718,IF(Meldung!$E4&lt;39448,CELL("Inhalt",Meldung!H4),""),""),"")</f>
        <v/>
      </c>
      <c r="I4" s="177" t="str">
        <f ca="1">IF(Meldung!$F4="M",IF(Meldung!$E4&gt;=38718,IF(Meldung!$E4&lt;39448,CELL("Inhalt",Meldung!I4),""),""),"")</f>
        <v/>
      </c>
      <c r="J4" s="177" t="str">
        <f ca="1">IF(Meldung!$F4="M",IF(Meldung!$E4&gt;=38718,IF(Meldung!$E4&lt;39448,CELL("Inhalt",Meldung!J4),""),""),"")</f>
        <v/>
      </c>
      <c r="K4" s="177" t="str">
        <f ca="1">IF(Meldung!$F4="M",IF(Meldung!$E4&gt;=38718,IF(Meldung!$E4&lt;39448,CELL("Inhalt",Meldung!K4),""),""),"")</f>
        <v/>
      </c>
      <c r="L4" s="177" t="str">
        <f ca="1">IF(Meldung!$F4="M",IF(Meldung!$E4&gt;=38718,IF(Meldung!$E4&lt;39448,CELL("Inhalt",Meldung!L4),""),""),"")</f>
        <v/>
      </c>
    </row>
    <row r="5" spans="1:12" x14ac:dyDescent="0.35">
      <c r="A5" s="35" t="s">
        <v>47</v>
      </c>
      <c r="B5" s="177" t="str">
        <f ca="1">IF(Meldung!$F5="M",IF(Meldung!$E5&gt;=38718,IF(Meldung!$E5&lt;39448,CELL("Inhalt",Meldung!B5),""),""),"")</f>
        <v/>
      </c>
      <c r="C5" s="177" t="str">
        <f ca="1">IF(Meldung!$F5="M",IF(Meldung!$E5&gt;=38718,IF(Meldung!$E5&lt;39448,CELL("Inhalt",Meldung!C5),""),""),"")</f>
        <v/>
      </c>
      <c r="D5" s="177" t="str">
        <f ca="1">IF(Meldung!$F5="M",IF(Meldung!$E5&gt;=38718,IF(Meldung!$E5&lt;39448,CELL("Inhalt",Meldung!D5),""),""),"")</f>
        <v/>
      </c>
      <c r="E5" s="178" t="str">
        <f ca="1">IF(Meldung!$F5="M",IF(Meldung!$E5&gt;=38718,IF(Meldung!$E5&lt;39448,CELL("Inhalt",Meldung!E5),""),""),"")</f>
        <v/>
      </c>
      <c r="F5" s="177" t="str">
        <f ca="1">IF(Meldung!$F5="M",IF(Meldung!$E5&gt;=38718,IF(Meldung!$E5&lt;39448,CELL("Inhalt",Meldung!F5),""),""),"")</f>
        <v/>
      </c>
      <c r="G5" s="177" t="str">
        <f ca="1">IF(Meldung!$F5="M",IF(Meldung!$E5&gt;=38718,IF(Meldung!$E5&lt;39448,CELL("Inhalt",Meldung!G5),""),""),"")</f>
        <v/>
      </c>
      <c r="H5" s="186" t="str">
        <f ca="1">IF(Meldung!$F5="M",IF(Meldung!$E5&gt;=38718,IF(Meldung!$E5&lt;39448,CELL("Inhalt",Meldung!H5),""),""),"")</f>
        <v/>
      </c>
      <c r="I5" s="177" t="str">
        <f ca="1">IF(Meldung!$F5="M",IF(Meldung!$E5&gt;=38718,IF(Meldung!$E5&lt;39448,CELL("Inhalt",Meldung!I5),""),""),"")</f>
        <v/>
      </c>
      <c r="J5" s="177" t="str">
        <f ca="1">IF(Meldung!$F5="M",IF(Meldung!$E5&gt;=38718,IF(Meldung!$E5&lt;39448,CELL("Inhalt",Meldung!J5),""),""),"")</f>
        <v/>
      </c>
      <c r="K5" s="177" t="str">
        <f ca="1">IF(Meldung!$F5="M",IF(Meldung!$E5&gt;=38718,IF(Meldung!$E5&lt;39448,CELL("Inhalt",Meldung!K5),""),""),"")</f>
        <v/>
      </c>
      <c r="L5" s="177" t="str">
        <f ca="1">IF(Meldung!$F5="M",IF(Meldung!$E5&gt;=38718,IF(Meldung!$E5&lt;39448,CELL("Inhalt",Meldung!L5),""),""),"")</f>
        <v/>
      </c>
    </row>
    <row r="6" spans="1:12" x14ac:dyDescent="0.35">
      <c r="A6" s="35" t="s">
        <v>48</v>
      </c>
      <c r="B6" s="177" t="str">
        <f ca="1">IF(Meldung!$F6="M",IF(Meldung!$E6&gt;=38718,IF(Meldung!$E6&lt;39448,CELL("Inhalt",Meldung!B6),""),""),"")</f>
        <v/>
      </c>
      <c r="C6" s="177" t="str">
        <f ca="1">IF(Meldung!$F6="M",IF(Meldung!$E6&gt;=38718,IF(Meldung!$E6&lt;39448,CELL("Inhalt",Meldung!C6),""),""),"")</f>
        <v/>
      </c>
      <c r="D6" s="177" t="str">
        <f ca="1">IF(Meldung!$F6="M",IF(Meldung!$E6&gt;=38718,IF(Meldung!$E6&lt;39448,CELL("Inhalt",Meldung!D6),""),""),"")</f>
        <v/>
      </c>
      <c r="E6" s="178" t="str">
        <f ca="1">IF(Meldung!$F6="M",IF(Meldung!$E6&gt;=38718,IF(Meldung!$E6&lt;39448,CELL("Inhalt",Meldung!E6),""),""),"")</f>
        <v/>
      </c>
      <c r="F6" s="177" t="str">
        <f ca="1">IF(Meldung!$F6="M",IF(Meldung!$E6&gt;=38718,IF(Meldung!$E6&lt;39448,CELL("Inhalt",Meldung!F6),""),""),"")</f>
        <v/>
      </c>
      <c r="G6" s="177" t="str">
        <f ca="1">IF(Meldung!$F6="M",IF(Meldung!$E6&gt;=38718,IF(Meldung!$E6&lt;39448,CELL("Inhalt",Meldung!G6),""),""),"")</f>
        <v/>
      </c>
      <c r="H6" s="186" t="str">
        <f ca="1">IF(Meldung!$F6="M",IF(Meldung!$E6&gt;=38718,IF(Meldung!$E6&lt;39448,CELL("Inhalt",Meldung!H6),""),""),"")</f>
        <v/>
      </c>
      <c r="I6" s="177" t="str">
        <f ca="1">IF(Meldung!$F6="M",IF(Meldung!$E6&gt;=38718,IF(Meldung!$E6&lt;39448,CELL("Inhalt",Meldung!I6),""),""),"")</f>
        <v/>
      </c>
      <c r="J6" s="177" t="str">
        <f ca="1">IF(Meldung!$F6="M",IF(Meldung!$E6&gt;=38718,IF(Meldung!$E6&lt;39448,CELL("Inhalt",Meldung!J6),""),""),"")</f>
        <v/>
      </c>
      <c r="K6" s="177" t="str">
        <f ca="1">IF(Meldung!$F6="M",IF(Meldung!$E6&gt;=38718,IF(Meldung!$E6&lt;39448,CELL("Inhalt",Meldung!K6),""),""),"")</f>
        <v/>
      </c>
      <c r="L6" s="177" t="str">
        <f ca="1">IF(Meldung!$F6="M",IF(Meldung!$E6&gt;=38718,IF(Meldung!$E6&lt;39448,CELL("Inhalt",Meldung!L6),""),""),"")</f>
        <v/>
      </c>
    </row>
    <row r="7" spans="1:12" x14ac:dyDescent="0.35">
      <c r="A7" s="35" t="s">
        <v>49</v>
      </c>
      <c r="B7" s="177" t="str">
        <f ca="1">IF(Meldung!$F7="M",IF(Meldung!$E7&gt;=38718,IF(Meldung!$E7&lt;39448,CELL("Inhalt",Meldung!B7),""),""),"")</f>
        <v/>
      </c>
      <c r="C7" s="177" t="str">
        <f ca="1">IF(Meldung!$F7="M",IF(Meldung!$E7&gt;=38718,IF(Meldung!$E7&lt;39448,CELL("Inhalt",Meldung!C7),""),""),"")</f>
        <v/>
      </c>
      <c r="D7" s="177" t="str">
        <f ca="1">IF(Meldung!$F7="M",IF(Meldung!$E7&gt;=38718,IF(Meldung!$E7&lt;39448,CELL("Inhalt",Meldung!D7),""),""),"")</f>
        <v/>
      </c>
      <c r="E7" s="178" t="str">
        <f ca="1">IF(Meldung!$F7="M",IF(Meldung!$E7&gt;=38718,IF(Meldung!$E7&lt;39448,CELL("Inhalt",Meldung!E7),""),""),"")</f>
        <v/>
      </c>
      <c r="F7" s="177" t="str">
        <f ca="1">IF(Meldung!$F7="M",IF(Meldung!$E7&gt;=38718,IF(Meldung!$E7&lt;39448,CELL("Inhalt",Meldung!F7),""),""),"")</f>
        <v/>
      </c>
      <c r="G7" s="177" t="str">
        <f ca="1">IF(Meldung!$F7="M",IF(Meldung!$E7&gt;=38718,IF(Meldung!$E7&lt;39448,CELL("Inhalt",Meldung!G7),""),""),"")</f>
        <v/>
      </c>
      <c r="H7" s="186" t="str">
        <f ca="1">IF(Meldung!$F7="M",IF(Meldung!$E7&gt;=38718,IF(Meldung!$E7&lt;39448,CELL("Inhalt",Meldung!H7),""),""),"")</f>
        <v/>
      </c>
      <c r="I7" s="177" t="str">
        <f ca="1">IF(Meldung!$F7="M",IF(Meldung!$E7&gt;=38718,IF(Meldung!$E7&lt;39448,CELL("Inhalt",Meldung!I7),""),""),"")</f>
        <v/>
      </c>
      <c r="J7" s="177" t="str">
        <f ca="1">IF(Meldung!$F7="M",IF(Meldung!$E7&gt;=38718,IF(Meldung!$E7&lt;39448,CELL("Inhalt",Meldung!J7),""),""),"")</f>
        <v/>
      </c>
      <c r="K7" s="177" t="str">
        <f ca="1">IF(Meldung!$F7="M",IF(Meldung!$E7&gt;=38718,IF(Meldung!$E7&lt;39448,CELL("Inhalt",Meldung!K7),""),""),"")</f>
        <v/>
      </c>
      <c r="L7" s="177" t="str">
        <f ca="1">IF(Meldung!$F7="M",IF(Meldung!$E7&gt;=38718,IF(Meldung!$E7&lt;39448,CELL("Inhalt",Meldung!L7),""),""),"")</f>
        <v/>
      </c>
    </row>
    <row r="8" spans="1:12" x14ac:dyDescent="0.35">
      <c r="A8" s="35" t="s">
        <v>50</v>
      </c>
      <c r="B8" s="177" t="str">
        <f ca="1">IF(Meldung!$F8="M",IF(Meldung!$E8&gt;=38718,IF(Meldung!$E8&lt;39448,CELL("Inhalt",Meldung!B8),""),""),"")</f>
        <v/>
      </c>
      <c r="C8" s="177" t="str">
        <f ca="1">IF(Meldung!$F8="M",IF(Meldung!$E8&gt;=38718,IF(Meldung!$E8&lt;39448,CELL("Inhalt",Meldung!C8),""),""),"")</f>
        <v/>
      </c>
      <c r="D8" s="177" t="str">
        <f ca="1">IF(Meldung!$F8="M",IF(Meldung!$E8&gt;=38718,IF(Meldung!$E8&lt;39448,CELL("Inhalt",Meldung!D8),""),""),"")</f>
        <v/>
      </c>
      <c r="E8" s="178" t="str">
        <f ca="1">IF(Meldung!$F8="M",IF(Meldung!$E8&gt;=38718,IF(Meldung!$E8&lt;39448,CELL("Inhalt",Meldung!E8),""),""),"")</f>
        <v/>
      </c>
      <c r="F8" s="177" t="str">
        <f ca="1">IF(Meldung!$F8="M",IF(Meldung!$E8&gt;=38718,IF(Meldung!$E8&lt;39448,CELL("Inhalt",Meldung!F8),""),""),"")</f>
        <v/>
      </c>
      <c r="G8" s="177" t="str">
        <f ca="1">IF(Meldung!$F8="M",IF(Meldung!$E8&gt;=38718,IF(Meldung!$E8&lt;39448,CELL("Inhalt",Meldung!G8),""),""),"")</f>
        <v/>
      </c>
      <c r="H8" s="186" t="str">
        <f ca="1">IF(Meldung!$F8="M",IF(Meldung!$E8&gt;=38718,IF(Meldung!$E8&lt;39448,CELL("Inhalt",Meldung!H8),""),""),"")</f>
        <v/>
      </c>
      <c r="I8" s="177" t="str">
        <f ca="1">IF(Meldung!$F8="M",IF(Meldung!$E8&gt;=38718,IF(Meldung!$E8&lt;39448,CELL("Inhalt",Meldung!I8),""),""),"")</f>
        <v/>
      </c>
      <c r="J8" s="177" t="str">
        <f ca="1">IF(Meldung!$F8="M",IF(Meldung!$E8&gt;=38718,IF(Meldung!$E8&lt;39448,CELL("Inhalt",Meldung!J8),""),""),"")</f>
        <v/>
      </c>
      <c r="K8" s="177" t="str">
        <f ca="1">IF(Meldung!$F8="M",IF(Meldung!$E8&gt;=38718,IF(Meldung!$E8&lt;39448,CELL("Inhalt",Meldung!K8),""),""),"")</f>
        <v/>
      </c>
      <c r="L8" s="177" t="str">
        <f ca="1">IF(Meldung!$F8="M",IF(Meldung!$E8&gt;=38718,IF(Meldung!$E8&lt;39448,CELL("Inhalt",Meldung!L8),""),""),"")</f>
        <v/>
      </c>
    </row>
    <row r="9" spans="1:12" x14ac:dyDescent="0.35">
      <c r="A9" s="35" t="s">
        <v>51</v>
      </c>
      <c r="B9" s="177" t="str">
        <f ca="1">IF(Meldung!$F9="M",IF(Meldung!$E9&gt;=38718,IF(Meldung!$E9&lt;39448,CELL("Inhalt",Meldung!B9),""),""),"")</f>
        <v/>
      </c>
      <c r="C9" s="177" t="str">
        <f ca="1">IF(Meldung!$F9="M",IF(Meldung!$E9&gt;=38718,IF(Meldung!$E9&lt;39448,CELL("Inhalt",Meldung!C9),""),""),"")</f>
        <v/>
      </c>
      <c r="D9" s="177" t="str">
        <f ca="1">IF(Meldung!$F9="M",IF(Meldung!$E9&gt;=38718,IF(Meldung!$E9&lt;39448,CELL("Inhalt",Meldung!D9),""),""),"")</f>
        <v/>
      </c>
      <c r="E9" s="178" t="str">
        <f ca="1">IF(Meldung!$F9="M",IF(Meldung!$E9&gt;=38718,IF(Meldung!$E9&lt;39448,CELL("Inhalt",Meldung!E9),""),""),"")</f>
        <v/>
      </c>
      <c r="F9" s="177" t="str">
        <f ca="1">IF(Meldung!$F9="M",IF(Meldung!$E9&gt;=38718,IF(Meldung!$E9&lt;39448,CELL("Inhalt",Meldung!F9),""),""),"")</f>
        <v/>
      </c>
      <c r="G9" s="177" t="str">
        <f ca="1">IF(Meldung!$F9="M",IF(Meldung!$E9&gt;=38718,IF(Meldung!$E9&lt;39448,CELL("Inhalt",Meldung!G9),""),""),"")</f>
        <v/>
      </c>
      <c r="H9" s="186" t="str">
        <f ca="1">IF(Meldung!$F9="M",IF(Meldung!$E9&gt;=38718,IF(Meldung!$E9&lt;39448,CELL("Inhalt",Meldung!H9),""),""),"")</f>
        <v/>
      </c>
      <c r="I9" s="177" t="str">
        <f ca="1">IF(Meldung!$F9="M",IF(Meldung!$E9&gt;=38718,IF(Meldung!$E9&lt;39448,CELL("Inhalt",Meldung!I9),""),""),"")</f>
        <v/>
      </c>
      <c r="J9" s="177" t="str">
        <f ca="1">IF(Meldung!$F9="M",IF(Meldung!$E9&gt;=38718,IF(Meldung!$E9&lt;39448,CELL("Inhalt",Meldung!J9),""),""),"")</f>
        <v/>
      </c>
      <c r="K9" s="177" t="str">
        <f ca="1">IF(Meldung!$F9="M",IF(Meldung!$E9&gt;=38718,IF(Meldung!$E9&lt;39448,CELL("Inhalt",Meldung!K9),""),""),"")</f>
        <v/>
      </c>
      <c r="L9" s="177" t="str">
        <f ca="1">IF(Meldung!$F9="M",IF(Meldung!$E9&gt;=38718,IF(Meldung!$E9&lt;39448,CELL("Inhalt",Meldung!L9),""),""),"")</f>
        <v/>
      </c>
    </row>
    <row r="10" spans="1:12" x14ac:dyDescent="0.35">
      <c r="A10" s="35" t="s">
        <v>52</v>
      </c>
      <c r="B10" s="177" t="str">
        <f ca="1">IF(Meldung!$F10="M",IF(Meldung!$E10&gt;=38718,IF(Meldung!$E10&lt;39448,CELL("Inhalt",Meldung!B10),""),""),"")</f>
        <v/>
      </c>
      <c r="C10" s="177" t="str">
        <f ca="1">IF(Meldung!$F10="M",IF(Meldung!$E10&gt;=38718,IF(Meldung!$E10&lt;39448,CELL("Inhalt",Meldung!C10),""),""),"")</f>
        <v/>
      </c>
      <c r="D10" s="177" t="str">
        <f ca="1">IF(Meldung!$F10="M",IF(Meldung!$E10&gt;=38718,IF(Meldung!$E10&lt;39448,CELL("Inhalt",Meldung!D10),""),""),"")</f>
        <v/>
      </c>
      <c r="E10" s="178" t="str">
        <f ca="1">IF(Meldung!$F10="M",IF(Meldung!$E10&gt;=38718,IF(Meldung!$E10&lt;39448,CELL("Inhalt",Meldung!E10),""),""),"")</f>
        <v/>
      </c>
      <c r="F10" s="177" t="str">
        <f ca="1">IF(Meldung!$F10="M",IF(Meldung!$E10&gt;=38718,IF(Meldung!$E10&lt;39448,CELL("Inhalt",Meldung!F10),""),""),"")</f>
        <v/>
      </c>
      <c r="G10" s="177" t="str">
        <f ca="1">IF(Meldung!$F10="M",IF(Meldung!$E10&gt;=38718,IF(Meldung!$E10&lt;39448,CELL("Inhalt",Meldung!G10),""),""),"")</f>
        <v/>
      </c>
      <c r="H10" s="186" t="str">
        <f ca="1">IF(Meldung!$F10="M",IF(Meldung!$E10&gt;=38718,IF(Meldung!$E10&lt;39448,CELL("Inhalt",Meldung!H10),""),""),"")</f>
        <v/>
      </c>
      <c r="I10" s="177" t="str">
        <f ca="1">IF(Meldung!$F10="M",IF(Meldung!$E10&gt;=38718,IF(Meldung!$E10&lt;39448,CELL("Inhalt",Meldung!I10),""),""),"")</f>
        <v/>
      </c>
      <c r="J10" s="177" t="str">
        <f ca="1">IF(Meldung!$F10="M",IF(Meldung!$E10&gt;=38718,IF(Meldung!$E10&lt;39448,CELL("Inhalt",Meldung!J10),""),""),"")</f>
        <v/>
      </c>
      <c r="K10" s="177" t="str">
        <f ca="1">IF(Meldung!$F10="M",IF(Meldung!$E10&gt;=38718,IF(Meldung!$E10&lt;39448,CELL("Inhalt",Meldung!K10),""),""),"")</f>
        <v/>
      </c>
      <c r="L10" s="177" t="str">
        <f ca="1">IF(Meldung!$F10="M",IF(Meldung!$E10&gt;=38718,IF(Meldung!$E10&lt;39448,CELL("Inhalt",Meldung!L10),""),""),"")</f>
        <v/>
      </c>
    </row>
    <row r="11" spans="1:12" x14ac:dyDescent="0.35">
      <c r="A11" s="35" t="s">
        <v>53</v>
      </c>
      <c r="B11" s="177" t="str">
        <f ca="1">IF(Meldung!$F11="M",IF(Meldung!$E11&gt;=38718,IF(Meldung!$E11&lt;39448,CELL("Inhalt",Meldung!B11),""),""),"")</f>
        <v/>
      </c>
      <c r="C11" s="177" t="str">
        <f ca="1">IF(Meldung!$F11="M",IF(Meldung!$E11&gt;=38718,IF(Meldung!$E11&lt;39448,CELL("Inhalt",Meldung!C11),""),""),"")</f>
        <v/>
      </c>
      <c r="D11" s="177" t="str">
        <f ca="1">IF(Meldung!$F11="M",IF(Meldung!$E11&gt;=38718,IF(Meldung!$E11&lt;39448,CELL("Inhalt",Meldung!D11),""),""),"")</f>
        <v/>
      </c>
      <c r="E11" s="178" t="str">
        <f ca="1">IF(Meldung!$F11="M",IF(Meldung!$E11&gt;=38718,IF(Meldung!$E11&lt;39448,CELL("Inhalt",Meldung!E11),""),""),"")</f>
        <v/>
      </c>
      <c r="F11" s="177" t="str">
        <f ca="1">IF(Meldung!$F11="M",IF(Meldung!$E11&gt;=38718,IF(Meldung!$E11&lt;39448,CELL("Inhalt",Meldung!F11),""),""),"")</f>
        <v/>
      </c>
      <c r="G11" s="177" t="str">
        <f ca="1">IF(Meldung!$F11="M",IF(Meldung!$E11&gt;=38718,IF(Meldung!$E11&lt;39448,CELL("Inhalt",Meldung!G11),""),""),"")</f>
        <v/>
      </c>
      <c r="H11" s="186" t="str">
        <f ca="1">IF(Meldung!$F11="M",IF(Meldung!$E11&gt;=38718,IF(Meldung!$E11&lt;39448,CELL("Inhalt",Meldung!H11),""),""),"")</f>
        <v/>
      </c>
      <c r="I11" s="177" t="str">
        <f ca="1">IF(Meldung!$F11="M",IF(Meldung!$E11&gt;=38718,IF(Meldung!$E11&lt;39448,CELL("Inhalt",Meldung!I11),""),""),"")</f>
        <v/>
      </c>
      <c r="J11" s="177" t="str">
        <f ca="1">IF(Meldung!$F11="M",IF(Meldung!$E11&gt;=38718,IF(Meldung!$E11&lt;39448,CELL("Inhalt",Meldung!J11),""),""),"")</f>
        <v/>
      </c>
      <c r="K11" s="177" t="str">
        <f ca="1">IF(Meldung!$F11="M",IF(Meldung!$E11&gt;=38718,IF(Meldung!$E11&lt;39448,CELL("Inhalt",Meldung!K11),""),""),"")</f>
        <v/>
      </c>
      <c r="L11" s="177" t="str">
        <f ca="1">IF(Meldung!$F11="M",IF(Meldung!$E11&gt;=38718,IF(Meldung!$E11&lt;39448,CELL("Inhalt",Meldung!L11),""),""),"")</f>
        <v/>
      </c>
    </row>
    <row r="12" spans="1:12" x14ac:dyDescent="0.35">
      <c r="A12" s="35" t="s">
        <v>54</v>
      </c>
      <c r="B12" s="177" t="str">
        <f ca="1">IF(Meldung!$F12="M",IF(Meldung!$E12&gt;=38718,IF(Meldung!$E12&lt;39448,CELL("Inhalt",Meldung!B12),""),""),"")</f>
        <v/>
      </c>
      <c r="C12" s="177" t="str">
        <f ca="1">IF(Meldung!$F12="M",IF(Meldung!$E12&gt;=38718,IF(Meldung!$E12&lt;39448,CELL("Inhalt",Meldung!C12),""),""),"")</f>
        <v/>
      </c>
      <c r="D12" s="177" t="str">
        <f ca="1">IF(Meldung!$F12="M",IF(Meldung!$E12&gt;=38718,IF(Meldung!$E12&lt;39448,CELL("Inhalt",Meldung!D12),""),""),"")</f>
        <v/>
      </c>
      <c r="E12" s="178" t="str">
        <f ca="1">IF(Meldung!$F12="M",IF(Meldung!$E12&gt;=38718,IF(Meldung!$E12&lt;39448,CELL("Inhalt",Meldung!E12),""),""),"")</f>
        <v/>
      </c>
      <c r="F12" s="177" t="str">
        <f ca="1">IF(Meldung!$F12="M",IF(Meldung!$E12&gt;=38718,IF(Meldung!$E12&lt;39448,CELL("Inhalt",Meldung!F12),""),""),"")</f>
        <v/>
      </c>
      <c r="G12" s="177" t="str">
        <f ca="1">IF(Meldung!$F12="M",IF(Meldung!$E12&gt;=38718,IF(Meldung!$E12&lt;39448,CELL("Inhalt",Meldung!G12),""),""),"")</f>
        <v/>
      </c>
      <c r="H12" s="186" t="str">
        <f ca="1">IF(Meldung!$F12="M",IF(Meldung!$E12&gt;=38718,IF(Meldung!$E12&lt;39448,CELL("Inhalt",Meldung!H12),""),""),"")</f>
        <v/>
      </c>
      <c r="I12" s="177" t="str">
        <f ca="1">IF(Meldung!$F12="M",IF(Meldung!$E12&gt;=38718,IF(Meldung!$E12&lt;39448,CELL("Inhalt",Meldung!I12),""),""),"")</f>
        <v/>
      </c>
      <c r="J12" s="177" t="str">
        <f ca="1">IF(Meldung!$F12="M",IF(Meldung!$E12&gt;=38718,IF(Meldung!$E12&lt;39448,CELL("Inhalt",Meldung!J12),""),""),"")</f>
        <v/>
      </c>
      <c r="K12" s="177" t="str">
        <f ca="1">IF(Meldung!$F12="M",IF(Meldung!$E12&gt;=38718,IF(Meldung!$E12&lt;39448,CELL("Inhalt",Meldung!K12),""),""),"")</f>
        <v/>
      </c>
      <c r="L12" s="177" t="str">
        <f ca="1">IF(Meldung!$F12="M",IF(Meldung!$E12&gt;=38718,IF(Meldung!$E12&lt;39448,CELL("Inhalt",Meldung!L12),""),""),"")</f>
        <v/>
      </c>
    </row>
    <row r="13" spans="1:12" x14ac:dyDescent="0.35">
      <c r="A13" s="35" t="s">
        <v>55</v>
      </c>
      <c r="B13" s="177" t="str">
        <f ca="1">IF(Meldung!$F13="M",IF(Meldung!$E13&gt;=38718,IF(Meldung!$E13&lt;39448,CELL("Inhalt",Meldung!B13),""),""),"")</f>
        <v/>
      </c>
      <c r="C13" s="177" t="str">
        <f ca="1">IF(Meldung!$F13="M",IF(Meldung!$E13&gt;=38718,IF(Meldung!$E13&lt;39448,CELL("Inhalt",Meldung!C13),""),""),"")</f>
        <v/>
      </c>
      <c r="D13" s="177" t="str">
        <f ca="1">IF(Meldung!$F13="M",IF(Meldung!$E13&gt;=38718,IF(Meldung!$E13&lt;39448,CELL("Inhalt",Meldung!D13),""),""),"")</f>
        <v/>
      </c>
      <c r="E13" s="178" t="str">
        <f ca="1">IF(Meldung!$F13="M",IF(Meldung!$E13&gt;=38718,IF(Meldung!$E13&lt;39448,CELL("Inhalt",Meldung!E13),""),""),"")</f>
        <v/>
      </c>
      <c r="F13" s="177" t="str">
        <f ca="1">IF(Meldung!$F13="M",IF(Meldung!$E13&gt;=38718,IF(Meldung!$E13&lt;39448,CELL("Inhalt",Meldung!F13),""),""),"")</f>
        <v/>
      </c>
      <c r="G13" s="177" t="str">
        <f ca="1">IF(Meldung!$F13="M",IF(Meldung!$E13&gt;=38718,IF(Meldung!$E13&lt;39448,CELL("Inhalt",Meldung!G13),""),""),"")</f>
        <v/>
      </c>
      <c r="H13" s="186" t="str">
        <f ca="1">IF(Meldung!$F13="M",IF(Meldung!$E13&gt;=38718,IF(Meldung!$E13&lt;39448,CELL("Inhalt",Meldung!H13),""),""),"")</f>
        <v/>
      </c>
      <c r="I13" s="177" t="str">
        <f ca="1">IF(Meldung!$F13="M",IF(Meldung!$E13&gt;=38718,IF(Meldung!$E13&lt;39448,CELL("Inhalt",Meldung!I13),""),""),"")</f>
        <v/>
      </c>
      <c r="J13" s="177" t="str">
        <f ca="1">IF(Meldung!$F13="M",IF(Meldung!$E13&gt;=38718,IF(Meldung!$E13&lt;39448,CELL("Inhalt",Meldung!J13),""),""),"")</f>
        <v/>
      </c>
      <c r="K13" s="177" t="str">
        <f ca="1">IF(Meldung!$F13="M",IF(Meldung!$E13&gt;=38718,IF(Meldung!$E13&lt;39448,CELL("Inhalt",Meldung!K13),""),""),"")</f>
        <v/>
      </c>
      <c r="L13" s="177" t="str">
        <f ca="1">IF(Meldung!$F13="M",IF(Meldung!$E13&gt;=38718,IF(Meldung!$E13&lt;39448,CELL("Inhalt",Meldung!L13),""),""),"")</f>
        <v/>
      </c>
    </row>
    <row r="14" spans="1:12" x14ac:dyDescent="0.35">
      <c r="A14" s="35" t="s">
        <v>56</v>
      </c>
      <c r="B14" s="177" t="str">
        <f ca="1">IF(Meldung!$F14="M",IF(Meldung!$E14&gt;=38718,IF(Meldung!$E14&lt;39448,CELL("Inhalt",Meldung!B14),""),""),"")</f>
        <v/>
      </c>
      <c r="C14" s="177" t="str">
        <f ca="1">IF(Meldung!$F14="M",IF(Meldung!$E14&gt;=38718,IF(Meldung!$E14&lt;39448,CELL("Inhalt",Meldung!C14),""),""),"")</f>
        <v/>
      </c>
      <c r="D14" s="177" t="str">
        <f ca="1">IF(Meldung!$F14="M",IF(Meldung!$E14&gt;=38718,IF(Meldung!$E14&lt;39448,CELL("Inhalt",Meldung!D14),""),""),"")</f>
        <v/>
      </c>
      <c r="E14" s="178" t="str">
        <f ca="1">IF(Meldung!$F14="M",IF(Meldung!$E14&gt;=38718,IF(Meldung!$E14&lt;39448,CELL("Inhalt",Meldung!E14),""),""),"")</f>
        <v/>
      </c>
      <c r="F14" s="177" t="str">
        <f ca="1">IF(Meldung!$F14="M",IF(Meldung!$E14&gt;=38718,IF(Meldung!$E14&lt;39448,CELL("Inhalt",Meldung!F14),""),""),"")</f>
        <v/>
      </c>
      <c r="G14" s="177" t="str">
        <f ca="1">IF(Meldung!$F14="M",IF(Meldung!$E14&gt;=38718,IF(Meldung!$E14&lt;39448,CELL("Inhalt",Meldung!G14),""),""),"")</f>
        <v/>
      </c>
      <c r="H14" s="186" t="str">
        <f ca="1">IF(Meldung!$F14="M",IF(Meldung!$E14&gt;=38718,IF(Meldung!$E14&lt;39448,CELL("Inhalt",Meldung!H14),""),""),"")</f>
        <v/>
      </c>
      <c r="I14" s="177" t="str">
        <f ca="1">IF(Meldung!$F14="M",IF(Meldung!$E14&gt;=38718,IF(Meldung!$E14&lt;39448,CELL("Inhalt",Meldung!I14),""),""),"")</f>
        <v/>
      </c>
      <c r="J14" s="177" t="str">
        <f ca="1">IF(Meldung!$F14="M",IF(Meldung!$E14&gt;=38718,IF(Meldung!$E14&lt;39448,CELL("Inhalt",Meldung!J14),""),""),"")</f>
        <v/>
      </c>
      <c r="K14" s="177" t="str">
        <f ca="1">IF(Meldung!$F14="M",IF(Meldung!$E14&gt;=38718,IF(Meldung!$E14&lt;39448,CELL("Inhalt",Meldung!K14),""),""),"")</f>
        <v/>
      </c>
      <c r="L14" s="177" t="str">
        <f ca="1">IF(Meldung!$F14="M",IF(Meldung!$E14&gt;=38718,IF(Meldung!$E14&lt;39448,CELL("Inhalt",Meldung!L14),""),""),"")</f>
        <v/>
      </c>
    </row>
    <row r="15" spans="1:12" x14ac:dyDescent="0.35">
      <c r="A15" s="35" t="s">
        <v>57</v>
      </c>
      <c r="B15" s="177" t="str">
        <f ca="1">IF(Meldung!$F15="M",IF(Meldung!$E15&gt;=38718,IF(Meldung!$E15&lt;39448,CELL("Inhalt",Meldung!B15),""),""),"")</f>
        <v/>
      </c>
      <c r="C15" s="177" t="str">
        <f ca="1">IF(Meldung!$F15="M",IF(Meldung!$E15&gt;=38718,IF(Meldung!$E15&lt;39448,CELL("Inhalt",Meldung!C15),""),""),"")</f>
        <v/>
      </c>
      <c r="D15" s="177" t="str">
        <f ca="1">IF(Meldung!$F15="M",IF(Meldung!$E15&gt;=38718,IF(Meldung!$E15&lt;39448,CELL("Inhalt",Meldung!D15),""),""),"")</f>
        <v/>
      </c>
      <c r="E15" s="178" t="str">
        <f ca="1">IF(Meldung!$F15="M",IF(Meldung!$E15&gt;=38718,IF(Meldung!$E15&lt;39448,CELL("Inhalt",Meldung!E15),""),""),"")</f>
        <v/>
      </c>
      <c r="F15" s="177" t="str">
        <f ca="1">IF(Meldung!$F15="M",IF(Meldung!$E15&gt;=38718,IF(Meldung!$E15&lt;39448,CELL("Inhalt",Meldung!F15),""),""),"")</f>
        <v/>
      </c>
      <c r="G15" s="177" t="str">
        <f ca="1">IF(Meldung!$F15="M",IF(Meldung!$E15&gt;=38718,IF(Meldung!$E15&lt;39448,CELL("Inhalt",Meldung!G15),""),""),"")</f>
        <v/>
      </c>
      <c r="H15" s="186" t="str">
        <f ca="1">IF(Meldung!$F15="M",IF(Meldung!$E15&gt;=38718,IF(Meldung!$E15&lt;39448,CELL("Inhalt",Meldung!H15),""),""),"")</f>
        <v/>
      </c>
      <c r="I15" s="177" t="str">
        <f ca="1">IF(Meldung!$F15="M",IF(Meldung!$E15&gt;=38718,IF(Meldung!$E15&lt;39448,CELL("Inhalt",Meldung!I15),""),""),"")</f>
        <v/>
      </c>
      <c r="J15" s="177" t="str">
        <f ca="1">IF(Meldung!$F15="M",IF(Meldung!$E15&gt;=38718,IF(Meldung!$E15&lt;39448,CELL("Inhalt",Meldung!J15),""),""),"")</f>
        <v/>
      </c>
      <c r="K15" s="177" t="str">
        <f ca="1">IF(Meldung!$F15="M",IF(Meldung!$E15&gt;=38718,IF(Meldung!$E15&lt;39448,CELL("Inhalt",Meldung!K15),""),""),"")</f>
        <v/>
      </c>
      <c r="L15" s="177" t="str">
        <f ca="1">IF(Meldung!$F15="M",IF(Meldung!$E15&gt;=38718,IF(Meldung!$E15&lt;39448,CELL("Inhalt",Meldung!L15),""),""),"")</f>
        <v/>
      </c>
    </row>
    <row r="16" spans="1:12" x14ac:dyDescent="0.35">
      <c r="A16" s="35" t="s">
        <v>58</v>
      </c>
      <c r="B16" s="177" t="str">
        <f ca="1">IF(Meldung!$F16="M",IF(Meldung!$E16&gt;=38718,IF(Meldung!$E16&lt;39448,CELL("Inhalt",Meldung!B16),""),""),"")</f>
        <v/>
      </c>
      <c r="C16" s="177" t="str">
        <f ca="1">IF(Meldung!$F16="M",IF(Meldung!$E16&gt;=38718,IF(Meldung!$E16&lt;39448,CELL("Inhalt",Meldung!C16),""),""),"")</f>
        <v/>
      </c>
      <c r="D16" s="177" t="str">
        <f ca="1">IF(Meldung!$F16="M",IF(Meldung!$E16&gt;=38718,IF(Meldung!$E16&lt;39448,CELL("Inhalt",Meldung!D16),""),""),"")</f>
        <v/>
      </c>
      <c r="E16" s="178" t="str">
        <f ca="1">IF(Meldung!$F16="M",IF(Meldung!$E16&gt;=38718,IF(Meldung!$E16&lt;39448,CELL("Inhalt",Meldung!E16),""),""),"")</f>
        <v/>
      </c>
      <c r="F16" s="177" t="str">
        <f ca="1">IF(Meldung!$F16="M",IF(Meldung!$E16&gt;=38718,IF(Meldung!$E16&lt;39448,CELL("Inhalt",Meldung!F16),""),""),"")</f>
        <v/>
      </c>
      <c r="G16" s="177" t="str">
        <f ca="1">IF(Meldung!$F16="M",IF(Meldung!$E16&gt;=38718,IF(Meldung!$E16&lt;39448,CELL("Inhalt",Meldung!G16),""),""),"")</f>
        <v/>
      </c>
      <c r="H16" s="186" t="str">
        <f ca="1">IF(Meldung!$F16="M",IF(Meldung!$E16&gt;=38718,IF(Meldung!$E16&lt;39448,CELL("Inhalt",Meldung!H16),""),""),"")</f>
        <v/>
      </c>
      <c r="I16" s="177" t="str">
        <f ca="1">IF(Meldung!$F16="M",IF(Meldung!$E16&gt;=38718,IF(Meldung!$E16&lt;39448,CELL("Inhalt",Meldung!I16),""),""),"")</f>
        <v/>
      </c>
      <c r="J16" s="177" t="str">
        <f ca="1">IF(Meldung!$F16="M",IF(Meldung!$E16&gt;=38718,IF(Meldung!$E16&lt;39448,CELL("Inhalt",Meldung!J16),""),""),"")</f>
        <v/>
      </c>
      <c r="K16" s="177" t="str">
        <f ca="1">IF(Meldung!$F16="M",IF(Meldung!$E16&gt;=38718,IF(Meldung!$E16&lt;39448,CELL("Inhalt",Meldung!K16),""),""),"")</f>
        <v/>
      </c>
      <c r="L16" s="177" t="str">
        <f ca="1">IF(Meldung!$F16="M",IF(Meldung!$E16&gt;=38718,IF(Meldung!$E16&lt;39448,CELL("Inhalt",Meldung!L16),""),""),"")</f>
        <v/>
      </c>
    </row>
    <row r="17" spans="1:12" x14ac:dyDescent="0.35">
      <c r="A17" s="35" t="s">
        <v>59</v>
      </c>
      <c r="B17" s="177" t="str">
        <f ca="1">IF(Meldung!$F17="M",IF(Meldung!$E17&gt;=38718,IF(Meldung!$E17&lt;39448,CELL("Inhalt",Meldung!B17),""),""),"")</f>
        <v/>
      </c>
      <c r="C17" s="177" t="str">
        <f ca="1">IF(Meldung!$F17="M",IF(Meldung!$E17&gt;=38718,IF(Meldung!$E17&lt;39448,CELL("Inhalt",Meldung!C17),""),""),"")</f>
        <v/>
      </c>
      <c r="D17" s="177" t="str">
        <f ca="1">IF(Meldung!$F17="M",IF(Meldung!$E17&gt;=38718,IF(Meldung!$E17&lt;39448,CELL("Inhalt",Meldung!D17),""),""),"")</f>
        <v/>
      </c>
      <c r="E17" s="178" t="str">
        <f ca="1">IF(Meldung!$F17="M",IF(Meldung!$E17&gt;=38718,IF(Meldung!$E17&lt;39448,CELL("Inhalt",Meldung!E17),""),""),"")</f>
        <v/>
      </c>
      <c r="F17" s="177" t="str">
        <f ca="1">IF(Meldung!$F17="M",IF(Meldung!$E17&gt;=38718,IF(Meldung!$E17&lt;39448,CELL("Inhalt",Meldung!F17),""),""),"")</f>
        <v/>
      </c>
      <c r="G17" s="177" t="str">
        <f ca="1">IF(Meldung!$F17="M",IF(Meldung!$E17&gt;=38718,IF(Meldung!$E17&lt;39448,CELL("Inhalt",Meldung!G17),""),""),"")</f>
        <v/>
      </c>
      <c r="H17" s="186" t="str">
        <f ca="1">IF(Meldung!$F17="M",IF(Meldung!$E17&gt;=38718,IF(Meldung!$E17&lt;39448,CELL("Inhalt",Meldung!H17),""),""),"")</f>
        <v/>
      </c>
      <c r="I17" s="177" t="str">
        <f ca="1">IF(Meldung!$F17="M",IF(Meldung!$E17&gt;=38718,IF(Meldung!$E17&lt;39448,CELL("Inhalt",Meldung!I17),""),""),"")</f>
        <v/>
      </c>
      <c r="J17" s="177" t="str">
        <f ca="1">IF(Meldung!$F17="M",IF(Meldung!$E17&gt;=38718,IF(Meldung!$E17&lt;39448,CELL("Inhalt",Meldung!J17),""),""),"")</f>
        <v/>
      </c>
      <c r="K17" s="177" t="str">
        <f ca="1">IF(Meldung!$F17="M",IF(Meldung!$E17&gt;=38718,IF(Meldung!$E17&lt;39448,CELL("Inhalt",Meldung!K17),""),""),"")</f>
        <v/>
      </c>
      <c r="L17" s="177" t="str">
        <f ca="1">IF(Meldung!$F17="M",IF(Meldung!$E17&gt;=38718,IF(Meldung!$E17&lt;39448,CELL("Inhalt",Meldung!L17),""),""),"")</f>
        <v/>
      </c>
    </row>
    <row r="18" spans="1:12" x14ac:dyDescent="0.35">
      <c r="A18" s="35" t="s">
        <v>60</v>
      </c>
      <c r="B18" s="177" t="str">
        <f ca="1">IF(Meldung!$F18="M",IF(Meldung!$E18&gt;=38718,IF(Meldung!$E18&lt;39448,CELL("Inhalt",Meldung!B18),""),""),"")</f>
        <v/>
      </c>
      <c r="C18" s="177" t="str">
        <f ca="1">IF(Meldung!$F18="M",IF(Meldung!$E18&gt;=38718,IF(Meldung!$E18&lt;39448,CELL("Inhalt",Meldung!C18),""),""),"")</f>
        <v/>
      </c>
      <c r="D18" s="177" t="str">
        <f ca="1">IF(Meldung!$F18="M",IF(Meldung!$E18&gt;=38718,IF(Meldung!$E18&lt;39448,CELL("Inhalt",Meldung!D18),""),""),"")</f>
        <v/>
      </c>
      <c r="E18" s="178" t="str">
        <f ca="1">IF(Meldung!$F18="M",IF(Meldung!$E18&gt;=38718,IF(Meldung!$E18&lt;39448,CELL("Inhalt",Meldung!E18),""),""),"")</f>
        <v/>
      </c>
      <c r="F18" s="177" t="str">
        <f ca="1">IF(Meldung!$F18="M",IF(Meldung!$E18&gt;=38718,IF(Meldung!$E18&lt;39448,CELL("Inhalt",Meldung!F18),""),""),"")</f>
        <v/>
      </c>
      <c r="G18" s="177" t="str">
        <f ca="1">IF(Meldung!$F18="M",IF(Meldung!$E18&gt;=38718,IF(Meldung!$E18&lt;39448,CELL("Inhalt",Meldung!G18),""),""),"")</f>
        <v/>
      </c>
      <c r="H18" s="186" t="str">
        <f ca="1">IF(Meldung!$F18="M",IF(Meldung!$E18&gt;=38718,IF(Meldung!$E18&lt;39448,CELL("Inhalt",Meldung!H18),""),""),"")</f>
        <v/>
      </c>
      <c r="I18" s="177" t="str">
        <f ca="1">IF(Meldung!$F18="M",IF(Meldung!$E18&gt;=38718,IF(Meldung!$E18&lt;39448,CELL("Inhalt",Meldung!I18),""),""),"")</f>
        <v/>
      </c>
      <c r="J18" s="177" t="str">
        <f ca="1">IF(Meldung!$F18="M",IF(Meldung!$E18&gt;=38718,IF(Meldung!$E18&lt;39448,CELL("Inhalt",Meldung!J18),""),""),"")</f>
        <v/>
      </c>
      <c r="K18" s="177" t="str">
        <f ca="1">IF(Meldung!$F18="M",IF(Meldung!$E18&gt;=38718,IF(Meldung!$E18&lt;39448,CELL("Inhalt",Meldung!K18),""),""),"")</f>
        <v/>
      </c>
      <c r="L18" s="177" t="str">
        <f ca="1">IF(Meldung!$F18="M",IF(Meldung!$E18&gt;=38718,IF(Meldung!$E18&lt;39448,CELL("Inhalt",Meldung!L18),""),""),"")</f>
        <v/>
      </c>
    </row>
    <row r="19" spans="1:12" x14ac:dyDescent="0.35">
      <c r="A19" s="35" t="s">
        <v>61</v>
      </c>
      <c r="B19" s="177" t="str">
        <f ca="1">IF(Meldung!$F19="M",IF(Meldung!$E19&gt;=38718,IF(Meldung!$E19&lt;39448,CELL("Inhalt",Meldung!B19),""),""),"")</f>
        <v/>
      </c>
      <c r="C19" s="177" t="str">
        <f ca="1">IF(Meldung!$F19="M",IF(Meldung!$E19&gt;=38718,IF(Meldung!$E19&lt;39448,CELL("Inhalt",Meldung!C19),""),""),"")</f>
        <v/>
      </c>
      <c r="D19" s="177" t="str">
        <f ca="1">IF(Meldung!$F19="M",IF(Meldung!$E19&gt;=38718,IF(Meldung!$E19&lt;39448,CELL("Inhalt",Meldung!D19),""),""),"")</f>
        <v/>
      </c>
      <c r="E19" s="178" t="str">
        <f ca="1">IF(Meldung!$F19="M",IF(Meldung!$E19&gt;=38718,IF(Meldung!$E19&lt;39448,CELL("Inhalt",Meldung!E19),""),""),"")</f>
        <v/>
      </c>
      <c r="F19" s="177" t="str">
        <f ca="1">IF(Meldung!$F19="M",IF(Meldung!$E19&gt;=38718,IF(Meldung!$E19&lt;39448,CELL("Inhalt",Meldung!F19),""),""),"")</f>
        <v/>
      </c>
      <c r="G19" s="177" t="str">
        <f ca="1">IF(Meldung!$F19="M",IF(Meldung!$E19&gt;=38718,IF(Meldung!$E19&lt;39448,CELL("Inhalt",Meldung!G19),""),""),"")</f>
        <v/>
      </c>
      <c r="H19" s="186" t="str">
        <f ca="1">IF(Meldung!$F19="M",IF(Meldung!$E19&gt;=38718,IF(Meldung!$E19&lt;39448,CELL("Inhalt",Meldung!H19),""),""),"")</f>
        <v/>
      </c>
      <c r="I19" s="177" t="str">
        <f ca="1">IF(Meldung!$F19="M",IF(Meldung!$E19&gt;=38718,IF(Meldung!$E19&lt;39448,CELL("Inhalt",Meldung!I19),""),""),"")</f>
        <v/>
      </c>
      <c r="J19" s="177" t="str">
        <f ca="1">IF(Meldung!$F19="M",IF(Meldung!$E19&gt;=38718,IF(Meldung!$E19&lt;39448,CELL("Inhalt",Meldung!J19),""),""),"")</f>
        <v/>
      </c>
      <c r="K19" s="177" t="str">
        <f ca="1">IF(Meldung!$F19="M",IF(Meldung!$E19&gt;=38718,IF(Meldung!$E19&lt;39448,CELL("Inhalt",Meldung!K19),""),""),"")</f>
        <v/>
      </c>
      <c r="L19" s="177" t="str">
        <f ca="1">IF(Meldung!$F19="M",IF(Meldung!$E19&gt;=38718,IF(Meldung!$E19&lt;39448,CELL("Inhalt",Meldung!L19),""),""),"")</f>
        <v/>
      </c>
    </row>
    <row r="20" spans="1:12" x14ac:dyDescent="0.35">
      <c r="A20" s="35" t="s">
        <v>62</v>
      </c>
      <c r="B20" s="177" t="str">
        <f ca="1">IF(Meldung!$F20="M",IF(Meldung!$E20&gt;=38718,IF(Meldung!$E20&lt;39448,CELL("Inhalt",Meldung!B20),""),""),"")</f>
        <v/>
      </c>
      <c r="C20" s="177" t="str">
        <f ca="1">IF(Meldung!$F20="M",IF(Meldung!$E20&gt;=38718,IF(Meldung!$E20&lt;39448,CELL("Inhalt",Meldung!C20),""),""),"")</f>
        <v/>
      </c>
      <c r="D20" s="177" t="str">
        <f ca="1">IF(Meldung!$F20="M",IF(Meldung!$E20&gt;=38718,IF(Meldung!$E20&lt;39448,CELL("Inhalt",Meldung!D20),""),""),"")</f>
        <v/>
      </c>
      <c r="E20" s="178" t="str">
        <f ca="1">IF(Meldung!$F20="M",IF(Meldung!$E20&gt;=38718,IF(Meldung!$E20&lt;39448,CELL("Inhalt",Meldung!E20),""),""),"")</f>
        <v/>
      </c>
      <c r="F20" s="177" t="str">
        <f ca="1">IF(Meldung!$F20="M",IF(Meldung!$E20&gt;=38718,IF(Meldung!$E20&lt;39448,CELL("Inhalt",Meldung!F20),""),""),"")</f>
        <v/>
      </c>
      <c r="G20" s="177" t="str">
        <f ca="1">IF(Meldung!$F20="M",IF(Meldung!$E20&gt;=38718,IF(Meldung!$E20&lt;39448,CELL("Inhalt",Meldung!G20),""),""),"")</f>
        <v/>
      </c>
      <c r="H20" s="186" t="str">
        <f ca="1">IF(Meldung!$F20="M",IF(Meldung!$E20&gt;=38718,IF(Meldung!$E20&lt;39448,CELL("Inhalt",Meldung!H20),""),""),"")</f>
        <v/>
      </c>
      <c r="I20" s="177" t="str">
        <f ca="1">IF(Meldung!$F20="M",IF(Meldung!$E20&gt;=38718,IF(Meldung!$E20&lt;39448,CELL("Inhalt",Meldung!I20),""),""),"")</f>
        <v/>
      </c>
      <c r="J20" s="177" t="str">
        <f ca="1">IF(Meldung!$F20="M",IF(Meldung!$E20&gt;=38718,IF(Meldung!$E20&lt;39448,CELL("Inhalt",Meldung!J20),""),""),"")</f>
        <v/>
      </c>
      <c r="K20" s="177" t="str">
        <f ca="1">IF(Meldung!$F20="M",IF(Meldung!$E20&gt;=38718,IF(Meldung!$E20&lt;39448,CELL("Inhalt",Meldung!K20),""),""),"")</f>
        <v/>
      </c>
      <c r="L20" s="177" t="str">
        <f ca="1">IF(Meldung!$F20="M",IF(Meldung!$E20&gt;=38718,IF(Meldung!$E20&lt;39448,CELL("Inhalt",Meldung!L20),""),""),"")</f>
        <v/>
      </c>
    </row>
    <row r="21" spans="1:12" x14ac:dyDescent="0.35">
      <c r="A21" s="35" t="s">
        <v>63</v>
      </c>
      <c r="B21" s="177" t="str">
        <f ca="1">IF(Meldung!$F21="M",IF(Meldung!$E21&gt;=38718,IF(Meldung!$E21&lt;39448,CELL("Inhalt",Meldung!B21),""),""),"")</f>
        <v/>
      </c>
      <c r="C21" s="177" t="str">
        <f ca="1">IF(Meldung!$F21="M",IF(Meldung!$E21&gt;=38718,IF(Meldung!$E21&lt;39448,CELL("Inhalt",Meldung!C21),""),""),"")</f>
        <v/>
      </c>
      <c r="D21" s="177" t="str">
        <f ca="1">IF(Meldung!$F21="M",IF(Meldung!$E21&gt;=38718,IF(Meldung!$E21&lt;39448,CELL("Inhalt",Meldung!D21),""),""),"")</f>
        <v/>
      </c>
      <c r="E21" s="178" t="str">
        <f ca="1">IF(Meldung!$F21="M",IF(Meldung!$E21&gt;=38718,IF(Meldung!$E21&lt;39448,CELL("Inhalt",Meldung!E21),""),""),"")</f>
        <v/>
      </c>
      <c r="F21" s="177" t="str">
        <f ca="1">IF(Meldung!$F21="M",IF(Meldung!$E21&gt;=38718,IF(Meldung!$E21&lt;39448,CELL("Inhalt",Meldung!F21),""),""),"")</f>
        <v/>
      </c>
      <c r="G21" s="177" t="str">
        <f ca="1">IF(Meldung!$F21="M",IF(Meldung!$E21&gt;=38718,IF(Meldung!$E21&lt;39448,CELL("Inhalt",Meldung!G21),""),""),"")</f>
        <v/>
      </c>
      <c r="H21" s="186" t="str">
        <f ca="1">IF(Meldung!$F21="M",IF(Meldung!$E21&gt;=38718,IF(Meldung!$E21&lt;39448,CELL("Inhalt",Meldung!H21),""),""),"")</f>
        <v/>
      </c>
      <c r="I21" s="177" t="str">
        <f ca="1">IF(Meldung!$F21="M",IF(Meldung!$E21&gt;=38718,IF(Meldung!$E21&lt;39448,CELL("Inhalt",Meldung!I21),""),""),"")</f>
        <v/>
      </c>
      <c r="J21" s="177" t="str">
        <f ca="1">IF(Meldung!$F21="M",IF(Meldung!$E21&gt;=38718,IF(Meldung!$E21&lt;39448,CELL("Inhalt",Meldung!J21),""),""),"")</f>
        <v/>
      </c>
      <c r="K21" s="177" t="str">
        <f ca="1">IF(Meldung!$F21="M",IF(Meldung!$E21&gt;=38718,IF(Meldung!$E21&lt;39448,CELL("Inhalt",Meldung!K21),""),""),"")</f>
        <v/>
      </c>
      <c r="L21" s="177" t="str">
        <f ca="1">IF(Meldung!$F21="M",IF(Meldung!$E21&gt;=38718,IF(Meldung!$E21&lt;39448,CELL("Inhalt",Meldung!L21),""),""),"")</f>
        <v/>
      </c>
    </row>
    <row r="22" spans="1:12" x14ac:dyDescent="0.35">
      <c r="A22" s="35" t="s">
        <v>64</v>
      </c>
      <c r="B22" s="177" t="str">
        <f ca="1">IF(Meldung!$F22="M",IF(Meldung!$E22&gt;=38718,IF(Meldung!$E22&lt;39448,CELL("Inhalt",Meldung!B22),""),""),"")</f>
        <v/>
      </c>
      <c r="C22" s="177" t="str">
        <f ca="1">IF(Meldung!$F22="M",IF(Meldung!$E22&gt;=38718,IF(Meldung!$E22&lt;39448,CELL("Inhalt",Meldung!C22),""),""),"")</f>
        <v/>
      </c>
      <c r="D22" s="177" t="str">
        <f ca="1">IF(Meldung!$F22="M",IF(Meldung!$E22&gt;=38718,IF(Meldung!$E22&lt;39448,CELL("Inhalt",Meldung!D22),""),""),"")</f>
        <v/>
      </c>
      <c r="E22" s="178" t="str">
        <f ca="1">IF(Meldung!$F22="M",IF(Meldung!$E22&gt;=38718,IF(Meldung!$E22&lt;39448,CELL("Inhalt",Meldung!E22),""),""),"")</f>
        <v/>
      </c>
      <c r="F22" s="177" t="str">
        <f ca="1">IF(Meldung!$F22="M",IF(Meldung!$E22&gt;=38718,IF(Meldung!$E22&lt;39448,CELL("Inhalt",Meldung!F22),""),""),"")</f>
        <v/>
      </c>
      <c r="G22" s="177" t="str">
        <f ca="1">IF(Meldung!$F22="M",IF(Meldung!$E22&gt;=38718,IF(Meldung!$E22&lt;39448,CELL("Inhalt",Meldung!G22),""),""),"")</f>
        <v/>
      </c>
      <c r="H22" s="186" t="str">
        <f ca="1">IF(Meldung!$F22="M",IF(Meldung!$E22&gt;=38718,IF(Meldung!$E22&lt;39448,CELL("Inhalt",Meldung!H22),""),""),"")</f>
        <v/>
      </c>
      <c r="I22" s="177" t="str">
        <f ca="1">IF(Meldung!$F22="M",IF(Meldung!$E22&gt;=38718,IF(Meldung!$E22&lt;39448,CELL("Inhalt",Meldung!I22),""),""),"")</f>
        <v/>
      </c>
      <c r="J22" s="177" t="str">
        <f ca="1">IF(Meldung!$F22="M",IF(Meldung!$E22&gt;=38718,IF(Meldung!$E22&lt;39448,CELL("Inhalt",Meldung!J22),""),""),"")</f>
        <v/>
      </c>
      <c r="K22" s="177" t="str">
        <f ca="1">IF(Meldung!$F22="M",IF(Meldung!$E22&gt;=38718,IF(Meldung!$E22&lt;39448,CELL("Inhalt",Meldung!K22),""),""),"")</f>
        <v/>
      </c>
      <c r="L22" s="177" t="str">
        <f ca="1">IF(Meldung!$F22="M",IF(Meldung!$E22&gt;=38718,IF(Meldung!$E22&lt;39448,CELL("Inhalt",Meldung!L22),""),""),"")</f>
        <v/>
      </c>
    </row>
    <row r="23" spans="1:12" x14ac:dyDescent="0.35">
      <c r="A23" s="35" t="s">
        <v>65</v>
      </c>
      <c r="B23" s="177" t="str">
        <f ca="1">IF(Meldung!$F23="M",IF(Meldung!$E23&gt;=38718,IF(Meldung!$E23&lt;39448,CELL("Inhalt",Meldung!B23),""),""),"")</f>
        <v/>
      </c>
      <c r="C23" s="177" t="str">
        <f ca="1">IF(Meldung!$F23="M",IF(Meldung!$E23&gt;=38718,IF(Meldung!$E23&lt;39448,CELL("Inhalt",Meldung!C23),""),""),"")</f>
        <v/>
      </c>
      <c r="D23" s="177" t="str">
        <f ca="1">IF(Meldung!$F23="M",IF(Meldung!$E23&gt;=38718,IF(Meldung!$E23&lt;39448,CELL("Inhalt",Meldung!D23),""),""),"")</f>
        <v/>
      </c>
      <c r="E23" s="178" t="str">
        <f ca="1">IF(Meldung!$F23="M",IF(Meldung!$E23&gt;=38718,IF(Meldung!$E23&lt;39448,CELL("Inhalt",Meldung!E23),""),""),"")</f>
        <v/>
      </c>
      <c r="F23" s="177" t="str">
        <f ca="1">IF(Meldung!$F23="M",IF(Meldung!$E23&gt;=38718,IF(Meldung!$E23&lt;39448,CELL("Inhalt",Meldung!F23),""),""),"")</f>
        <v/>
      </c>
      <c r="G23" s="177" t="str">
        <f ca="1">IF(Meldung!$F23="M",IF(Meldung!$E23&gt;=38718,IF(Meldung!$E23&lt;39448,CELL("Inhalt",Meldung!G23),""),""),"")</f>
        <v/>
      </c>
      <c r="H23" s="186" t="str">
        <f ca="1">IF(Meldung!$F23="M",IF(Meldung!$E23&gt;=38718,IF(Meldung!$E23&lt;39448,CELL("Inhalt",Meldung!H23),""),""),"")</f>
        <v/>
      </c>
      <c r="I23" s="177" t="str">
        <f ca="1">IF(Meldung!$F23="M",IF(Meldung!$E23&gt;=38718,IF(Meldung!$E23&lt;39448,CELL("Inhalt",Meldung!I23),""),""),"")</f>
        <v/>
      </c>
      <c r="J23" s="177" t="str">
        <f ca="1">IF(Meldung!$F23="M",IF(Meldung!$E23&gt;=38718,IF(Meldung!$E23&lt;39448,CELL("Inhalt",Meldung!J23),""),""),"")</f>
        <v/>
      </c>
      <c r="K23" s="177" t="str">
        <f ca="1">IF(Meldung!$F23="M",IF(Meldung!$E23&gt;=38718,IF(Meldung!$E23&lt;39448,CELL("Inhalt",Meldung!K23),""),""),"")</f>
        <v/>
      </c>
      <c r="L23" s="177" t="str">
        <f ca="1">IF(Meldung!$F23="M",IF(Meldung!$E23&gt;=38718,IF(Meldung!$E23&lt;39448,CELL("Inhalt",Meldung!L23),""),""),"")</f>
        <v/>
      </c>
    </row>
    <row r="24" spans="1:12" x14ac:dyDescent="0.35">
      <c r="A24" s="35" t="s">
        <v>66</v>
      </c>
      <c r="B24" s="177" t="str">
        <f ca="1">IF(Meldung!$F24="M",IF(Meldung!$E24&gt;=38718,IF(Meldung!$E24&lt;39448,CELL("Inhalt",Meldung!B24),""),""),"")</f>
        <v/>
      </c>
      <c r="C24" s="177" t="str">
        <f ca="1">IF(Meldung!$F24="M",IF(Meldung!$E24&gt;=38718,IF(Meldung!$E24&lt;39448,CELL("Inhalt",Meldung!C24),""),""),"")</f>
        <v/>
      </c>
      <c r="D24" s="177" t="str">
        <f ca="1">IF(Meldung!$F24="M",IF(Meldung!$E24&gt;=38718,IF(Meldung!$E24&lt;39448,CELL("Inhalt",Meldung!D24),""),""),"")</f>
        <v/>
      </c>
      <c r="E24" s="178" t="str">
        <f ca="1">IF(Meldung!$F24="M",IF(Meldung!$E24&gt;=38718,IF(Meldung!$E24&lt;39448,CELL("Inhalt",Meldung!E24),""),""),"")</f>
        <v/>
      </c>
      <c r="F24" s="177" t="str">
        <f ca="1">IF(Meldung!$F24="M",IF(Meldung!$E24&gt;=38718,IF(Meldung!$E24&lt;39448,CELL("Inhalt",Meldung!F24),""),""),"")</f>
        <v/>
      </c>
      <c r="G24" s="177" t="str">
        <f ca="1">IF(Meldung!$F24="M",IF(Meldung!$E24&gt;=38718,IF(Meldung!$E24&lt;39448,CELL("Inhalt",Meldung!G24),""),""),"")</f>
        <v/>
      </c>
      <c r="H24" s="186" t="str">
        <f ca="1">IF(Meldung!$F24="M",IF(Meldung!$E24&gt;=38718,IF(Meldung!$E24&lt;39448,CELL("Inhalt",Meldung!H24),""),""),"")</f>
        <v/>
      </c>
      <c r="I24" s="177" t="str">
        <f ca="1">IF(Meldung!$F24="M",IF(Meldung!$E24&gt;=38718,IF(Meldung!$E24&lt;39448,CELL("Inhalt",Meldung!I24),""),""),"")</f>
        <v/>
      </c>
      <c r="J24" s="177" t="str">
        <f ca="1">IF(Meldung!$F24="M",IF(Meldung!$E24&gt;=38718,IF(Meldung!$E24&lt;39448,CELL("Inhalt",Meldung!J24),""),""),"")</f>
        <v/>
      </c>
      <c r="K24" s="177" t="str">
        <f ca="1">IF(Meldung!$F24="M",IF(Meldung!$E24&gt;=38718,IF(Meldung!$E24&lt;39448,CELL("Inhalt",Meldung!K24),""),""),"")</f>
        <v/>
      </c>
      <c r="L24" s="177" t="str">
        <f ca="1">IF(Meldung!$F24="M",IF(Meldung!$E24&gt;=38718,IF(Meldung!$E24&lt;39448,CELL("Inhalt",Meldung!L24),""),""),"")</f>
        <v/>
      </c>
    </row>
    <row r="25" spans="1:12" x14ac:dyDescent="0.35">
      <c r="A25" s="35" t="s">
        <v>67</v>
      </c>
      <c r="B25" s="177" t="str">
        <f ca="1">IF(Meldung!$F25="M",IF(Meldung!$E25&gt;=38718,IF(Meldung!$E25&lt;39448,CELL("Inhalt",Meldung!B25),""),""),"")</f>
        <v/>
      </c>
      <c r="C25" s="177" t="str">
        <f ca="1">IF(Meldung!$F25="M",IF(Meldung!$E25&gt;=38718,IF(Meldung!$E25&lt;39448,CELL("Inhalt",Meldung!C25),""),""),"")</f>
        <v/>
      </c>
      <c r="D25" s="177" t="str">
        <f ca="1">IF(Meldung!$F25="M",IF(Meldung!$E25&gt;=38718,IF(Meldung!$E25&lt;39448,CELL("Inhalt",Meldung!D25),""),""),"")</f>
        <v/>
      </c>
      <c r="E25" s="178" t="str">
        <f ca="1">IF(Meldung!$F25="M",IF(Meldung!$E25&gt;=38718,IF(Meldung!$E25&lt;39448,CELL("Inhalt",Meldung!E25),""),""),"")</f>
        <v/>
      </c>
      <c r="F25" s="177" t="str">
        <f ca="1">IF(Meldung!$F25="M",IF(Meldung!$E25&gt;=38718,IF(Meldung!$E25&lt;39448,CELL("Inhalt",Meldung!F25),""),""),"")</f>
        <v/>
      </c>
      <c r="G25" s="177" t="str">
        <f ca="1">IF(Meldung!$F25="M",IF(Meldung!$E25&gt;=38718,IF(Meldung!$E25&lt;39448,CELL("Inhalt",Meldung!G25),""),""),"")</f>
        <v/>
      </c>
      <c r="H25" s="186" t="str">
        <f ca="1">IF(Meldung!$F25="M",IF(Meldung!$E25&gt;=38718,IF(Meldung!$E25&lt;39448,CELL("Inhalt",Meldung!H25),""),""),"")</f>
        <v/>
      </c>
      <c r="I25" s="177" t="str">
        <f ca="1">IF(Meldung!$F25="M",IF(Meldung!$E25&gt;=38718,IF(Meldung!$E25&lt;39448,CELL("Inhalt",Meldung!I25),""),""),"")</f>
        <v/>
      </c>
      <c r="J25" s="177" t="str">
        <f ca="1">IF(Meldung!$F25="M",IF(Meldung!$E25&gt;=38718,IF(Meldung!$E25&lt;39448,CELL("Inhalt",Meldung!J25),""),""),"")</f>
        <v/>
      </c>
      <c r="K25" s="177" t="str">
        <f ca="1">IF(Meldung!$F25="M",IF(Meldung!$E25&gt;=38718,IF(Meldung!$E25&lt;39448,CELL("Inhalt",Meldung!K25),""),""),"")</f>
        <v/>
      </c>
      <c r="L25" s="177" t="str">
        <f ca="1">IF(Meldung!$F25="M",IF(Meldung!$E25&gt;=38718,IF(Meldung!$E25&lt;39448,CELL("Inhalt",Meldung!L25),""),""),"")</f>
        <v/>
      </c>
    </row>
    <row r="26" spans="1:12" x14ac:dyDescent="0.35">
      <c r="A26" s="35" t="s">
        <v>68</v>
      </c>
      <c r="B26" s="177" t="str">
        <f ca="1">IF(Meldung!$F26="M",IF(Meldung!$E26&gt;=38718,IF(Meldung!$E26&lt;39448,CELL("Inhalt",Meldung!B26),""),""),"")</f>
        <v/>
      </c>
      <c r="C26" s="177" t="str">
        <f ca="1">IF(Meldung!$F26="M",IF(Meldung!$E26&gt;=38718,IF(Meldung!$E26&lt;39448,CELL("Inhalt",Meldung!C26),""),""),"")</f>
        <v/>
      </c>
      <c r="D26" s="177" t="str">
        <f ca="1">IF(Meldung!$F26="M",IF(Meldung!$E26&gt;=38718,IF(Meldung!$E26&lt;39448,CELL("Inhalt",Meldung!D26),""),""),"")</f>
        <v/>
      </c>
      <c r="E26" s="178" t="str">
        <f ca="1">IF(Meldung!$F26="M",IF(Meldung!$E26&gt;=38718,IF(Meldung!$E26&lt;39448,CELL("Inhalt",Meldung!E26),""),""),"")</f>
        <v/>
      </c>
      <c r="F26" s="177" t="str">
        <f ca="1">IF(Meldung!$F26="M",IF(Meldung!$E26&gt;=38718,IF(Meldung!$E26&lt;39448,CELL("Inhalt",Meldung!F26),""),""),"")</f>
        <v/>
      </c>
      <c r="G26" s="177" t="str">
        <f ca="1">IF(Meldung!$F26="M",IF(Meldung!$E26&gt;=38718,IF(Meldung!$E26&lt;39448,CELL("Inhalt",Meldung!G26),""),""),"")</f>
        <v/>
      </c>
      <c r="H26" s="186" t="str">
        <f ca="1">IF(Meldung!$F26="M",IF(Meldung!$E26&gt;=38718,IF(Meldung!$E26&lt;39448,CELL("Inhalt",Meldung!H26),""),""),"")</f>
        <v/>
      </c>
      <c r="I26" s="177" t="str">
        <f ca="1">IF(Meldung!$F26="M",IF(Meldung!$E26&gt;=38718,IF(Meldung!$E26&lt;39448,CELL("Inhalt",Meldung!I26),""),""),"")</f>
        <v/>
      </c>
      <c r="J26" s="177" t="str">
        <f ca="1">IF(Meldung!$F26="M",IF(Meldung!$E26&gt;=38718,IF(Meldung!$E26&lt;39448,CELL("Inhalt",Meldung!J26),""),""),"")</f>
        <v/>
      </c>
      <c r="K26" s="177" t="str">
        <f ca="1">IF(Meldung!$F26="M",IF(Meldung!$E26&gt;=38718,IF(Meldung!$E26&lt;39448,CELL("Inhalt",Meldung!K26),""),""),"")</f>
        <v/>
      </c>
      <c r="L26" s="177" t="str">
        <f ca="1">IF(Meldung!$F26="M",IF(Meldung!$E26&gt;=38718,IF(Meldung!$E26&lt;39448,CELL("Inhalt",Meldung!L26),""),""),"")</f>
        <v/>
      </c>
    </row>
    <row r="27" spans="1:12" x14ac:dyDescent="0.35">
      <c r="A27" s="35" t="s">
        <v>69</v>
      </c>
      <c r="B27" s="177" t="str">
        <f ca="1">IF(Meldung!$F27="M",IF(Meldung!$E27&gt;=38718,IF(Meldung!$E27&lt;39448,CELL("Inhalt",Meldung!B27),""),""),"")</f>
        <v/>
      </c>
      <c r="C27" s="177" t="str">
        <f ca="1">IF(Meldung!$F27="M",IF(Meldung!$E27&gt;=38718,IF(Meldung!$E27&lt;39448,CELL("Inhalt",Meldung!C27),""),""),"")</f>
        <v/>
      </c>
      <c r="D27" s="177" t="str">
        <f ca="1">IF(Meldung!$F27="M",IF(Meldung!$E27&gt;=38718,IF(Meldung!$E27&lt;39448,CELL("Inhalt",Meldung!D27),""),""),"")</f>
        <v/>
      </c>
      <c r="E27" s="178" t="str">
        <f ca="1">IF(Meldung!$F27="M",IF(Meldung!$E27&gt;=38718,IF(Meldung!$E27&lt;39448,CELL("Inhalt",Meldung!E27),""),""),"")</f>
        <v/>
      </c>
      <c r="F27" s="177" t="str">
        <f ca="1">IF(Meldung!$F27="M",IF(Meldung!$E27&gt;=38718,IF(Meldung!$E27&lt;39448,CELL("Inhalt",Meldung!F27),""),""),"")</f>
        <v/>
      </c>
      <c r="G27" s="177" t="str">
        <f ca="1">IF(Meldung!$F27="M",IF(Meldung!$E27&gt;=38718,IF(Meldung!$E27&lt;39448,CELL("Inhalt",Meldung!G27),""),""),"")</f>
        <v/>
      </c>
      <c r="H27" s="186" t="str">
        <f ca="1">IF(Meldung!$F27="M",IF(Meldung!$E27&gt;=38718,IF(Meldung!$E27&lt;39448,CELL("Inhalt",Meldung!H27),""),""),"")</f>
        <v/>
      </c>
      <c r="I27" s="177" t="str">
        <f ca="1">IF(Meldung!$F27="M",IF(Meldung!$E27&gt;=38718,IF(Meldung!$E27&lt;39448,CELL("Inhalt",Meldung!I27),""),""),"")</f>
        <v/>
      </c>
      <c r="J27" s="177" t="str">
        <f ca="1">IF(Meldung!$F27="M",IF(Meldung!$E27&gt;=38718,IF(Meldung!$E27&lt;39448,CELL("Inhalt",Meldung!J27),""),""),"")</f>
        <v/>
      </c>
      <c r="K27" s="177" t="str">
        <f ca="1">IF(Meldung!$F27="M",IF(Meldung!$E27&gt;=38718,IF(Meldung!$E27&lt;39448,CELL("Inhalt",Meldung!K27),""),""),"")</f>
        <v/>
      </c>
      <c r="L27" s="177" t="str">
        <f ca="1">IF(Meldung!$F27="M",IF(Meldung!$E27&gt;=38718,IF(Meldung!$E27&lt;39448,CELL("Inhalt",Meldung!L27),""),""),"")</f>
        <v/>
      </c>
    </row>
    <row r="28" spans="1:12" x14ac:dyDescent="0.35">
      <c r="A28" s="35" t="s">
        <v>70</v>
      </c>
      <c r="B28" s="177" t="str">
        <f ca="1">IF(Meldung!$F28="M",IF(Meldung!$E28&gt;=38718,IF(Meldung!$E28&lt;39448,CELL("Inhalt",Meldung!B28),""),""),"")</f>
        <v/>
      </c>
      <c r="C28" s="177" t="str">
        <f ca="1">IF(Meldung!$F28="M",IF(Meldung!$E28&gt;=38718,IF(Meldung!$E28&lt;39448,CELL("Inhalt",Meldung!C28),""),""),"")</f>
        <v/>
      </c>
      <c r="D28" s="177" t="str">
        <f ca="1">IF(Meldung!$F28="M",IF(Meldung!$E28&gt;=38718,IF(Meldung!$E28&lt;39448,CELL("Inhalt",Meldung!D28),""),""),"")</f>
        <v/>
      </c>
      <c r="E28" s="178" t="str">
        <f ca="1">IF(Meldung!$F28="M",IF(Meldung!$E28&gt;=38718,IF(Meldung!$E28&lt;39448,CELL("Inhalt",Meldung!E28),""),""),"")</f>
        <v/>
      </c>
      <c r="F28" s="177" t="str">
        <f ca="1">IF(Meldung!$F28="M",IF(Meldung!$E28&gt;=38718,IF(Meldung!$E28&lt;39448,CELL("Inhalt",Meldung!F28),""),""),"")</f>
        <v/>
      </c>
      <c r="G28" s="177" t="str">
        <f ca="1">IF(Meldung!$F28="M",IF(Meldung!$E28&gt;=38718,IF(Meldung!$E28&lt;39448,CELL("Inhalt",Meldung!G28),""),""),"")</f>
        <v/>
      </c>
      <c r="H28" s="186" t="str">
        <f ca="1">IF(Meldung!$F28="M",IF(Meldung!$E28&gt;=38718,IF(Meldung!$E28&lt;39448,CELL("Inhalt",Meldung!H28),""),""),"")</f>
        <v/>
      </c>
      <c r="I28" s="177" t="str">
        <f ca="1">IF(Meldung!$F28="M",IF(Meldung!$E28&gt;=38718,IF(Meldung!$E28&lt;39448,CELL("Inhalt",Meldung!I28),""),""),"")</f>
        <v/>
      </c>
      <c r="J28" s="177" t="str">
        <f ca="1">IF(Meldung!$F28="M",IF(Meldung!$E28&gt;=38718,IF(Meldung!$E28&lt;39448,CELL("Inhalt",Meldung!J28),""),""),"")</f>
        <v/>
      </c>
      <c r="K28" s="177" t="str">
        <f ca="1">IF(Meldung!$F28="M",IF(Meldung!$E28&gt;=38718,IF(Meldung!$E28&lt;39448,CELL("Inhalt",Meldung!K28),""),""),"")</f>
        <v/>
      </c>
      <c r="L28" s="177" t="str">
        <f ca="1">IF(Meldung!$F28="M",IF(Meldung!$E28&gt;=38718,IF(Meldung!$E28&lt;39448,CELL("Inhalt",Meldung!L28),""),""),"")</f>
        <v/>
      </c>
    </row>
    <row r="29" spans="1:12" x14ac:dyDescent="0.35">
      <c r="A29" s="35" t="s">
        <v>71</v>
      </c>
      <c r="B29" s="177" t="str">
        <f ca="1">IF(Meldung!$F29="M",IF(Meldung!$E29&gt;=38718,IF(Meldung!$E29&lt;39448,CELL("Inhalt",Meldung!B29),""),""),"")</f>
        <v/>
      </c>
      <c r="C29" s="177" t="str">
        <f ca="1">IF(Meldung!$F29="M",IF(Meldung!$E29&gt;=38718,IF(Meldung!$E29&lt;39448,CELL("Inhalt",Meldung!C29),""),""),"")</f>
        <v/>
      </c>
      <c r="D29" s="177" t="str">
        <f ca="1">IF(Meldung!$F29="M",IF(Meldung!$E29&gt;=38718,IF(Meldung!$E29&lt;39448,CELL("Inhalt",Meldung!D29),""),""),"")</f>
        <v/>
      </c>
      <c r="E29" s="178" t="str">
        <f ca="1">IF(Meldung!$F29="M",IF(Meldung!$E29&gt;=38718,IF(Meldung!$E29&lt;39448,CELL("Inhalt",Meldung!E29),""),""),"")</f>
        <v/>
      </c>
      <c r="F29" s="177" t="str">
        <f ca="1">IF(Meldung!$F29="M",IF(Meldung!$E29&gt;=38718,IF(Meldung!$E29&lt;39448,CELL("Inhalt",Meldung!F29),""),""),"")</f>
        <v/>
      </c>
      <c r="G29" s="177" t="str">
        <f ca="1">IF(Meldung!$F29="M",IF(Meldung!$E29&gt;=38718,IF(Meldung!$E29&lt;39448,CELL("Inhalt",Meldung!G29),""),""),"")</f>
        <v/>
      </c>
      <c r="H29" s="186" t="str">
        <f ca="1">IF(Meldung!$F29="M",IF(Meldung!$E29&gt;=38718,IF(Meldung!$E29&lt;39448,CELL("Inhalt",Meldung!H29),""),""),"")</f>
        <v/>
      </c>
      <c r="I29" s="177" t="str">
        <f ca="1">IF(Meldung!$F29="M",IF(Meldung!$E29&gt;=38718,IF(Meldung!$E29&lt;39448,CELL("Inhalt",Meldung!I29),""),""),"")</f>
        <v/>
      </c>
      <c r="J29" s="177" t="str">
        <f ca="1">IF(Meldung!$F29="M",IF(Meldung!$E29&gt;=38718,IF(Meldung!$E29&lt;39448,CELL("Inhalt",Meldung!J29),""),""),"")</f>
        <v/>
      </c>
      <c r="K29" s="177" t="str">
        <f ca="1">IF(Meldung!$F29="M",IF(Meldung!$E29&gt;=38718,IF(Meldung!$E29&lt;39448,CELL("Inhalt",Meldung!K29),""),""),"")</f>
        <v/>
      </c>
      <c r="L29" s="177" t="str">
        <f ca="1">IF(Meldung!$F29="M",IF(Meldung!$E29&gt;=38718,IF(Meldung!$E29&lt;39448,CELL("Inhalt",Meldung!L29),""),""),"")</f>
        <v/>
      </c>
    </row>
    <row r="30" spans="1:12" x14ac:dyDescent="0.35">
      <c r="A30" s="35" t="s">
        <v>72</v>
      </c>
      <c r="B30" s="177" t="str">
        <f ca="1">IF(Meldung!$F30="M",IF(Meldung!$E30&gt;=38718,IF(Meldung!$E30&lt;39448,CELL("Inhalt",Meldung!B30),""),""),"")</f>
        <v/>
      </c>
      <c r="C30" s="177" t="str">
        <f ca="1">IF(Meldung!$F30="M",IF(Meldung!$E30&gt;=38718,IF(Meldung!$E30&lt;39448,CELL("Inhalt",Meldung!C30),""),""),"")</f>
        <v/>
      </c>
      <c r="D30" s="177" t="str">
        <f ca="1">IF(Meldung!$F30="M",IF(Meldung!$E30&gt;=38718,IF(Meldung!$E30&lt;39448,CELL("Inhalt",Meldung!D30),""),""),"")</f>
        <v/>
      </c>
      <c r="E30" s="178" t="str">
        <f ca="1">IF(Meldung!$F30="M",IF(Meldung!$E30&gt;=38718,IF(Meldung!$E30&lt;39448,CELL("Inhalt",Meldung!E30),""),""),"")</f>
        <v/>
      </c>
      <c r="F30" s="177" t="str">
        <f ca="1">IF(Meldung!$F30="M",IF(Meldung!$E30&gt;=38718,IF(Meldung!$E30&lt;39448,CELL("Inhalt",Meldung!F30),""),""),"")</f>
        <v/>
      </c>
      <c r="G30" s="177" t="str">
        <f ca="1">IF(Meldung!$F30="M",IF(Meldung!$E30&gt;=38718,IF(Meldung!$E30&lt;39448,CELL("Inhalt",Meldung!G30),""),""),"")</f>
        <v/>
      </c>
      <c r="H30" s="186" t="str">
        <f ca="1">IF(Meldung!$F30="M",IF(Meldung!$E30&gt;=38718,IF(Meldung!$E30&lt;39448,CELL("Inhalt",Meldung!H30),""),""),"")</f>
        <v/>
      </c>
      <c r="I30" s="177" t="str">
        <f ca="1">IF(Meldung!$F30="M",IF(Meldung!$E30&gt;=38718,IF(Meldung!$E30&lt;39448,CELL("Inhalt",Meldung!I30),""),""),"")</f>
        <v/>
      </c>
      <c r="J30" s="177" t="str">
        <f ca="1">IF(Meldung!$F30="M",IF(Meldung!$E30&gt;=38718,IF(Meldung!$E30&lt;39448,CELL("Inhalt",Meldung!J30),""),""),"")</f>
        <v/>
      </c>
      <c r="K30" s="177" t="str">
        <f ca="1">IF(Meldung!$F30="M",IF(Meldung!$E30&gt;=38718,IF(Meldung!$E30&lt;39448,CELL("Inhalt",Meldung!K30),""),""),"")</f>
        <v/>
      </c>
      <c r="L30" s="177" t="str">
        <f ca="1">IF(Meldung!$F30="M",IF(Meldung!$E30&gt;=38718,IF(Meldung!$E30&lt;39448,CELL("Inhalt",Meldung!L30),""),""),"")</f>
        <v/>
      </c>
    </row>
    <row r="31" spans="1:12" x14ac:dyDescent="0.35">
      <c r="A31" s="35" t="s">
        <v>73</v>
      </c>
      <c r="B31" s="177" t="str">
        <f ca="1">IF(Meldung!$F31="M",IF(Meldung!$E31&gt;=38718,IF(Meldung!$E31&lt;39448,CELL("Inhalt",Meldung!B31),""),""),"")</f>
        <v/>
      </c>
      <c r="C31" s="177" t="str">
        <f ca="1">IF(Meldung!$F31="M",IF(Meldung!$E31&gt;=38718,IF(Meldung!$E31&lt;39448,CELL("Inhalt",Meldung!C31),""),""),"")</f>
        <v/>
      </c>
      <c r="D31" s="177" t="str">
        <f ca="1">IF(Meldung!$F31="M",IF(Meldung!$E31&gt;=38718,IF(Meldung!$E31&lt;39448,CELL("Inhalt",Meldung!D31),""),""),"")</f>
        <v/>
      </c>
      <c r="E31" s="178" t="str">
        <f ca="1">IF(Meldung!$F31="M",IF(Meldung!$E31&gt;=38718,IF(Meldung!$E31&lt;39448,CELL("Inhalt",Meldung!E31),""),""),"")</f>
        <v/>
      </c>
      <c r="F31" s="177" t="str">
        <f ca="1">IF(Meldung!$F31="M",IF(Meldung!$E31&gt;=38718,IF(Meldung!$E31&lt;39448,CELL("Inhalt",Meldung!F31),""),""),"")</f>
        <v/>
      </c>
      <c r="G31" s="177" t="str">
        <f ca="1">IF(Meldung!$F31="M",IF(Meldung!$E31&gt;=38718,IF(Meldung!$E31&lt;39448,CELL("Inhalt",Meldung!G31),""),""),"")</f>
        <v/>
      </c>
      <c r="H31" s="186" t="str">
        <f ca="1">IF(Meldung!$F31="M",IF(Meldung!$E31&gt;=38718,IF(Meldung!$E31&lt;39448,CELL("Inhalt",Meldung!H31),""),""),"")</f>
        <v/>
      </c>
      <c r="I31" s="177" t="str">
        <f ca="1">IF(Meldung!$F31="M",IF(Meldung!$E31&gt;=38718,IF(Meldung!$E31&lt;39448,CELL("Inhalt",Meldung!I31),""),""),"")</f>
        <v/>
      </c>
      <c r="J31" s="177" t="str">
        <f ca="1">IF(Meldung!$F31="M",IF(Meldung!$E31&gt;=38718,IF(Meldung!$E31&lt;39448,CELL("Inhalt",Meldung!J31),""),""),"")</f>
        <v/>
      </c>
      <c r="K31" s="177" t="str">
        <f ca="1">IF(Meldung!$F31="M",IF(Meldung!$E31&gt;=38718,IF(Meldung!$E31&lt;39448,CELL("Inhalt",Meldung!K31),""),""),"")</f>
        <v/>
      </c>
      <c r="L31" s="177" t="str">
        <f ca="1">IF(Meldung!$F31="M",IF(Meldung!$E31&gt;=38718,IF(Meldung!$E31&lt;39448,CELL("Inhalt",Meldung!L31),""),""),"")</f>
        <v/>
      </c>
    </row>
    <row r="32" spans="1:12" x14ac:dyDescent="0.35">
      <c r="A32" s="35" t="s">
        <v>74</v>
      </c>
      <c r="B32" s="177" t="str">
        <f ca="1">IF(Meldung!$F32="M",IF(Meldung!$E32&gt;=38718,IF(Meldung!$E32&lt;39448,CELL("Inhalt",Meldung!B32),""),""),"")</f>
        <v/>
      </c>
      <c r="C32" s="177" t="str">
        <f ca="1">IF(Meldung!$F32="M",IF(Meldung!$E32&gt;=38718,IF(Meldung!$E32&lt;39448,CELL("Inhalt",Meldung!C32),""),""),"")</f>
        <v/>
      </c>
      <c r="D32" s="177" t="str">
        <f ca="1">IF(Meldung!$F32="M",IF(Meldung!$E32&gt;=38718,IF(Meldung!$E32&lt;39448,CELL("Inhalt",Meldung!D32),""),""),"")</f>
        <v/>
      </c>
      <c r="E32" s="178" t="str">
        <f ca="1">IF(Meldung!$F32="M",IF(Meldung!$E32&gt;=38718,IF(Meldung!$E32&lt;39448,CELL("Inhalt",Meldung!E32),""),""),"")</f>
        <v/>
      </c>
      <c r="F32" s="177" t="str">
        <f ca="1">IF(Meldung!$F32="M",IF(Meldung!$E32&gt;=38718,IF(Meldung!$E32&lt;39448,CELL("Inhalt",Meldung!F32),""),""),"")</f>
        <v/>
      </c>
      <c r="G32" s="177" t="str">
        <f ca="1">IF(Meldung!$F32="M",IF(Meldung!$E32&gt;=38718,IF(Meldung!$E32&lt;39448,CELL("Inhalt",Meldung!G32),""),""),"")</f>
        <v/>
      </c>
      <c r="H32" s="186" t="str">
        <f ca="1">IF(Meldung!$F32="M",IF(Meldung!$E32&gt;=38718,IF(Meldung!$E32&lt;39448,CELL("Inhalt",Meldung!H32),""),""),"")</f>
        <v/>
      </c>
      <c r="I32" s="177" t="str">
        <f ca="1">IF(Meldung!$F32="M",IF(Meldung!$E32&gt;=38718,IF(Meldung!$E32&lt;39448,CELL("Inhalt",Meldung!I32),""),""),"")</f>
        <v/>
      </c>
      <c r="J32" s="177" t="str">
        <f ca="1">IF(Meldung!$F32="M",IF(Meldung!$E32&gt;=38718,IF(Meldung!$E32&lt;39448,CELL("Inhalt",Meldung!J32),""),""),"")</f>
        <v/>
      </c>
      <c r="K32" s="177" t="str">
        <f ca="1">IF(Meldung!$F32="M",IF(Meldung!$E32&gt;=38718,IF(Meldung!$E32&lt;39448,CELL("Inhalt",Meldung!K32),""),""),"")</f>
        <v/>
      </c>
      <c r="L32" s="177" t="str">
        <f ca="1">IF(Meldung!$F32="M",IF(Meldung!$E32&gt;=38718,IF(Meldung!$E32&lt;39448,CELL("Inhalt",Meldung!L32),""),""),"")</f>
        <v/>
      </c>
    </row>
    <row r="33" spans="1:12" x14ac:dyDescent="0.35">
      <c r="A33" s="35" t="s">
        <v>75</v>
      </c>
      <c r="B33" s="177" t="str">
        <f ca="1">IF(Meldung!$F33="M",IF(Meldung!$E33&gt;=38718,IF(Meldung!$E33&lt;39448,CELL("Inhalt",Meldung!B33),""),""),"")</f>
        <v/>
      </c>
      <c r="C33" s="177" t="str">
        <f ca="1">IF(Meldung!$F33="M",IF(Meldung!$E33&gt;=38718,IF(Meldung!$E33&lt;39448,CELL("Inhalt",Meldung!C33),""),""),"")</f>
        <v/>
      </c>
      <c r="D33" s="177" t="str">
        <f ca="1">IF(Meldung!$F33="M",IF(Meldung!$E33&gt;=38718,IF(Meldung!$E33&lt;39448,CELL("Inhalt",Meldung!D33),""),""),"")</f>
        <v/>
      </c>
      <c r="E33" s="178" t="str">
        <f ca="1">IF(Meldung!$F33="M",IF(Meldung!$E33&gt;=38718,IF(Meldung!$E33&lt;39448,CELL("Inhalt",Meldung!E33),""),""),"")</f>
        <v/>
      </c>
      <c r="F33" s="177" t="str">
        <f ca="1">IF(Meldung!$F33="M",IF(Meldung!$E33&gt;=38718,IF(Meldung!$E33&lt;39448,CELL("Inhalt",Meldung!F33),""),""),"")</f>
        <v/>
      </c>
      <c r="G33" s="177" t="str">
        <f ca="1">IF(Meldung!$F33="M",IF(Meldung!$E33&gt;=38718,IF(Meldung!$E33&lt;39448,CELL("Inhalt",Meldung!G33),""),""),"")</f>
        <v/>
      </c>
      <c r="H33" s="186" t="str">
        <f ca="1">IF(Meldung!$F33="M",IF(Meldung!$E33&gt;=38718,IF(Meldung!$E33&lt;39448,CELL("Inhalt",Meldung!H33),""),""),"")</f>
        <v/>
      </c>
      <c r="I33" s="177" t="str">
        <f ca="1">IF(Meldung!$F33="M",IF(Meldung!$E33&gt;=38718,IF(Meldung!$E33&lt;39448,CELL("Inhalt",Meldung!I33),""),""),"")</f>
        <v/>
      </c>
      <c r="J33" s="177" t="str">
        <f ca="1">IF(Meldung!$F33="M",IF(Meldung!$E33&gt;=38718,IF(Meldung!$E33&lt;39448,CELL("Inhalt",Meldung!J33),""),""),"")</f>
        <v/>
      </c>
      <c r="K33" s="177" t="str">
        <f ca="1">IF(Meldung!$F33="M",IF(Meldung!$E33&gt;=38718,IF(Meldung!$E33&lt;39448,CELL("Inhalt",Meldung!K33),""),""),"")</f>
        <v/>
      </c>
      <c r="L33" s="177" t="str">
        <f ca="1">IF(Meldung!$F33="M",IF(Meldung!$E33&gt;=38718,IF(Meldung!$E33&lt;39448,CELL("Inhalt",Meldung!L33),""),""),"")</f>
        <v/>
      </c>
    </row>
    <row r="34" spans="1:12" x14ac:dyDescent="0.35">
      <c r="A34" s="35" t="s">
        <v>76</v>
      </c>
      <c r="B34" s="177" t="str">
        <f ca="1">IF(Meldung!$F34="M",IF(Meldung!$E34&gt;=38718,IF(Meldung!$E34&lt;39448,CELL("Inhalt",Meldung!B34),""),""),"")</f>
        <v/>
      </c>
      <c r="C34" s="177" t="str">
        <f ca="1">IF(Meldung!$F34="M",IF(Meldung!$E34&gt;=38718,IF(Meldung!$E34&lt;39448,CELL("Inhalt",Meldung!C34),""),""),"")</f>
        <v/>
      </c>
      <c r="D34" s="177" t="str">
        <f ca="1">IF(Meldung!$F34="M",IF(Meldung!$E34&gt;=38718,IF(Meldung!$E34&lt;39448,CELL("Inhalt",Meldung!D34),""),""),"")</f>
        <v/>
      </c>
      <c r="E34" s="178" t="str">
        <f ca="1">IF(Meldung!$F34="M",IF(Meldung!$E34&gt;=38718,IF(Meldung!$E34&lt;39448,CELL("Inhalt",Meldung!E34),""),""),"")</f>
        <v/>
      </c>
      <c r="F34" s="177" t="str">
        <f ca="1">IF(Meldung!$F34="M",IF(Meldung!$E34&gt;=38718,IF(Meldung!$E34&lt;39448,CELL("Inhalt",Meldung!F34),""),""),"")</f>
        <v/>
      </c>
      <c r="G34" s="177" t="str">
        <f ca="1">IF(Meldung!$F34="M",IF(Meldung!$E34&gt;=38718,IF(Meldung!$E34&lt;39448,CELL("Inhalt",Meldung!G34),""),""),"")</f>
        <v/>
      </c>
      <c r="H34" s="186" t="str">
        <f ca="1">IF(Meldung!$F34="M",IF(Meldung!$E34&gt;=38718,IF(Meldung!$E34&lt;39448,CELL("Inhalt",Meldung!H34),""),""),"")</f>
        <v/>
      </c>
      <c r="I34" s="177" t="str">
        <f ca="1">IF(Meldung!$F34="M",IF(Meldung!$E34&gt;=38718,IF(Meldung!$E34&lt;39448,CELL("Inhalt",Meldung!I34),""),""),"")</f>
        <v/>
      </c>
      <c r="J34" s="177" t="str">
        <f ca="1">IF(Meldung!$F34="M",IF(Meldung!$E34&gt;=38718,IF(Meldung!$E34&lt;39448,CELL("Inhalt",Meldung!J34),""),""),"")</f>
        <v/>
      </c>
      <c r="K34" s="177" t="str">
        <f ca="1">IF(Meldung!$F34="M",IF(Meldung!$E34&gt;=38718,IF(Meldung!$E34&lt;39448,CELL("Inhalt",Meldung!K34),""),""),"")</f>
        <v/>
      </c>
      <c r="L34" s="177" t="str">
        <f ca="1">IF(Meldung!$F34="M",IF(Meldung!$E34&gt;=38718,IF(Meldung!$E34&lt;39448,CELL("Inhalt",Meldung!L34),""),""),"")</f>
        <v/>
      </c>
    </row>
    <row r="35" spans="1:12" x14ac:dyDescent="0.35">
      <c r="A35" s="35" t="s">
        <v>77</v>
      </c>
      <c r="B35" s="177" t="str">
        <f ca="1">IF(Meldung!$F35="M",IF(Meldung!$E35&gt;=38718,IF(Meldung!$E35&lt;39448,CELL("Inhalt",Meldung!B35),""),""),"")</f>
        <v/>
      </c>
      <c r="C35" s="177" t="str">
        <f ca="1">IF(Meldung!$F35="M",IF(Meldung!$E35&gt;=38718,IF(Meldung!$E35&lt;39448,CELL("Inhalt",Meldung!C35),""),""),"")</f>
        <v/>
      </c>
      <c r="D35" s="177" t="str">
        <f ca="1">IF(Meldung!$F35="M",IF(Meldung!$E35&gt;=38718,IF(Meldung!$E35&lt;39448,CELL("Inhalt",Meldung!D35),""),""),"")</f>
        <v/>
      </c>
      <c r="E35" s="178" t="str">
        <f ca="1">IF(Meldung!$F35="M",IF(Meldung!$E35&gt;=38718,IF(Meldung!$E35&lt;39448,CELL("Inhalt",Meldung!E35),""),""),"")</f>
        <v/>
      </c>
      <c r="F35" s="177" t="str">
        <f ca="1">IF(Meldung!$F35="M",IF(Meldung!$E35&gt;=38718,IF(Meldung!$E35&lt;39448,CELL("Inhalt",Meldung!F35),""),""),"")</f>
        <v/>
      </c>
      <c r="G35" s="177" t="str">
        <f ca="1">IF(Meldung!$F35="M",IF(Meldung!$E35&gt;=38718,IF(Meldung!$E35&lt;39448,CELL("Inhalt",Meldung!G35),""),""),"")</f>
        <v/>
      </c>
      <c r="H35" s="186" t="str">
        <f ca="1">IF(Meldung!$F35="M",IF(Meldung!$E35&gt;=38718,IF(Meldung!$E35&lt;39448,CELL("Inhalt",Meldung!H35),""),""),"")</f>
        <v/>
      </c>
      <c r="I35" s="177" t="str">
        <f ca="1">IF(Meldung!$F35="M",IF(Meldung!$E35&gt;=38718,IF(Meldung!$E35&lt;39448,CELL("Inhalt",Meldung!I35),""),""),"")</f>
        <v/>
      </c>
      <c r="J35" s="177" t="str">
        <f ca="1">IF(Meldung!$F35="M",IF(Meldung!$E35&gt;=38718,IF(Meldung!$E35&lt;39448,CELL("Inhalt",Meldung!J35),""),""),"")</f>
        <v/>
      </c>
      <c r="K35" s="177" t="str">
        <f ca="1">IF(Meldung!$F35="M",IF(Meldung!$E35&gt;=38718,IF(Meldung!$E35&lt;39448,CELL("Inhalt",Meldung!K35),""),""),"")</f>
        <v/>
      </c>
      <c r="L35" s="177" t="str">
        <f ca="1">IF(Meldung!$F35="M",IF(Meldung!$E35&gt;=38718,IF(Meldung!$E35&lt;39448,CELL("Inhalt",Meldung!L35),""),""),"")</f>
        <v/>
      </c>
    </row>
    <row r="36" spans="1:12" x14ac:dyDescent="0.35">
      <c r="A36" s="35" t="s">
        <v>78</v>
      </c>
      <c r="B36" s="177" t="str">
        <f ca="1">IF(Meldung!$F36="M",IF(Meldung!$E36&gt;=38718,IF(Meldung!$E36&lt;39448,CELL("Inhalt",Meldung!B36),""),""),"")</f>
        <v/>
      </c>
      <c r="C36" s="177" t="str">
        <f ca="1">IF(Meldung!$F36="M",IF(Meldung!$E36&gt;=38718,IF(Meldung!$E36&lt;39448,CELL("Inhalt",Meldung!C36),""),""),"")</f>
        <v/>
      </c>
      <c r="D36" s="177" t="str">
        <f ca="1">IF(Meldung!$F36="M",IF(Meldung!$E36&gt;=38718,IF(Meldung!$E36&lt;39448,CELL("Inhalt",Meldung!D36),""),""),"")</f>
        <v/>
      </c>
      <c r="E36" s="178" t="str">
        <f ca="1">IF(Meldung!$F36="M",IF(Meldung!$E36&gt;=38718,IF(Meldung!$E36&lt;39448,CELL("Inhalt",Meldung!E36),""),""),"")</f>
        <v/>
      </c>
      <c r="F36" s="177" t="str">
        <f ca="1">IF(Meldung!$F36="M",IF(Meldung!$E36&gt;=38718,IF(Meldung!$E36&lt;39448,CELL("Inhalt",Meldung!F36),""),""),"")</f>
        <v/>
      </c>
      <c r="G36" s="177" t="str">
        <f ca="1">IF(Meldung!$F36="M",IF(Meldung!$E36&gt;=38718,IF(Meldung!$E36&lt;39448,CELL("Inhalt",Meldung!G36),""),""),"")</f>
        <v/>
      </c>
      <c r="H36" s="186" t="str">
        <f ca="1">IF(Meldung!$F36="M",IF(Meldung!$E36&gt;=38718,IF(Meldung!$E36&lt;39448,CELL("Inhalt",Meldung!H36),""),""),"")</f>
        <v/>
      </c>
      <c r="I36" s="177" t="str">
        <f ca="1">IF(Meldung!$F36="M",IF(Meldung!$E36&gt;=38718,IF(Meldung!$E36&lt;39448,CELL("Inhalt",Meldung!I36),""),""),"")</f>
        <v/>
      </c>
      <c r="J36" s="177" t="str">
        <f ca="1">IF(Meldung!$F36="M",IF(Meldung!$E36&gt;=38718,IF(Meldung!$E36&lt;39448,CELL("Inhalt",Meldung!J36),""),""),"")</f>
        <v/>
      </c>
      <c r="K36" s="177" t="str">
        <f ca="1">IF(Meldung!$F36="M",IF(Meldung!$E36&gt;=38718,IF(Meldung!$E36&lt;39448,CELL("Inhalt",Meldung!K36),""),""),"")</f>
        <v/>
      </c>
      <c r="L36" s="177" t="str">
        <f ca="1">IF(Meldung!$F36="M",IF(Meldung!$E36&gt;=38718,IF(Meldung!$E36&lt;39448,CELL("Inhalt",Meldung!L36),""),""),"")</f>
        <v/>
      </c>
    </row>
    <row r="37" spans="1:12" x14ac:dyDescent="0.35">
      <c r="A37" s="35" t="s">
        <v>79</v>
      </c>
      <c r="B37" s="177" t="str">
        <f ca="1">IF(Meldung!$F37="M",IF(Meldung!$E37&gt;=38718,IF(Meldung!$E37&lt;39448,CELL("Inhalt",Meldung!B37),""),""),"")</f>
        <v/>
      </c>
      <c r="C37" s="177" t="str">
        <f ca="1">IF(Meldung!$F37="M",IF(Meldung!$E37&gt;=38718,IF(Meldung!$E37&lt;39448,CELL("Inhalt",Meldung!C37),""),""),"")</f>
        <v/>
      </c>
      <c r="D37" s="177" t="str">
        <f ca="1">IF(Meldung!$F37="M",IF(Meldung!$E37&gt;=38718,IF(Meldung!$E37&lt;39448,CELL("Inhalt",Meldung!D37),""),""),"")</f>
        <v/>
      </c>
      <c r="E37" s="178" t="str">
        <f ca="1">IF(Meldung!$F37="M",IF(Meldung!$E37&gt;=38718,IF(Meldung!$E37&lt;39448,CELL("Inhalt",Meldung!E37),""),""),"")</f>
        <v/>
      </c>
      <c r="F37" s="177" t="str">
        <f ca="1">IF(Meldung!$F37="M",IF(Meldung!$E37&gt;=38718,IF(Meldung!$E37&lt;39448,CELL("Inhalt",Meldung!F37),""),""),"")</f>
        <v/>
      </c>
      <c r="G37" s="177" t="str">
        <f ca="1">IF(Meldung!$F37="M",IF(Meldung!$E37&gt;=38718,IF(Meldung!$E37&lt;39448,CELL("Inhalt",Meldung!G37),""),""),"")</f>
        <v/>
      </c>
      <c r="H37" s="186" t="str">
        <f ca="1">IF(Meldung!$F37="M",IF(Meldung!$E37&gt;=38718,IF(Meldung!$E37&lt;39448,CELL("Inhalt",Meldung!H37),""),""),"")</f>
        <v/>
      </c>
      <c r="I37" s="177" t="str">
        <f ca="1">IF(Meldung!$F37="M",IF(Meldung!$E37&gt;=38718,IF(Meldung!$E37&lt;39448,CELL("Inhalt",Meldung!I37),""),""),"")</f>
        <v/>
      </c>
      <c r="J37" s="177" t="str">
        <f ca="1">IF(Meldung!$F37="M",IF(Meldung!$E37&gt;=38718,IF(Meldung!$E37&lt;39448,CELL("Inhalt",Meldung!J37),""),""),"")</f>
        <v/>
      </c>
      <c r="K37" s="177" t="str">
        <f ca="1">IF(Meldung!$F37="M",IF(Meldung!$E37&gt;=38718,IF(Meldung!$E37&lt;39448,CELL("Inhalt",Meldung!K37),""),""),"")</f>
        <v/>
      </c>
      <c r="L37" s="177" t="str">
        <f ca="1">IF(Meldung!$F37="M",IF(Meldung!$E37&gt;=38718,IF(Meldung!$E37&lt;39448,CELL("Inhalt",Meldung!L37),""),""),"")</f>
        <v/>
      </c>
    </row>
    <row r="38" spans="1:12" x14ac:dyDescent="0.35">
      <c r="A38" s="35" t="s">
        <v>80</v>
      </c>
      <c r="B38" s="177" t="str">
        <f ca="1">IF(Meldung!$F38="M",IF(Meldung!$E38&gt;=38718,IF(Meldung!$E38&lt;39448,CELL("Inhalt",Meldung!B38),""),""),"")</f>
        <v/>
      </c>
      <c r="C38" s="177" t="str">
        <f ca="1">IF(Meldung!$F38="M",IF(Meldung!$E38&gt;=38718,IF(Meldung!$E38&lt;39448,CELL("Inhalt",Meldung!C38),""),""),"")</f>
        <v/>
      </c>
      <c r="D38" s="177" t="str">
        <f ca="1">IF(Meldung!$F38="M",IF(Meldung!$E38&gt;=38718,IF(Meldung!$E38&lt;39448,CELL("Inhalt",Meldung!D38),""),""),"")</f>
        <v/>
      </c>
      <c r="E38" s="178" t="str">
        <f ca="1">IF(Meldung!$F38="M",IF(Meldung!$E38&gt;=38718,IF(Meldung!$E38&lt;39448,CELL("Inhalt",Meldung!E38),""),""),"")</f>
        <v/>
      </c>
      <c r="F38" s="177" t="str">
        <f ca="1">IF(Meldung!$F38="M",IF(Meldung!$E38&gt;=38718,IF(Meldung!$E38&lt;39448,CELL("Inhalt",Meldung!F38),""),""),"")</f>
        <v/>
      </c>
      <c r="G38" s="177" t="str">
        <f ca="1">IF(Meldung!$F38="M",IF(Meldung!$E38&gt;=38718,IF(Meldung!$E38&lt;39448,CELL("Inhalt",Meldung!G38),""),""),"")</f>
        <v/>
      </c>
      <c r="H38" s="186" t="str">
        <f ca="1">IF(Meldung!$F38="M",IF(Meldung!$E38&gt;=38718,IF(Meldung!$E38&lt;39448,CELL("Inhalt",Meldung!H38),""),""),"")</f>
        <v/>
      </c>
      <c r="I38" s="177" t="str">
        <f ca="1">IF(Meldung!$F38="M",IF(Meldung!$E38&gt;=38718,IF(Meldung!$E38&lt;39448,CELL("Inhalt",Meldung!I38),""),""),"")</f>
        <v/>
      </c>
      <c r="J38" s="177" t="str">
        <f ca="1">IF(Meldung!$F38="M",IF(Meldung!$E38&gt;=38718,IF(Meldung!$E38&lt;39448,CELL("Inhalt",Meldung!J38),""),""),"")</f>
        <v/>
      </c>
      <c r="K38" s="177" t="str">
        <f ca="1">IF(Meldung!$F38="M",IF(Meldung!$E38&gt;=38718,IF(Meldung!$E38&lt;39448,CELL("Inhalt",Meldung!K38),""),""),"")</f>
        <v/>
      </c>
      <c r="L38" s="177" t="str">
        <f ca="1">IF(Meldung!$F38="M",IF(Meldung!$E38&gt;=38718,IF(Meldung!$E38&lt;39448,CELL("Inhalt",Meldung!L38),""),""),"")</f>
        <v/>
      </c>
    </row>
    <row r="39" spans="1:12" x14ac:dyDescent="0.35">
      <c r="A39" s="35" t="s">
        <v>81</v>
      </c>
      <c r="B39" s="177" t="str">
        <f ca="1">IF(Meldung!$F39="M",IF(Meldung!$E39&gt;=38718,IF(Meldung!$E39&lt;39448,CELL("Inhalt",Meldung!B39),""),""),"")</f>
        <v/>
      </c>
      <c r="C39" s="177" t="str">
        <f ca="1">IF(Meldung!$F39="M",IF(Meldung!$E39&gt;=38718,IF(Meldung!$E39&lt;39448,CELL("Inhalt",Meldung!C39),""),""),"")</f>
        <v/>
      </c>
      <c r="D39" s="177" t="str">
        <f ca="1">IF(Meldung!$F39="M",IF(Meldung!$E39&gt;=38718,IF(Meldung!$E39&lt;39448,CELL("Inhalt",Meldung!D39),""),""),"")</f>
        <v/>
      </c>
      <c r="E39" s="178" t="str">
        <f ca="1">IF(Meldung!$F39="M",IF(Meldung!$E39&gt;=38718,IF(Meldung!$E39&lt;39448,CELL("Inhalt",Meldung!E39),""),""),"")</f>
        <v/>
      </c>
      <c r="F39" s="177" t="str">
        <f ca="1">IF(Meldung!$F39="M",IF(Meldung!$E39&gt;=38718,IF(Meldung!$E39&lt;39448,CELL("Inhalt",Meldung!F39),""),""),"")</f>
        <v/>
      </c>
      <c r="G39" s="177" t="str">
        <f ca="1">IF(Meldung!$F39="M",IF(Meldung!$E39&gt;=38718,IF(Meldung!$E39&lt;39448,CELL("Inhalt",Meldung!G39),""),""),"")</f>
        <v/>
      </c>
      <c r="H39" s="186" t="str">
        <f ca="1">IF(Meldung!$F39="M",IF(Meldung!$E39&gt;=38718,IF(Meldung!$E39&lt;39448,CELL("Inhalt",Meldung!H39),""),""),"")</f>
        <v/>
      </c>
      <c r="I39" s="177" t="str">
        <f ca="1">IF(Meldung!$F39="M",IF(Meldung!$E39&gt;=38718,IF(Meldung!$E39&lt;39448,CELL("Inhalt",Meldung!I39),""),""),"")</f>
        <v/>
      </c>
      <c r="J39" s="177" t="str">
        <f ca="1">IF(Meldung!$F39="M",IF(Meldung!$E39&gt;=38718,IF(Meldung!$E39&lt;39448,CELL("Inhalt",Meldung!J39),""),""),"")</f>
        <v/>
      </c>
      <c r="K39" s="177" t="str">
        <f ca="1">IF(Meldung!$F39="M",IF(Meldung!$E39&gt;=38718,IF(Meldung!$E39&lt;39448,CELL("Inhalt",Meldung!K39),""),""),"")</f>
        <v/>
      </c>
      <c r="L39" s="177" t="str">
        <f ca="1">IF(Meldung!$F39="M",IF(Meldung!$E39&gt;=38718,IF(Meldung!$E39&lt;39448,CELL("Inhalt",Meldung!L39),""),""),"")</f>
        <v/>
      </c>
    </row>
    <row r="40" spans="1:12" x14ac:dyDescent="0.35">
      <c r="A40" s="35" t="s">
        <v>82</v>
      </c>
      <c r="B40" s="177" t="str">
        <f ca="1">IF(Meldung!$F40="M",IF(Meldung!$E40&gt;=38718,IF(Meldung!$E40&lt;39448,CELL("Inhalt",Meldung!B40),""),""),"")</f>
        <v/>
      </c>
      <c r="C40" s="177" t="str">
        <f ca="1">IF(Meldung!$F40="M",IF(Meldung!$E40&gt;=38718,IF(Meldung!$E40&lt;39448,CELL("Inhalt",Meldung!C40),""),""),"")</f>
        <v/>
      </c>
      <c r="D40" s="177" t="str">
        <f ca="1">IF(Meldung!$F40="M",IF(Meldung!$E40&gt;=38718,IF(Meldung!$E40&lt;39448,CELL("Inhalt",Meldung!D40),""),""),"")</f>
        <v/>
      </c>
      <c r="E40" s="178" t="str">
        <f ca="1">IF(Meldung!$F40="M",IF(Meldung!$E40&gt;=38718,IF(Meldung!$E40&lt;39448,CELL("Inhalt",Meldung!E40),""),""),"")</f>
        <v/>
      </c>
      <c r="F40" s="177" t="str">
        <f ca="1">IF(Meldung!$F40="M",IF(Meldung!$E40&gt;=38718,IF(Meldung!$E40&lt;39448,CELL("Inhalt",Meldung!F40),""),""),"")</f>
        <v/>
      </c>
      <c r="G40" s="177" t="str">
        <f ca="1">IF(Meldung!$F40="M",IF(Meldung!$E40&gt;=38718,IF(Meldung!$E40&lt;39448,CELL("Inhalt",Meldung!G40),""),""),"")</f>
        <v/>
      </c>
      <c r="H40" s="186" t="str">
        <f ca="1">IF(Meldung!$F40="M",IF(Meldung!$E40&gt;=38718,IF(Meldung!$E40&lt;39448,CELL("Inhalt",Meldung!H40),""),""),"")</f>
        <v/>
      </c>
      <c r="I40" s="177" t="str">
        <f ca="1">IF(Meldung!$F40="M",IF(Meldung!$E40&gt;=38718,IF(Meldung!$E40&lt;39448,CELL("Inhalt",Meldung!I40),""),""),"")</f>
        <v/>
      </c>
      <c r="J40" s="177" t="str">
        <f ca="1">IF(Meldung!$F40="M",IF(Meldung!$E40&gt;=38718,IF(Meldung!$E40&lt;39448,CELL("Inhalt",Meldung!J40),""),""),"")</f>
        <v/>
      </c>
      <c r="K40" s="177" t="str">
        <f ca="1">IF(Meldung!$F40="M",IF(Meldung!$E40&gt;=38718,IF(Meldung!$E40&lt;39448,CELL("Inhalt",Meldung!K40),""),""),"")</f>
        <v/>
      </c>
      <c r="L40" s="177" t="str">
        <f ca="1">IF(Meldung!$F40="M",IF(Meldung!$E40&gt;=38718,IF(Meldung!$E40&lt;39448,CELL("Inhalt",Meldung!L40),""),""),"")</f>
        <v/>
      </c>
    </row>
    <row r="41" spans="1:12" x14ac:dyDescent="0.35">
      <c r="A41" s="35" t="s">
        <v>83</v>
      </c>
      <c r="B41" s="177" t="str">
        <f ca="1">IF(Meldung!$F41="M",IF(Meldung!$E41&gt;=38718,IF(Meldung!$E41&lt;39448,CELL("Inhalt",Meldung!B41),""),""),"")</f>
        <v/>
      </c>
      <c r="C41" s="177" t="str">
        <f ca="1">IF(Meldung!$F41="M",IF(Meldung!$E41&gt;=38718,IF(Meldung!$E41&lt;39448,CELL("Inhalt",Meldung!C41),""),""),"")</f>
        <v/>
      </c>
      <c r="D41" s="177" t="str">
        <f ca="1">IF(Meldung!$F41="M",IF(Meldung!$E41&gt;=38718,IF(Meldung!$E41&lt;39448,CELL("Inhalt",Meldung!D41),""),""),"")</f>
        <v/>
      </c>
      <c r="E41" s="178" t="str">
        <f ca="1">IF(Meldung!$F41="M",IF(Meldung!$E41&gt;=38718,IF(Meldung!$E41&lt;39448,CELL("Inhalt",Meldung!E41),""),""),"")</f>
        <v/>
      </c>
      <c r="F41" s="177" t="str">
        <f ca="1">IF(Meldung!$F41="M",IF(Meldung!$E41&gt;=38718,IF(Meldung!$E41&lt;39448,CELL("Inhalt",Meldung!F41),""),""),"")</f>
        <v/>
      </c>
      <c r="G41" s="177" t="str">
        <f ca="1">IF(Meldung!$F41="M",IF(Meldung!$E41&gt;=38718,IF(Meldung!$E41&lt;39448,CELL("Inhalt",Meldung!G41),""),""),"")</f>
        <v/>
      </c>
      <c r="H41" s="186" t="str">
        <f ca="1">IF(Meldung!$F41="M",IF(Meldung!$E41&gt;=38718,IF(Meldung!$E41&lt;39448,CELL("Inhalt",Meldung!H41),""),""),"")</f>
        <v/>
      </c>
      <c r="I41" s="177" t="str">
        <f ca="1">IF(Meldung!$F41="M",IF(Meldung!$E41&gt;=38718,IF(Meldung!$E41&lt;39448,CELL("Inhalt",Meldung!I41),""),""),"")</f>
        <v/>
      </c>
      <c r="J41" s="177" t="str">
        <f ca="1">IF(Meldung!$F41="M",IF(Meldung!$E41&gt;=38718,IF(Meldung!$E41&lt;39448,CELL("Inhalt",Meldung!J41),""),""),"")</f>
        <v/>
      </c>
      <c r="K41" s="177" t="str">
        <f ca="1">IF(Meldung!$F41="M",IF(Meldung!$E41&gt;=38718,IF(Meldung!$E41&lt;39448,CELL("Inhalt",Meldung!K41),""),""),"")</f>
        <v/>
      </c>
      <c r="L41" s="177" t="str">
        <f ca="1">IF(Meldung!$F41="M",IF(Meldung!$E41&gt;=38718,IF(Meldung!$E41&lt;39448,CELL("Inhalt",Meldung!L41),""),""),"")</f>
        <v/>
      </c>
    </row>
    <row r="42" spans="1:12" x14ac:dyDescent="0.35">
      <c r="A42" s="35" t="s">
        <v>84</v>
      </c>
      <c r="B42" s="177" t="str">
        <f ca="1">IF(Meldung!$F42="M",IF(Meldung!$E42&gt;=38718,IF(Meldung!$E42&lt;39448,CELL("Inhalt",Meldung!B42),""),""),"")</f>
        <v/>
      </c>
      <c r="C42" s="177" t="str">
        <f ca="1">IF(Meldung!$F42="M",IF(Meldung!$E42&gt;=38718,IF(Meldung!$E42&lt;39448,CELL("Inhalt",Meldung!C42),""),""),"")</f>
        <v/>
      </c>
      <c r="D42" s="177" t="str">
        <f ca="1">IF(Meldung!$F42="M",IF(Meldung!$E42&gt;=38718,IF(Meldung!$E42&lt;39448,CELL("Inhalt",Meldung!D42),""),""),"")</f>
        <v/>
      </c>
      <c r="E42" s="178" t="str">
        <f ca="1">IF(Meldung!$F42="M",IF(Meldung!$E42&gt;=38718,IF(Meldung!$E42&lt;39448,CELL("Inhalt",Meldung!E42),""),""),"")</f>
        <v/>
      </c>
      <c r="F42" s="177" t="str">
        <f ca="1">IF(Meldung!$F42="M",IF(Meldung!$E42&gt;=38718,IF(Meldung!$E42&lt;39448,CELL("Inhalt",Meldung!F42),""),""),"")</f>
        <v/>
      </c>
      <c r="G42" s="177" t="str">
        <f ca="1">IF(Meldung!$F42="M",IF(Meldung!$E42&gt;=38718,IF(Meldung!$E42&lt;39448,CELL("Inhalt",Meldung!G42),""),""),"")</f>
        <v/>
      </c>
      <c r="H42" s="186" t="str">
        <f ca="1">IF(Meldung!$F42="M",IF(Meldung!$E42&gt;=38718,IF(Meldung!$E42&lt;39448,CELL("Inhalt",Meldung!H42),""),""),"")</f>
        <v/>
      </c>
      <c r="I42" s="177" t="str">
        <f ca="1">IF(Meldung!$F42="M",IF(Meldung!$E42&gt;=38718,IF(Meldung!$E42&lt;39448,CELL("Inhalt",Meldung!I42),""),""),"")</f>
        <v/>
      </c>
      <c r="J42" s="177" t="str">
        <f ca="1">IF(Meldung!$F42="M",IF(Meldung!$E42&gt;=38718,IF(Meldung!$E42&lt;39448,CELL("Inhalt",Meldung!J42),""),""),"")</f>
        <v/>
      </c>
      <c r="K42" s="177" t="str">
        <f ca="1">IF(Meldung!$F42="M",IF(Meldung!$E42&gt;=38718,IF(Meldung!$E42&lt;39448,CELL("Inhalt",Meldung!K42),""),""),"")</f>
        <v/>
      </c>
      <c r="L42" s="177" t="str">
        <f ca="1">IF(Meldung!$F42="M",IF(Meldung!$E42&gt;=38718,IF(Meldung!$E42&lt;39448,CELL("Inhalt",Meldung!L42),""),""),"")</f>
        <v/>
      </c>
    </row>
    <row r="43" spans="1:12" x14ac:dyDescent="0.35">
      <c r="A43" s="35" t="s">
        <v>85</v>
      </c>
      <c r="B43" s="177" t="str">
        <f ca="1">IF(Meldung!$F43="M",IF(Meldung!$E43&gt;=38718,IF(Meldung!$E43&lt;39448,CELL("Inhalt",Meldung!B43),""),""),"")</f>
        <v/>
      </c>
      <c r="C43" s="177" t="str">
        <f ca="1">IF(Meldung!$F43="M",IF(Meldung!$E43&gt;=38718,IF(Meldung!$E43&lt;39448,CELL("Inhalt",Meldung!C43),""),""),"")</f>
        <v/>
      </c>
      <c r="D43" s="177" t="str">
        <f ca="1">IF(Meldung!$F43="M",IF(Meldung!$E43&gt;=38718,IF(Meldung!$E43&lt;39448,CELL("Inhalt",Meldung!D43),""),""),"")</f>
        <v/>
      </c>
      <c r="E43" s="178" t="str">
        <f ca="1">IF(Meldung!$F43="M",IF(Meldung!$E43&gt;=38718,IF(Meldung!$E43&lt;39448,CELL("Inhalt",Meldung!E43),""),""),"")</f>
        <v/>
      </c>
      <c r="F43" s="177" t="str">
        <f ca="1">IF(Meldung!$F43="M",IF(Meldung!$E43&gt;=38718,IF(Meldung!$E43&lt;39448,CELL("Inhalt",Meldung!F43),""),""),"")</f>
        <v/>
      </c>
      <c r="G43" s="177" t="str">
        <f ca="1">IF(Meldung!$F43="M",IF(Meldung!$E43&gt;=38718,IF(Meldung!$E43&lt;39448,CELL("Inhalt",Meldung!G43),""),""),"")</f>
        <v/>
      </c>
      <c r="H43" s="186" t="str">
        <f ca="1">IF(Meldung!$F43="M",IF(Meldung!$E43&gt;=38718,IF(Meldung!$E43&lt;39448,CELL("Inhalt",Meldung!H43),""),""),"")</f>
        <v/>
      </c>
      <c r="I43" s="177" t="str">
        <f ca="1">IF(Meldung!$F43="M",IF(Meldung!$E43&gt;=38718,IF(Meldung!$E43&lt;39448,CELL("Inhalt",Meldung!I43),""),""),"")</f>
        <v/>
      </c>
      <c r="J43" s="177" t="str">
        <f ca="1">IF(Meldung!$F43="M",IF(Meldung!$E43&gt;=38718,IF(Meldung!$E43&lt;39448,CELL("Inhalt",Meldung!J43),""),""),"")</f>
        <v/>
      </c>
      <c r="K43" s="177" t="str">
        <f ca="1">IF(Meldung!$F43="M",IF(Meldung!$E43&gt;=38718,IF(Meldung!$E43&lt;39448,CELL("Inhalt",Meldung!K43),""),""),"")</f>
        <v/>
      </c>
      <c r="L43" s="177" t="str">
        <f ca="1">IF(Meldung!$F43="M",IF(Meldung!$E43&gt;=38718,IF(Meldung!$E43&lt;39448,CELL("Inhalt",Meldung!L43),""),""),"")</f>
        <v/>
      </c>
    </row>
    <row r="44" spans="1:12" x14ac:dyDescent="0.35">
      <c r="A44" s="35" t="s">
        <v>86</v>
      </c>
      <c r="B44" s="177" t="str">
        <f ca="1">IF(Meldung!$F44="M",IF(Meldung!$E44&gt;=38718,IF(Meldung!$E44&lt;39448,CELL("Inhalt",Meldung!B44),""),""),"")</f>
        <v/>
      </c>
      <c r="C44" s="177" t="str">
        <f ca="1">IF(Meldung!$F44="M",IF(Meldung!$E44&gt;=38718,IF(Meldung!$E44&lt;39448,CELL("Inhalt",Meldung!C44),""),""),"")</f>
        <v/>
      </c>
      <c r="D44" s="177" t="str">
        <f ca="1">IF(Meldung!$F44="M",IF(Meldung!$E44&gt;=38718,IF(Meldung!$E44&lt;39448,CELL("Inhalt",Meldung!D44),""),""),"")</f>
        <v/>
      </c>
      <c r="E44" s="178" t="str">
        <f ca="1">IF(Meldung!$F44="M",IF(Meldung!$E44&gt;=38718,IF(Meldung!$E44&lt;39448,CELL("Inhalt",Meldung!E44),""),""),"")</f>
        <v/>
      </c>
      <c r="F44" s="177" t="str">
        <f ca="1">IF(Meldung!$F44="M",IF(Meldung!$E44&gt;=38718,IF(Meldung!$E44&lt;39448,CELL("Inhalt",Meldung!F44),""),""),"")</f>
        <v/>
      </c>
      <c r="G44" s="177" t="str">
        <f ca="1">IF(Meldung!$F44="M",IF(Meldung!$E44&gt;=38718,IF(Meldung!$E44&lt;39448,CELL("Inhalt",Meldung!G44),""),""),"")</f>
        <v/>
      </c>
      <c r="H44" s="186" t="str">
        <f ca="1">IF(Meldung!$F44="M",IF(Meldung!$E44&gt;=38718,IF(Meldung!$E44&lt;39448,CELL("Inhalt",Meldung!H44),""),""),"")</f>
        <v/>
      </c>
      <c r="I44" s="177" t="str">
        <f ca="1">IF(Meldung!$F44="M",IF(Meldung!$E44&gt;=38718,IF(Meldung!$E44&lt;39448,CELL("Inhalt",Meldung!I44),""),""),"")</f>
        <v/>
      </c>
      <c r="J44" s="177" t="str">
        <f ca="1">IF(Meldung!$F44="M",IF(Meldung!$E44&gt;=38718,IF(Meldung!$E44&lt;39448,CELL("Inhalt",Meldung!J44),""),""),"")</f>
        <v/>
      </c>
      <c r="K44" s="177" t="str">
        <f ca="1">IF(Meldung!$F44="M",IF(Meldung!$E44&gt;=38718,IF(Meldung!$E44&lt;39448,CELL("Inhalt",Meldung!K44),""),""),"")</f>
        <v/>
      </c>
      <c r="L44" s="177" t="str">
        <f ca="1">IF(Meldung!$F44="M",IF(Meldung!$E44&gt;=38718,IF(Meldung!$E44&lt;39448,CELL("Inhalt",Meldung!L44),""),""),"")</f>
        <v/>
      </c>
    </row>
    <row r="45" spans="1:12" x14ac:dyDescent="0.35">
      <c r="A45" s="35" t="s">
        <v>87</v>
      </c>
      <c r="B45" s="177" t="str">
        <f ca="1">IF(Meldung!$F45="M",IF(Meldung!$E45&gt;=38718,IF(Meldung!$E45&lt;39448,CELL("Inhalt",Meldung!B45),""),""),"")</f>
        <v/>
      </c>
      <c r="C45" s="177" t="str">
        <f ca="1">IF(Meldung!$F45="M",IF(Meldung!$E45&gt;=38718,IF(Meldung!$E45&lt;39448,CELL("Inhalt",Meldung!C45),""),""),"")</f>
        <v/>
      </c>
      <c r="D45" s="177" t="str">
        <f ca="1">IF(Meldung!$F45="M",IF(Meldung!$E45&gt;=38718,IF(Meldung!$E45&lt;39448,CELL("Inhalt",Meldung!D45),""),""),"")</f>
        <v/>
      </c>
      <c r="E45" s="178" t="str">
        <f ca="1">IF(Meldung!$F45="M",IF(Meldung!$E45&gt;=38718,IF(Meldung!$E45&lt;39448,CELL("Inhalt",Meldung!E45),""),""),"")</f>
        <v/>
      </c>
      <c r="F45" s="177" t="str">
        <f ca="1">IF(Meldung!$F45="M",IF(Meldung!$E45&gt;=38718,IF(Meldung!$E45&lt;39448,CELL("Inhalt",Meldung!F45),""),""),"")</f>
        <v/>
      </c>
      <c r="G45" s="177" t="str">
        <f ca="1">IF(Meldung!$F45="M",IF(Meldung!$E45&gt;=38718,IF(Meldung!$E45&lt;39448,CELL("Inhalt",Meldung!G45),""),""),"")</f>
        <v/>
      </c>
      <c r="H45" s="186" t="str">
        <f ca="1">IF(Meldung!$F45="M",IF(Meldung!$E45&gt;=38718,IF(Meldung!$E45&lt;39448,CELL("Inhalt",Meldung!H45),""),""),"")</f>
        <v/>
      </c>
      <c r="I45" s="177" t="str">
        <f ca="1">IF(Meldung!$F45="M",IF(Meldung!$E45&gt;=38718,IF(Meldung!$E45&lt;39448,CELL("Inhalt",Meldung!I45),""),""),"")</f>
        <v/>
      </c>
      <c r="J45" s="177" t="str">
        <f ca="1">IF(Meldung!$F45="M",IF(Meldung!$E45&gt;=38718,IF(Meldung!$E45&lt;39448,CELL("Inhalt",Meldung!J45),""),""),"")</f>
        <v/>
      </c>
      <c r="K45" s="177" t="str">
        <f ca="1">IF(Meldung!$F45="M",IF(Meldung!$E45&gt;=38718,IF(Meldung!$E45&lt;39448,CELL("Inhalt",Meldung!K45),""),""),"")</f>
        <v/>
      </c>
      <c r="L45" s="177" t="str">
        <f ca="1">IF(Meldung!$F45="M",IF(Meldung!$E45&gt;=38718,IF(Meldung!$E45&lt;39448,CELL("Inhalt",Meldung!L45),""),""),"")</f>
        <v/>
      </c>
    </row>
    <row r="46" spans="1:12" x14ac:dyDescent="0.35">
      <c r="A46" s="35" t="s">
        <v>88</v>
      </c>
      <c r="B46" s="177" t="str">
        <f ca="1">IF(Meldung!$F46="M",IF(Meldung!$E46&gt;=38718,IF(Meldung!$E46&lt;39448,CELL("Inhalt",Meldung!B46),""),""),"")</f>
        <v/>
      </c>
      <c r="C46" s="177" t="str">
        <f ca="1">IF(Meldung!$F46="M",IF(Meldung!$E46&gt;=38718,IF(Meldung!$E46&lt;39448,CELL("Inhalt",Meldung!C46),""),""),"")</f>
        <v/>
      </c>
      <c r="D46" s="177" t="str">
        <f ca="1">IF(Meldung!$F46="M",IF(Meldung!$E46&gt;=38718,IF(Meldung!$E46&lt;39448,CELL("Inhalt",Meldung!D46),""),""),"")</f>
        <v/>
      </c>
      <c r="E46" s="178" t="str">
        <f ca="1">IF(Meldung!$F46="M",IF(Meldung!$E46&gt;=38718,IF(Meldung!$E46&lt;39448,CELL("Inhalt",Meldung!E46),""),""),"")</f>
        <v/>
      </c>
      <c r="F46" s="177" t="str">
        <f ca="1">IF(Meldung!$F46="M",IF(Meldung!$E46&gt;=38718,IF(Meldung!$E46&lt;39448,CELL("Inhalt",Meldung!F46),""),""),"")</f>
        <v/>
      </c>
      <c r="G46" s="177" t="str">
        <f ca="1">IF(Meldung!$F46="M",IF(Meldung!$E46&gt;=38718,IF(Meldung!$E46&lt;39448,CELL("Inhalt",Meldung!G46),""),""),"")</f>
        <v/>
      </c>
      <c r="H46" s="186" t="str">
        <f ca="1">IF(Meldung!$F46="M",IF(Meldung!$E46&gt;=38718,IF(Meldung!$E46&lt;39448,CELL("Inhalt",Meldung!H46),""),""),"")</f>
        <v/>
      </c>
      <c r="I46" s="177" t="str">
        <f ca="1">IF(Meldung!$F46="M",IF(Meldung!$E46&gt;=38718,IF(Meldung!$E46&lt;39448,CELL("Inhalt",Meldung!I46),""),""),"")</f>
        <v/>
      </c>
      <c r="J46" s="177" t="str">
        <f ca="1">IF(Meldung!$F46="M",IF(Meldung!$E46&gt;=38718,IF(Meldung!$E46&lt;39448,CELL("Inhalt",Meldung!J46),""),""),"")</f>
        <v/>
      </c>
      <c r="K46" s="177" t="str">
        <f ca="1">IF(Meldung!$F46="M",IF(Meldung!$E46&gt;=38718,IF(Meldung!$E46&lt;39448,CELL("Inhalt",Meldung!K46),""),""),"")</f>
        <v/>
      </c>
      <c r="L46" s="177" t="str">
        <f ca="1">IF(Meldung!$F46="M",IF(Meldung!$E46&gt;=38718,IF(Meldung!$E46&lt;39448,CELL("Inhalt",Meldung!L46),""),""),"")</f>
        <v/>
      </c>
    </row>
    <row r="47" spans="1:12" x14ac:dyDescent="0.35">
      <c r="A47" s="35" t="s">
        <v>89</v>
      </c>
      <c r="B47" s="177" t="str">
        <f ca="1">IF(Meldung!$F47="M",IF(Meldung!$E47&gt;=38718,IF(Meldung!$E47&lt;39448,CELL("Inhalt",Meldung!B47),""),""),"")</f>
        <v/>
      </c>
      <c r="C47" s="177" t="str">
        <f ca="1">IF(Meldung!$F47="M",IF(Meldung!$E47&gt;=38718,IF(Meldung!$E47&lt;39448,CELL("Inhalt",Meldung!C47),""),""),"")</f>
        <v/>
      </c>
      <c r="D47" s="177" t="str">
        <f ca="1">IF(Meldung!$F47="M",IF(Meldung!$E47&gt;=38718,IF(Meldung!$E47&lt;39448,CELL("Inhalt",Meldung!D47),""),""),"")</f>
        <v/>
      </c>
      <c r="E47" s="178" t="str">
        <f ca="1">IF(Meldung!$F47="M",IF(Meldung!$E47&gt;=38718,IF(Meldung!$E47&lt;39448,CELL("Inhalt",Meldung!E47),""),""),"")</f>
        <v/>
      </c>
      <c r="F47" s="177" t="str">
        <f ca="1">IF(Meldung!$F47="M",IF(Meldung!$E47&gt;=38718,IF(Meldung!$E47&lt;39448,CELL("Inhalt",Meldung!F47),""),""),"")</f>
        <v/>
      </c>
      <c r="G47" s="177" t="str">
        <f ca="1">IF(Meldung!$F47="M",IF(Meldung!$E47&gt;=38718,IF(Meldung!$E47&lt;39448,CELL("Inhalt",Meldung!G47),""),""),"")</f>
        <v/>
      </c>
      <c r="H47" s="186" t="str">
        <f ca="1">IF(Meldung!$F47="M",IF(Meldung!$E47&gt;=38718,IF(Meldung!$E47&lt;39448,CELL("Inhalt",Meldung!H47),""),""),"")</f>
        <v/>
      </c>
      <c r="I47" s="177" t="str">
        <f ca="1">IF(Meldung!$F47="M",IF(Meldung!$E47&gt;=38718,IF(Meldung!$E47&lt;39448,CELL("Inhalt",Meldung!I47),""),""),"")</f>
        <v/>
      </c>
      <c r="J47" s="177" t="str">
        <f ca="1">IF(Meldung!$F47="M",IF(Meldung!$E47&gt;=38718,IF(Meldung!$E47&lt;39448,CELL("Inhalt",Meldung!J47),""),""),"")</f>
        <v/>
      </c>
      <c r="K47" s="177" t="str">
        <f ca="1">IF(Meldung!$F47="M",IF(Meldung!$E47&gt;=38718,IF(Meldung!$E47&lt;39448,CELL("Inhalt",Meldung!K47),""),""),"")</f>
        <v/>
      </c>
      <c r="L47" s="177" t="str">
        <f ca="1">IF(Meldung!$F47="M",IF(Meldung!$E47&gt;=38718,IF(Meldung!$E47&lt;39448,CELL("Inhalt",Meldung!L47),""),""),"")</f>
        <v/>
      </c>
    </row>
    <row r="48" spans="1:12" x14ac:dyDescent="0.35">
      <c r="A48" s="35" t="s">
        <v>90</v>
      </c>
      <c r="B48" s="177" t="str">
        <f ca="1">IF(Meldung!$F48="M",IF(Meldung!$E48&gt;=38718,IF(Meldung!$E48&lt;39448,CELL("Inhalt",Meldung!B48),""),""),"")</f>
        <v/>
      </c>
      <c r="C48" s="177" t="str">
        <f ca="1">IF(Meldung!$F48="M",IF(Meldung!$E48&gt;=38718,IF(Meldung!$E48&lt;39448,CELL("Inhalt",Meldung!C48),""),""),"")</f>
        <v/>
      </c>
      <c r="D48" s="177" t="str">
        <f ca="1">IF(Meldung!$F48="M",IF(Meldung!$E48&gt;=38718,IF(Meldung!$E48&lt;39448,CELL("Inhalt",Meldung!D48),""),""),"")</f>
        <v/>
      </c>
      <c r="E48" s="178" t="str">
        <f ca="1">IF(Meldung!$F48="M",IF(Meldung!$E48&gt;=38718,IF(Meldung!$E48&lt;39448,CELL("Inhalt",Meldung!E48),""),""),"")</f>
        <v/>
      </c>
      <c r="F48" s="177" t="str">
        <f ca="1">IF(Meldung!$F48="M",IF(Meldung!$E48&gt;=38718,IF(Meldung!$E48&lt;39448,CELL("Inhalt",Meldung!F48),""),""),"")</f>
        <v/>
      </c>
      <c r="G48" s="177" t="str">
        <f ca="1">IF(Meldung!$F48="M",IF(Meldung!$E48&gt;=38718,IF(Meldung!$E48&lt;39448,CELL("Inhalt",Meldung!G48),""),""),"")</f>
        <v/>
      </c>
      <c r="H48" s="186" t="str">
        <f ca="1">IF(Meldung!$F48="M",IF(Meldung!$E48&gt;=38718,IF(Meldung!$E48&lt;39448,CELL("Inhalt",Meldung!H48),""),""),"")</f>
        <v/>
      </c>
      <c r="I48" s="177" t="str">
        <f ca="1">IF(Meldung!$F48="M",IF(Meldung!$E48&gt;=38718,IF(Meldung!$E48&lt;39448,CELL("Inhalt",Meldung!I48),""),""),"")</f>
        <v/>
      </c>
      <c r="J48" s="177" t="str">
        <f ca="1">IF(Meldung!$F48="M",IF(Meldung!$E48&gt;=38718,IF(Meldung!$E48&lt;39448,CELL("Inhalt",Meldung!J48),""),""),"")</f>
        <v/>
      </c>
      <c r="K48" s="177" t="str">
        <f ca="1">IF(Meldung!$F48="M",IF(Meldung!$E48&gt;=38718,IF(Meldung!$E48&lt;39448,CELL("Inhalt",Meldung!K48),""),""),"")</f>
        <v/>
      </c>
      <c r="L48" s="177" t="str">
        <f ca="1">IF(Meldung!$F48="M",IF(Meldung!$E48&gt;=38718,IF(Meldung!$E48&lt;39448,CELL("Inhalt",Meldung!L48),""),""),"")</f>
        <v/>
      </c>
    </row>
    <row r="49" spans="1:12" x14ac:dyDescent="0.35">
      <c r="A49" s="35" t="s">
        <v>91</v>
      </c>
      <c r="B49" s="177" t="str">
        <f ca="1">IF(Meldung!$F49="M",IF(Meldung!$E49&gt;=38718,IF(Meldung!$E49&lt;39448,CELL("Inhalt",Meldung!B49),""),""),"")</f>
        <v/>
      </c>
      <c r="C49" s="177" t="str">
        <f ca="1">IF(Meldung!$F49="M",IF(Meldung!$E49&gt;=38718,IF(Meldung!$E49&lt;39448,CELL("Inhalt",Meldung!C49),""),""),"")</f>
        <v/>
      </c>
      <c r="D49" s="177" t="str">
        <f ca="1">IF(Meldung!$F49="M",IF(Meldung!$E49&gt;=38718,IF(Meldung!$E49&lt;39448,CELL("Inhalt",Meldung!D49),""),""),"")</f>
        <v/>
      </c>
      <c r="E49" s="178" t="str">
        <f ca="1">IF(Meldung!$F49="M",IF(Meldung!$E49&gt;=38718,IF(Meldung!$E49&lt;39448,CELL("Inhalt",Meldung!E49),""),""),"")</f>
        <v/>
      </c>
      <c r="F49" s="177" t="str">
        <f ca="1">IF(Meldung!$F49="M",IF(Meldung!$E49&gt;=38718,IF(Meldung!$E49&lt;39448,CELL("Inhalt",Meldung!F49),""),""),"")</f>
        <v/>
      </c>
      <c r="G49" s="177" t="str">
        <f ca="1">IF(Meldung!$F49="M",IF(Meldung!$E49&gt;=38718,IF(Meldung!$E49&lt;39448,CELL("Inhalt",Meldung!G49),""),""),"")</f>
        <v/>
      </c>
      <c r="H49" s="186" t="str">
        <f ca="1">IF(Meldung!$F49="M",IF(Meldung!$E49&gt;=38718,IF(Meldung!$E49&lt;39448,CELL("Inhalt",Meldung!H49),""),""),"")</f>
        <v/>
      </c>
      <c r="I49" s="177" t="str">
        <f ca="1">IF(Meldung!$F49="M",IF(Meldung!$E49&gt;=38718,IF(Meldung!$E49&lt;39448,CELL("Inhalt",Meldung!I49),""),""),"")</f>
        <v/>
      </c>
      <c r="J49" s="177" t="str">
        <f ca="1">IF(Meldung!$F49="M",IF(Meldung!$E49&gt;=38718,IF(Meldung!$E49&lt;39448,CELL("Inhalt",Meldung!J49),""),""),"")</f>
        <v/>
      </c>
      <c r="K49" s="177" t="str">
        <f ca="1">IF(Meldung!$F49="M",IF(Meldung!$E49&gt;=38718,IF(Meldung!$E49&lt;39448,CELL("Inhalt",Meldung!K49),""),""),"")</f>
        <v/>
      </c>
      <c r="L49" s="177" t="str">
        <f ca="1">IF(Meldung!$F49="M",IF(Meldung!$E49&gt;=38718,IF(Meldung!$E49&lt;39448,CELL("Inhalt",Meldung!L49),""),""),"")</f>
        <v/>
      </c>
    </row>
    <row r="50" spans="1:12" x14ac:dyDescent="0.35">
      <c r="A50" s="35" t="s">
        <v>92</v>
      </c>
      <c r="B50" s="177" t="str">
        <f ca="1">IF(Meldung!$F50="M",IF(Meldung!$E50&gt;=38718,IF(Meldung!$E50&lt;39448,CELL("Inhalt",Meldung!B50),""),""),"")</f>
        <v/>
      </c>
      <c r="C50" s="177" t="str">
        <f ca="1">IF(Meldung!$F50="M",IF(Meldung!$E50&gt;=38718,IF(Meldung!$E50&lt;39448,CELL("Inhalt",Meldung!C50),""),""),"")</f>
        <v/>
      </c>
      <c r="D50" s="177" t="str">
        <f ca="1">IF(Meldung!$F50="M",IF(Meldung!$E50&gt;=38718,IF(Meldung!$E50&lt;39448,CELL("Inhalt",Meldung!D50),""),""),"")</f>
        <v/>
      </c>
      <c r="E50" s="178" t="str">
        <f ca="1">IF(Meldung!$F50="M",IF(Meldung!$E50&gt;=38718,IF(Meldung!$E50&lt;39448,CELL("Inhalt",Meldung!E50),""),""),"")</f>
        <v/>
      </c>
      <c r="F50" s="177" t="str">
        <f ca="1">IF(Meldung!$F50="M",IF(Meldung!$E50&gt;=38718,IF(Meldung!$E50&lt;39448,CELL("Inhalt",Meldung!F50),""),""),"")</f>
        <v/>
      </c>
      <c r="G50" s="177" t="str">
        <f ca="1">IF(Meldung!$F50="M",IF(Meldung!$E50&gt;=38718,IF(Meldung!$E50&lt;39448,CELL("Inhalt",Meldung!G50),""),""),"")</f>
        <v/>
      </c>
      <c r="H50" s="186" t="str">
        <f ca="1">IF(Meldung!$F50="M",IF(Meldung!$E50&gt;=38718,IF(Meldung!$E50&lt;39448,CELL("Inhalt",Meldung!H50),""),""),"")</f>
        <v/>
      </c>
      <c r="I50" s="177" t="str">
        <f ca="1">IF(Meldung!$F50="M",IF(Meldung!$E50&gt;=38718,IF(Meldung!$E50&lt;39448,CELL("Inhalt",Meldung!I50),""),""),"")</f>
        <v/>
      </c>
      <c r="J50" s="177" t="str">
        <f ca="1">IF(Meldung!$F50="M",IF(Meldung!$E50&gt;=38718,IF(Meldung!$E50&lt;39448,CELL("Inhalt",Meldung!J50),""),""),"")</f>
        <v/>
      </c>
      <c r="K50" s="177" t="str">
        <f ca="1">IF(Meldung!$F50="M",IF(Meldung!$E50&gt;=38718,IF(Meldung!$E50&lt;39448,CELL("Inhalt",Meldung!K50),""),""),"")</f>
        <v/>
      </c>
      <c r="L50" s="177" t="str">
        <f ca="1">IF(Meldung!$F50="M",IF(Meldung!$E50&gt;=38718,IF(Meldung!$E50&lt;39448,CELL("Inhalt",Meldung!L50),""),""),"")</f>
        <v/>
      </c>
    </row>
    <row r="51" spans="1:12" x14ac:dyDescent="0.35">
      <c r="A51" s="35" t="s">
        <v>93</v>
      </c>
      <c r="B51" s="177" t="str">
        <f ca="1">IF(Meldung!$F51="M",IF(Meldung!$E51&gt;=38718,IF(Meldung!$E51&lt;39448,CELL("Inhalt",Meldung!B51),""),""),"")</f>
        <v/>
      </c>
      <c r="C51" s="177" t="str">
        <f ca="1">IF(Meldung!$F51="M",IF(Meldung!$E51&gt;=38718,IF(Meldung!$E51&lt;39448,CELL("Inhalt",Meldung!C51),""),""),"")</f>
        <v/>
      </c>
      <c r="D51" s="177" t="str">
        <f ca="1">IF(Meldung!$F51="M",IF(Meldung!$E51&gt;=38718,IF(Meldung!$E51&lt;39448,CELL("Inhalt",Meldung!D51),""),""),"")</f>
        <v/>
      </c>
      <c r="E51" s="178" t="str">
        <f ca="1">IF(Meldung!$F51="M",IF(Meldung!$E51&gt;=38718,IF(Meldung!$E51&lt;39448,CELL("Inhalt",Meldung!E51),""),""),"")</f>
        <v/>
      </c>
      <c r="F51" s="177" t="str">
        <f ca="1">IF(Meldung!$F51="M",IF(Meldung!$E51&gt;=38718,IF(Meldung!$E51&lt;39448,CELL("Inhalt",Meldung!F51),""),""),"")</f>
        <v/>
      </c>
      <c r="G51" s="177" t="str">
        <f ca="1">IF(Meldung!$F51="M",IF(Meldung!$E51&gt;=38718,IF(Meldung!$E51&lt;39448,CELL("Inhalt",Meldung!G51),""),""),"")</f>
        <v/>
      </c>
      <c r="H51" s="186" t="str">
        <f ca="1">IF(Meldung!$F51="M",IF(Meldung!$E51&gt;=38718,IF(Meldung!$E51&lt;39448,CELL("Inhalt",Meldung!H51),""),""),"")</f>
        <v/>
      </c>
      <c r="I51" s="177" t="str">
        <f ca="1">IF(Meldung!$F51="M",IF(Meldung!$E51&gt;=38718,IF(Meldung!$E51&lt;39448,CELL("Inhalt",Meldung!I51),""),""),"")</f>
        <v/>
      </c>
      <c r="J51" s="177" t="str">
        <f ca="1">IF(Meldung!$F51="M",IF(Meldung!$E51&gt;=38718,IF(Meldung!$E51&lt;39448,CELL("Inhalt",Meldung!J51),""),""),"")</f>
        <v/>
      </c>
      <c r="K51" s="177" t="str">
        <f ca="1">IF(Meldung!$F51="M",IF(Meldung!$E51&gt;=38718,IF(Meldung!$E51&lt;39448,CELL("Inhalt",Meldung!K51),""),""),"")</f>
        <v/>
      </c>
      <c r="L51" s="177" t="str">
        <f ca="1">IF(Meldung!$F51="M",IF(Meldung!$E51&gt;=38718,IF(Meldung!$E51&lt;39448,CELL("Inhalt",Meldung!L51),""),""),"")</f>
        <v/>
      </c>
    </row>
    <row r="52" spans="1:12" x14ac:dyDescent="0.35">
      <c r="A52" s="35" t="s">
        <v>94</v>
      </c>
      <c r="B52" s="177" t="str">
        <f ca="1">IF(Meldung!$F52="M",IF(Meldung!$E52&gt;=38718,IF(Meldung!$E52&lt;39448,CELL("Inhalt",Meldung!B52),""),""),"")</f>
        <v/>
      </c>
      <c r="C52" s="177" t="str">
        <f ca="1">IF(Meldung!$F52="M",IF(Meldung!$E52&gt;=38718,IF(Meldung!$E52&lt;39448,CELL("Inhalt",Meldung!C52),""),""),"")</f>
        <v/>
      </c>
      <c r="D52" s="177" t="str">
        <f ca="1">IF(Meldung!$F52="M",IF(Meldung!$E52&gt;=38718,IF(Meldung!$E52&lt;39448,CELL("Inhalt",Meldung!D52),""),""),"")</f>
        <v/>
      </c>
      <c r="E52" s="178" t="str">
        <f ca="1">IF(Meldung!$F52="M",IF(Meldung!$E52&gt;=38718,IF(Meldung!$E52&lt;39448,CELL("Inhalt",Meldung!E52),""),""),"")</f>
        <v/>
      </c>
      <c r="F52" s="177" t="str">
        <f ca="1">IF(Meldung!$F52="M",IF(Meldung!$E52&gt;=38718,IF(Meldung!$E52&lt;39448,CELL("Inhalt",Meldung!F52),""),""),"")</f>
        <v/>
      </c>
      <c r="G52" s="177" t="str">
        <f ca="1">IF(Meldung!$F52="M",IF(Meldung!$E52&gt;=38718,IF(Meldung!$E52&lt;39448,CELL("Inhalt",Meldung!G52),""),""),"")</f>
        <v/>
      </c>
      <c r="H52" s="186" t="str">
        <f ca="1">IF(Meldung!$F52="M",IF(Meldung!$E52&gt;=38718,IF(Meldung!$E52&lt;39448,CELL("Inhalt",Meldung!H52),""),""),"")</f>
        <v/>
      </c>
      <c r="I52" s="177" t="str">
        <f ca="1">IF(Meldung!$F52="M",IF(Meldung!$E52&gt;=38718,IF(Meldung!$E52&lt;39448,CELL("Inhalt",Meldung!I52),""),""),"")</f>
        <v/>
      </c>
      <c r="J52" s="177" t="str">
        <f ca="1">IF(Meldung!$F52="M",IF(Meldung!$E52&gt;=38718,IF(Meldung!$E52&lt;39448,CELL("Inhalt",Meldung!J52),""),""),"")</f>
        <v/>
      </c>
      <c r="K52" s="177" t="str">
        <f ca="1">IF(Meldung!$F52="M",IF(Meldung!$E52&gt;=38718,IF(Meldung!$E52&lt;39448,CELL("Inhalt",Meldung!K52),""),""),"")</f>
        <v/>
      </c>
      <c r="L52" s="177" t="str">
        <f ca="1">IF(Meldung!$F52="M",IF(Meldung!$E52&gt;=38718,IF(Meldung!$E52&lt;39448,CELL("Inhalt",Meldung!L52),""),""),"")</f>
        <v/>
      </c>
    </row>
    <row r="53" spans="1:12" x14ac:dyDescent="0.35">
      <c r="A53" s="35" t="s">
        <v>95</v>
      </c>
      <c r="B53" s="177" t="str">
        <f ca="1">IF(Meldung!$F53="M",IF(Meldung!$E53&gt;=38718,IF(Meldung!$E53&lt;39448,CELL("Inhalt",Meldung!B53),""),""),"")</f>
        <v/>
      </c>
      <c r="C53" s="177" t="str">
        <f ca="1">IF(Meldung!$F53="M",IF(Meldung!$E53&gt;=38718,IF(Meldung!$E53&lt;39448,CELL("Inhalt",Meldung!C53),""),""),"")</f>
        <v/>
      </c>
      <c r="D53" s="177" t="str">
        <f ca="1">IF(Meldung!$F53="M",IF(Meldung!$E53&gt;=38718,IF(Meldung!$E53&lt;39448,CELL("Inhalt",Meldung!D53),""),""),"")</f>
        <v/>
      </c>
      <c r="E53" s="178" t="str">
        <f ca="1">IF(Meldung!$F53="M",IF(Meldung!$E53&gt;=38718,IF(Meldung!$E53&lt;39448,CELL("Inhalt",Meldung!E53),""),""),"")</f>
        <v/>
      </c>
      <c r="F53" s="177" t="str">
        <f ca="1">IF(Meldung!$F53="M",IF(Meldung!$E53&gt;=38718,IF(Meldung!$E53&lt;39448,CELL("Inhalt",Meldung!F53),""),""),"")</f>
        <v/>
      </c>
      <c r="G53" s="177" t="str">
        <f ca="1">IF(Meldung!$F53="M",IF(Meldung!$E53&gt;=38718,IF(Meldung!$E53&lt;39448,CELL("Inhalt",Meldung!G53),""),""),"")</f>
        <v/>
      </c>
      <c r="H53" s="186" t="str">
        <f ca="1">IF(Meldung!$F53="M",IF(Meldung!$E53&gt;=38718,IF(Meldung!$E53&lt;39448,CELL("Inhalt",Meldung!H53),""),""),"")</f>
        <v/>
      </c>
      <c r="I53" s="177" t="str">
        <f ca="1">IF(Meldung!$F53="M",IF(Meldung!$E53&gt;=38718,IF(Meldung!$E53&lt;39448,CELL("Inhalt",Meldung!I53),""),""),"")</f>
        <v/>
      </c>
      <c r="J53" s="177" t="str">
        <f ca="1">IF(Meldung!$F53="M",IF(Meldung!$E53&gt;=38718,IF(Meldung!$E53&lt;39448,CELL("Inhalt",Meldung!J53),""),""),"")</f>
        <v/>
      </c>
      <c r="K53" s="177" t="str">
        <f ca="1">IF(Meldung!$F53="M",IF(Meldung!$E53&gt;=38718,IF(Meldung!$E53&lt;39448,CELL("Inhalt",Meldung!K53),""),""),"")</f>
        <v/>
      </c>
      <c r="L53" s="177" t="str">
        <f ca="1">IF(Meldung!$F53="M",IF(Meldung!$E53&gt;=38718,IF(Meldung!$E53&lt;39448,CELL("Inhalt",Meldung!L53),""),""),"")</f>
        <v/>
      </c>
    </row>
    <row r="54" spans="1:12" x14ac:dyDescent="0.35">
      <c r="A54" s="35" t="s">
        <v>96</v>
      </c>
      <c r="B54" s="177" t="str">
        <f ca="1">IF(Meldung!$F54="M",IF(Meldung!$E54&gt;=38718,IF(Meldung!$E54&lt;39448,CELL("Inhalt",Meldung!B54),""),""),"")</f>
        <v/>
      </c>
      <c r="C54" s="177" t="str">
        <f ca="1">IF(Meldung!$F54="M",IF(Meldung!$E54&gt;=38718,IF(Meldung!$E54&lt;39448,CELL("Inhalt",Meldung!C54),""),""),"")</f>
        <v/>
      </c>
      <c r="D54" s="177" t="str">
        <f ca="1">IF(Meldung!$F54="M",IF(Meldung!$E54&gt;=38718,IF(Meldung!$E54&lt;39448,CELL("Inhalt",Meldung!D54),""),""),"")</f>
        <v/>
      </c>
      <c r="E54" s="178" t="str">
        <f ca="1">IF(Meldung!$F54="M",IF(Meldung!$E54&gt;=38718,IF(Meldung!$E54&lt;39448,CELL("Inhalt",Meldung!E54),""),""),"")</f>
        <v/>
      </c>
      <c r="F54" s="177" t="str">
        <f ca="1">IF(Meldung!$F54="M",IF(Meldung!$E54&gt;=38718,IF(Meldung!$E54&lt;39448,CELL("Inhalt",Meldung!F54),""),""),"")</f>
        <v/>
      </c>
      <c r="G54" s="177" t="str">
        <f ca="1">IF(Meldung!$F54="M",IF(Meldung!$E54&gt;=38718,IF(Meldung!$E54&lt;39448,CELL("Inhalt",Meldung!G54),""),""),"")</f>
        <v/>
      </c>
      <c r="H54" s="186" t="str">
        <f ca="1">IF(Meldung!$F54="M",IF(Meldung!$E54&gt;=38718,IF(Meldung!$E54&lt;39448,CELL("Inhalt",Meldung!H54),""),""),"")</f>
        <v/>
      </c>
      <c r="I54" s="177" t="str">
        <f ca="1">IF(Meldung!$F54="M",IF(Meldung!$E54&gt;=38718,IF(Meldung!$E54&lt;39448,CELL("Inhalt",Meldung!I54),""),""),"")</f>
        <v/>
      </c>
      <c r="J54" s="177" t="str">
        <f ca="1">IF(Meldung!$F54="M",IF(Meldung!$E54&gt;=38718,IF(Meldung!$E54&lt;39448,CELL("Inhalt",Meldung!J54),""),""),"")</f>
        <v/>
      </c>
      <c r="K54" s="177" t="str">
        <f ca="1">IF(Meldung!$F54="M",IF(Meldung!$E54&gt;=38718,IF(Meldung!$E54&lt;39448,CELL("Inhalt",Meldung!K54),""),""),"")</f>
        <v/>
      </c>
      <c r="L54" s="177" t="str">
        <f ca="1">IF(Meldung!$F54="M",IF(Meldung!$E54&gt;=38718,IF(Meldung!$E54&lt;39448,CELL("Inhalt",Meldung!L54),""),""),"")</f>
        <v/>
      </c>
    </row>
    <row r="55" spans="1:12" x14ac:dyDescent="0.35">
      <c r="A55" s="35" t="s">
        <v>97</v>
      </c>
      <c r="B55" s="177" t="str">
        <f ca="1">IF(Meldung!$F55="M",IF(Meldung!$E55&gt;=38718,IF(Meldung!$E55&lt;39448,CELL("Inhalt",Meldung!B55),""),""),"")</f>
        <v/>
      </c>
      <c r="C55" s="177" t="str">
        <f ca="1">IF(Meldung!$F55="M",IF(Meldung!$E55&gt;=38718,IF(Meldung!$E55&lt;39448,CELL("Inhalt",Meldung!C55),""),""),"")</f>
        <v/>
      </c>
      <c r="D55" s="177" t="str">
        <f ca="1">IF(Meldung!$F55="M",IF(Meldung!$E55&gt;=38718,IF(Meldung!$E55&lt;39448,CELL("Inhalt",Meldung!D55),""),""),"")</f>
        <v/>
      </c>
      <c r="E55" s="178" t="str">
        <f ca="1">IF(Meldung!$F55="M",IF(Meldung!$E55&gt;=38718,IF(Meldung!$E55&lt;39448,CELL("Inhalt",Meldung!E55),""),""),"")</f>
        <v/>
      </c>
      <c r="F55" s="177" t="str">
        <f ca="1">IF(Meldung!$F55="M",IF(Meldung!$E55&gt;=38718,IF(Meldung!$E55&lt;39448,CELL("Inhalt",Meldung!F55),""),""),"")</f>
        <v/>
      </c>
      <c r="G55" s="177" t="str">
        <f ca="1">IF(Meldung!$F55="M",IF(Meldung!$E55&gt;=38718,IF(Meldung!$E55&lt;39448,CELL("Inhalt",Meldung!G55),""),""),"")</f>
        <v/>
      </c>
      <c r="H55" s="186" t="str">
        <f ca="1">IF(Meldung!$F55="M",IF(Meldung!$E55&gt;=38718,IF(Meldung!$E55&lt;39448,CELL("Inhalt",Meldung!H55),""),""),"")</f>
        <v/>
      </c>
      <c r="I55" s="177" t="str">
        <f ca="1">IF(Meldung!$F55="M",IF(Meldung!$E55&gt;=38718,IF(Meldung!$E55&lt;39448,CELL("Inhalt",Meldung!I55),""),""),"")</f>
        <v/>
      </c>
      <c r="J55" s="177" t="str">
        <f ca="1">IF(Meldung!$F55="M",IF(Meldung!$E55&gt;=38718,IF(Meldung!$E55&lt;39448,CELL("Inhalt",Meldung!J55),""),""),"")</f>
        <v/>
      </c>
      <c r="K55" s="177" t="str">
        <f ca="1">IF(Meldung!$F55="M",IF(Meldung!$E55&gt;=38718,IF(Meldung!$E55&lt;39448,CELL("Inhalt",Meldung!K55),""),""),"")</f>
        <v/>
      </c>
      <c r="L55" s="177" t="str">
        <f ca="1">IF(Meldung!$F55="M",IF(Meldung!$E55&gt;=38718,IF(Meldung!$E55&lt;39448,CELL("Inhalt",Meldung!L55),""),""),"")</f>
        <v/>
      </c>
    </row>
    <row r="56" spans="1:12" x14ac:dyDescent="0.35">
      <c r="A56" s="35" t="s">
        <v>98</v>
      </c>
      <c r="B56" s="177" t="str">
        <f ca="1">IF(Meldung!$F56="M",IF(Meldung!$E56&gt;=38718,IF(Meldung!$E56&lt;39448,CELL("Inhalt",Meldung!B56),""),""),"")</f>
        <v/>
      </c>
      <c r="C56" s="177" t="str">
        <f ca="1">IF(Meldung!$F56="M",IF(Meldung!$E56&gt;=38718,IF(Meldung!$E56&lt;39448,CELL("Inhalt",Meldung!C56),""),""),"")</f>
        <v/>
      </c>
      <c r="D56" s="177" t="str">
        <f ca="1">IF(Meldung!$F56="M",IF(Meldung!$E56&gt;=38718,IF(Meldung!$E56&lt;39448,CELL("Inhalt",Meldung!D56),""),""),"")</f>
        <v/>
      </c>
      <c r="E56" s="178" t="str">
        <f ca="1">IF(Meldung!$F56="M",IF(Meldung!$E56&gt;=38718,IF(Meldung!$E56&lt;39448,CELL("Inhalt",Meldung!E56),""),""),"")</f>
        <v/>
      </c>
      <c r="F56" s="177" t="str">
        <f ca="1">IF(Meldung!$F56="M",IF(Meldung!$E56&gt;=38718,IF(Meldung!$E56&lt;39448,CELL("Inhalt",Meldung!F56),""),""),"")</f>
        <v/>
      </c>
      <c r="G56" s="177" t="str">
        <f ca="1">IF(Meldung!$F56="M",IF(Meldung!$E56&gt;=38718,IF(Meldung!$E56&lt;39448,CELL("Inhalt",Meldung!G56),""),""),"")</f>
        <v/>
      </c>
      <c r="H56" s="186" t="str">
        <f ca="1">IF(Meldung!$F56="M",IF(Meldung!$E56&gt;=38718,IF(Meldung!$E56&lt;39448,CELL("Inhalt",Meldung!H56),""),""),"")</f>
        <v/>
      </c>
      <c r="I56" s="177" t="str">
        <f ca="1">IF(Meldung!$F56="M",IF(Meldung!$E56&gt;=38718,IF(Meldung!$E56&lt;39448,CELL("Inhalt",Meldung!I56),""),""),"")</f>
        <v/>
      </c>
      <c r="J56" s="177" t="str">
        <f ca="1">IF(Meldung!$F56="M",IF(Meldung!$E56&gt;=38718,IF(Meldung!$E56&lt;39448,CELL("Inhalt",Meldung!J56),""),""),"")</f>
        <v/>
      </c>
      <c r="K56" s="177" t="str">
        <f ca="1">IF(Meldung!$F56="M",IF(Meldung!$E56&gt;=38718,IF(Meldung!$E56&lt;39448,CELL("Inhalt",Meldung!K56),""),""),"")</f>
        <v/>
      </c>
      <c r="L56" s="177" t="str">
        <f ca="1">IF(Meldung!$F56="M",IF(Meldung!$E56&gt;=38718,IF(Meldung!$E56&lt;39448,CELL("Inhalt",Meldung!L56),""),""),"")</f>
        <v/>
      </c>
    </row>
    <row r="57" spans="1:12" x14ac:dyDescent="0.35">
      <c r="A57" s="35" t="s">
        <v>99</v>
      </c>
      <c r="B57" s="177" t="str">
        <f ca="1">IF(Meldung!$F57="M",IF(Meldung!$E57&gt;=38718,IF(Meldung!$E57&lt;39448,CELL("Inhalt",Meldung!B57),""),""),"")</f>
        <v/>
      </c>
      <c r="C57" s="177" t="str">
        <f ca="1">IF(Meldung!$F57="M",IF(Meldung!$E57&gt;=38718,IF(Meldung!$E57&lt;39448,CELL("Inhalt",Meldung!C57),""),""),"")</f>
        <v/>
      </c>
      <c r="D57" s="177" t="str">
        <f ca="1">IF(Meldung!$F57="M",IF(Meldung!$E57&gt;=38718,IF(Meldung!$E57&lt;39448,CELL("Inhalt",Meldung!D57),""),""),"")</f>
        <v/>
      </c>
      <c r="E57" s="178" t="str">
        <f ca="1">IF(Meldung!$F57="M",IF(Meldung!$E57&gt;=38718,IF(Meldung!$E57&lt;39448,CELL("Inhalt",Meldung!E57),""),""),"")</f>
        <v/>
      </c>
      <c r="F57" s="177" t="str">
        <f ca="1">IF(Meldung!$F57="M",IF(Meldung!$E57&gt;=38718,IF(Meldung!$E57&lt;39448,CELL("Inhalt",Meldung!F57),""),""),"")</f>
        <v/>
      </c>
      <c r="G57" s="177" t="str">
        <f ca="1">IF(Meldung!$F57="M",IF(Meldung!$E57&gt;=38718,IF(Meldung!$E57&lt;39448,CELL("Inhalt",Meldung!G57),""),""),"")</f>
        <v/>
      </c>
      <c r="H57" s="186" t="str">
        <f ca="1">IF(Meldung!$F57="M",IF(Meldung!$E57&gt;=38718,IF(Meldung!$E57&lt;39448,CELL("Inhalt",Meldung!H57),""),""),"")</f>
        <v/>
      </c>
      <c r="I57" s="177" t="str">
        <f ca="1">IF(Meldung!$F57="M",IF(Meldung!$E57&gt;=38718,IF(Meldung!$E57&lt;39448,CELL("Inhalt",Meldung!I57),""),""),"")</f>
        <v/>
      </c>
      <c r="J57" s="177" t="str">
        <f ca="1">IF(Meldung!$F57="M",IF(Meldung!$E57&gt;=38718,IF(Meldung!$E57&lt;39448,CELL("Inhalt",Meldung!J57),""),""),"")</f>
        <v/>
      </c>
      <c r="K57" s="177" t="str">
        <f ca="1">IF(Meldung!$F57="M",IF(Meldung!$E57&gt;=38718,IF(Meldung!$E57&lt;39448,CELL("Inhalt",Meldung!K57),""),""),"")</f>
        <v/>
      </c>
      <c r="L57" s="177" t="str">
        <f ca="1">IF(Meldung!$F57="M",IF(Meldung!$E57&gt;=38718,IF(Meldung!$E57&lt;39448,CELL("Inhalt",Meldung!L57),""),""),"")</f>
        <v/>
      </c>
    </row>
    <row r="58" spans="1:12" x14ac:dyDescent="0.35">
      <c r="A58" s="35" t="s">
        <v>100</v>
      </c>
      <c r="B58" s="177" t="str">
        <f ca="1">IF(Meldung!$F58="M",IF(Meldung!$E58&gt;=38718,IF(Meldung!$E58&lt;39448,CELL("Inhalt",Meldung!B58),""),""),"")</f>
        <v/>
      </c>
      <c r="C58" s="177" t="str">
        <f ca="1">IF(Meldung!$F58="M",IF(Meldung!$E58&gt;=38718,IF(Meldung!$E58&lt;39448,CELL("Inhalt",Meldung!C58),""),""),"")</f>
        <v/>
      </c>
      <c r="D58" s="177" t="str">
        <f ca="1">IF(Meldung!$F58="M",IF(Meldung!$E58&gt;=38718,IF(Meldung!$E58&lt;39448,CELL("Inhalt",Meldung!D58),""),""),"")</f>
        <v/>
      </c>
      <c r="E58" s="178" t="str">
        <f ca="1">IF(Meldung!$F58="M",IF(Meldung!$E58&gt;=38718,IF(Meldung!$E58&lt;39448,CELL("Inhalt",Meldung!E58),""),""),"")</f>
        <v/>
      </c>
      <c r="F58" s="177" t="str">
        <f ca="1">IF(Meldung!$F58="M",IF(Meldung!$E58&gt;=38718,IF(Meldung!$E58&lt;39448,CELL("Inhalt",Meldung!F58),""),""),"")</f>
        <v/>
      </c>
      <c r="G58" s="177" t="str">
        <f ca="1">IF(Meldung!$F58="M",IF(Meldung!$E58&gt;=38718,IF(Meldung!$E58&lt;39448,CELL("Inhalt",Meldung!G58),""),""),"")</f>
        <v/>
      </c>
      <c r="H58" s="186" t="str">
        <f ca="1">IF(Meldung!$F58="M",IF(Meldung!$E58&gt;=38718,IF(Meldung!$E58&lt;39448,CELL("Inhalt",Meldung!H58),""),""),"")</f>
        <v/>
      </c>
      <c r="I58" s="177" t="str">
        <f ca="1">IF(Meldung!$F58="M",IF(Meldung!$E58&gt;=38718,IF(Meldung!$E58&lt;39448,CELL("Inhalt",Meldung!I58),""),""),"")</f>
        <v/>
      </c>
      <c r="J58" s="177" t="str">
        <f ca="1">IF(Meldung!$F58="M",IF(Meldung!$E58&gt;=38718,IF(Meldung!$E58&lt;39448,CELL("Inhalt",Meldung!J58),""),""),"")</f>
        <v/>
      </c>
      <c r="K58" s="177" t="str">
        <f ca="1">IF(Meldung!$F58="M",IF(Meldung!$E58&gt;=38718,IF(Meldung!$E58&lt;39448,CELL("Inhalt",Meldung!K58),""),""),"")</f>
        <v/>
      </c>
      <c r="L58" s="177" t="str">
        <f ca="1">IF(Meldung!$F58="M",IF(Meldung!$E58&gt;=38718,IF(Meldung!$E58&lt;39448,CELL("Inhalt",Meldung!L58),""),""),"")</f>
        <v/>
      </c>
    </row>
    <row r="59" spans="1:12" x14ac:dyDescent="0.35">
      <c r="A59" s="35" t="s">
        <v>101</v>
      </c>
      <c r="B59" s="177" t="str">
        <f ca="1">IF(Meldung!$F59="M",IF(Meldung!$E59&gt;=38718,IF(Meldung!$E59&lt;39448,CELL("Inhalt",Meldung!B59),""),""),"")</f>
        <v/>
      </c>
      <c r="C59" s="177" t="str">
        <f ca="1">IF(Meldung!$F59="M",IF(Meldung!$E59&gt;=38718,IF(Meldung!$E59&lt;39448,CELL("Inhalt",Meldung!C59),""),""),"")</f>
        <v/>
      </c>
      <c r="D59" s="177" t="str">
        <f ca="1">IF(Meldung!$F59="M",IF(Meldung!$E59&gt;=38718,IF(Meldung!$E59&lt;39448,CELL("Inhalt",Meldung!D59),""),""),"")</f>
        <v/>
      </c>
      <c r="E59" s="178" t="str">
        <f ca="1">IF(Meldung!$F59="M",IF(Meldung!$E59&gt;=38718,IF(Meldung!$E59&lt;39448,CELL("Inhalt",Meldung!E59),""),""),"")</f>
        <v/>
      </c>
      <c r="F59" s="177" t="str">
        <f ca="1">IF(Meldung!$F59="M",IF(Meldung!$E59&gt;=38718,IF(Meldung!$E59&lt;39448,CELL("Inhalt",Meldung!F59),""),""),"")</f>
        <v/>
      </c>
      <c r="G59" s="177" t="str">
        <f ca="1">IF(Meldung!$F59="M",IF(Meldung!$E59&gt;=38718,IF(Meldung!$E59&lt;39448,CELL("Inhalt",Meldung!G59),""),""),"")</f>
        <v/>
      </c>
      <c r="H59" s="186" t="str">
        <f ca="1">IF(Meldung!$F59="M",IF(Meldung!$E59&gt;=38718,IF(Meldung!$E59&lt;39448,CELL("Inhalt",Meldung!H59),""),""),"")</f>
        <v/>
      </c>
      <c r="I59" s="177" t="str">
        <f ca="1">IF(Meldung!$F59="M",IF(Meldung!$E59&gt;=38718,IF(Meldung!$E59&lt;39448,CELL("Inhalt",Meldung!I59),""),""),"")</f>
        <v/>
      </c>
      <c r="J59" s="177" t="str">
        <f ca="1">IF(Meldung!$F59="M",IF(Meldung!$E59&gt;=38718,IF(Meldung!$E59&lt;39448,CELL("Inhalt",Meldung!J59),""),""),"")</f>
        <v/>
      </c>
      <c r="K59" s="177" t="str">
        <f ca="1">IF(Meldung!$F59="M",IF(Meldung!$E59&gt;=38718,IF(Meldung!$E59&lt;39448,CELL("Inhalt",Meldung!K59),""),""),"")</f>
        <v/>
      </c>
      <c r="L59" s="177" t="str">
        <f ca="1">IF(Meldung!$F59="M",IF(Meldung!$E59&gt;=38718,IF(Meldung!$E59&lt;39448,CELL("Inhalt",Meldung!L59),""),""),"")</f>
        <v/>
      </c>
    </row>
    <row r="60" spans="1:12" x14ac:dyDescent="0.35">
      <c r="A60" s="35" t="s">
        <v>102</v>
      </c>
      <c r="B60" s="177" t="str">
        <f ca="1">IF(Meldung!$F60="M",IF(Meldung!$E60&gt;=38718,IF(Meldung!$E60&lt;39448,CELL("Inhalt",Meldung!B60),""),""),"")</f>
        <v/>
      </c>
      <c r="C60" s="177" t="str">
        <f ca="1">IF(Meldung!$F60="M",IF(Meldung!$E60&gt;=38718,IF(Meldung!$E60&lt;39448,CELL("Inhalt",Meldung!C60),""),""),"")</f>
        <v/>
      </c>
      <c r="D60" s="177" t="str">
        <f ca="1">IF(Meldung!$F60="M",IF(Meldung!$E60&gt;=38718,IF(Meldung!$E60&lt;39448,CELL("Inhalt",Meldung!D60),""),""),"")</f>
        <v/>
      </c>
      <c r="E60" s="178" t="str">
        <f ca="1">IF(Meldung!$F60="M",IF(Meldung!$E60&gt;=38718,IF(Meldung!$E60&lt;39448,CELL("Inhalt",Meldung!E60),""),""),"")</f>
        <v/>
      </c>
      <c r="F60" s="177" t="str">
        <f ca="1">IF(Meldung!$F60="M",IF(Meldung!$E60&gt;=38718,IF(Meldung!$E60&lt;39448,CELL("Inhalt",Meldung!F60),""),""),"")</f>
        <v/>
      </c>
      <c r="G60" s="177" t="str">
        <f ca="1">IF(Meldung!$F60="M",IF(Meldung!$E60&gt;=38718,IF(Meldung!$E60&lt;39448,CELL("Inhalt",Meldung!G60),""),""),"")</f>
        <v/>
      </c>
      <c r="H60" s="186" t="str">
        <f ca="1">IF(Meldung!$F60="M",IF(Meldung!$E60&gt;=38718,IF(Meldung!$E60&lt;39448,CELL("Inhalt",Meldung!H60),""),""),"")</f>
        <v/>
      </c>
      <c r="I60" s="177" t="str">
        <f ca="1">IF(Meldung!$F60="M",IF(Meldung!$E60&gt;=38718,IF(Meldung!$E60&lt;39448,CELL("Inhalt",Meldung!I60),""),""),"")</f>
        <v/>
      </c>
      <c r="J60" s="177" t="str">
        <f ca="1">IF(Meldung!$F60="M",IF(Meldung!$E60&gt;=38718,IF(Meldung!$E60&lt;39448,CELL("Inhalt",Meldung!J60),""),""),"")</f>
        <v/>
      </c>
      <c r="K60" s="177" t="str">
        <f ca="1">IF(Meldung!$F60="M",IF(Meldung!$E60&gt;=38718,IF(Meldung!$E60&lt;39448,CELL("Inhalt",Meldung!K60),""),""),"")</f>
        <v/>
      </c>
      <c r="L60" s="177" t="str">
        <f ca="1">IF(Meldung!$F60="M",IF(Meldung!$E60&gt;=38718,IF(Meldung!$E60&lt;39448,CELL("Inhalt",Meldung!L60),""),""),"")</f>
        <v/>
      </c>
    </row>
    <row r="61" spans="1:12" x14ac:dyDescent="0.35">
      <c r="A61" s="35" t="s">
        <v>103</v>
      </c>
      <c r="B61" s="177" t="str">
        <f ca="1">IF(Meldung!$F61="M",IF(Meldung!$E61&gt;=38718,IF(Meldung!$E61&lt;39448,CELL("Inhalt",Meldung!B61),""),""),"")</f>
        <v/>
      </c>
      <c r="C61" s="177" t="str">
        <f ca="1">IF(Meldung!$F61="M",IF(Meldung!$E61&gt;=38718,IF(Meldung!$E61&lt;39448,CELL("Inhalt",Meldung!C61),""),""),"")</f>
        <v/>
      </c>
      <c r="D61" s="177" t="str">
        <f ca="1">IF(Meldung!$F61="M",IF(Meldung!$E61&gt;=38718,IF(Meldung!$E61&lt;39448,CELL("Inhalt",Meldung!D61),""),""),"")</f>
        <v/>
      </c>
      <c r="E61" s="178" t="str">
        <f ca="1">IF(Meldung!$F61="M",IF(Meldung!$E61&gt;=38718,IF(Meldung!$E61&lt;39448,CELL("Inhalt",Meldung!E61),""),""),"")</f>
        <v/>
      </c>
      <c r="F61" s="177" t="str">
        <f ca="1">IF(Meldung!$F61="M",IF(Meldung!$E61&gt;=38718,IF(Meldung!$E61&lt;39448,CELL("Inhalt",Meldung!F61),""),""),"")</f>
        <v/>
      </c>
      <c r="G61" s="177" t="str">
        <f ca="1">IF(Meldung!$F61="M",IF(Meldung!$E61&gt;=38718,IF(Meldung!$E61&lt;39448,CELL("Inhalt",Meldung!G61),""),""),"")</f>
        <v/>
      </c>
      <c r="H61" s="186" t="str">
        <f ca="1">IF(Meldung!$F61="M",IF(Meldung!$E61&gt;=38718,IF(Meldung!$E61&lt;39448,CELL("Inhalt",Meldung!H61),""),""),"")</f>
        <v/>
      </c>
      <c r="I61" s="177" t="str">
        <f ca="1">IF(Meldung!$F61="M",IF(Meldung!$E61&gt;=38718,IF(Meldung!$E61&lt;39448,CELL("Inhalt",Meldung!I61),""),""),"")</f>
        <v/>
      </c>
      <c r="J61" s="177" t="str">
        <f ca="1">IF(Meldung!$F61="M",IF(Meldung!$E61&gt;=38718,IF(Meldung!$E61&lt;39448,CELL("Inhalt",Meldung!J61),""),""),"")</f>
        <v/>
      </c>
      <c r="K61" s="177" t="str">
        <f ca="1">IF(Meldung!$F61="M",IF(Meldung!$E61&gt;=38718,IF(Meldung!$E61&lt;39448,CELL("Inhalt",Meldung!K61),""),""),"")</f>
        <v/>
      </c>
      <c r="L61" s="177" t="str">
        <f ca="1">IF(Meldung!$F61="M",IF(Meldung!$E61&gt;=38718,IF(Meldung!$E61&lt;39448,CELL("Inhalt",Meldung!L61),""),""),"")</f>
        <v/>
      </c>
    </row>
    <row r="62" spans="1:12" x14ac:dyDescent="0.35">
      <c r="A62" s="35" t="s">
        <v>104</v>
      </c>
      <c r="B62" s="177" t="str">
        <f ca="1">IF(Meldung!$F62="M",IF(Meldung!$E62&gt;=38718,IF(Meldung!$E62&lt;39448,CELL("Inhalt",Meldung!B62),""),""),"")</f>
        <v/>
      </c>
      <c r="C62" s="177" t="str">
        <f ca="1">IF(Meldung!$F62="M",IF(Meldung!$E62&gt;=38718,IF(Meldung!$E62&lt;39448,CELL("Inhalt",Meldung!C62),""),""),"")</f>
        <v/>
      </c>
      <c r="D62" s="177" t="str">
        <f ca="1">IF(Meldung!$F62="M",IF(Meldung!$E62&gt;=38718,IF(Meldung!$E62&lt;39448,CELL("Inhalt",Meldung!D62),""),""),"")</f>
        <v/>
      </c>
      <c r="E62" s="178" t="str">
        <f ca="1">IF(Meldung!$F62="M",IF(Meldung!$E62&gt;=38718,IF(Meldung!$E62&lt;39448,CELL("Inhalt",Meldung!E62),""),""),"")</f>
        <v/>
      </c>
      <c r="F62" s="177" t="str">
        <f ca="1">IF(Meldung!$F62="M",IF(Meldung!$E62&gt;=38718,IF(Meldung!$E62&lt;39448,CELL("Inhalt",Meldung!F62),""),""),"")</f>
        <v/>
      </c>
      <c r="G62" s="177" t="str">
        <f ca="1">IF(Meldung!$F62="M",IF(Meldung!$E62&gt;=38718,IF(Meldung!$E62&lt;39448,CELL("Inhalt",Meldung!G62),""),""),"")</f>
        <v/>
      </c>
      <c r="H62" s="186" t="str">
        <f ca="1">IF(Meldung!$F62="M",IF(Meldung!$E62&gt;=38718,IF(Meldung!$E62&lt;39448,CELL("Inhalt",Meldung!H62),""),""),"")</f>
        <v/>
      </c>
      <c r="I62" s="177" t="str">
        <f ca="1">IF(Meldung!$F62="M",IF(Meldung!$E62&gt;=38718,IF(Meldung!$E62&lt;39448,CELL("Inhalt",Meldung!I62),""),""),"")</f>
        <v/>
      </c>
      <c r="J62" s="177" t="str">
        <f ca="1">IF(Meldung!$F62="M",IF(Meldung!$E62&gt;=38718,IF(Meldung!$E62&lt;39448,CELL("Inhalt",Meldung!J62),""),""),"")</f>
        <v/>
      </c>
      <c r="K62" s="177" t="str">
        <f ca="1">IF(Meldung!$F62="M",IF(Meldung!$E62&gt;=38718,IF(Meldung!$E62&lt;39448,CELL("Inhalt",Meldung!K62),""),""),"")</f>
        <v/>
      </c>
      <c r="L62" s="177" t="str">
        <f ca="1">IF(Meldung!$F62="M",IF(Meldung!$E62&gt;=38718,IF(Meldung!$E62&lt;39448,CELL("Inhalt",Meldung!L62),""),""),"")</f>
        <v/>
      </c>
    </row>
    <row r="63" spans="1:12" x14ac:dyDescent="0.35">
      <c r="A63" s="35" t="s">
        <v>105</v>
      </c>
      <c r="B63" s="177" t="str">
        <f ca="1">IF(Meldung!$F63="M",IF(Meldung!$E63&gt;=38718,IF(Meldung!$E63&lt;39448,CELL("Inhalt",Meldung!B63),""),""),"")</f>
        <v/>
      </c>
      <c r="C63" s="177" t="str">
        <f ca="1">IF(Meldung!$F63="M",IF(Meldung!$E63&gt;=38718,IF(Meldung!$E63&lt;39448,CELL("Inhalt",Meldung!C63),""),""),"")</f>
        <v/>
      </c>
      <c r="D63" s="177" t="str">
        <f ca="1">IF(Meldung!$F63="M",IF(Meldung!$E63&gt;=38718,IF(Meldung!$E63&lt;39448,CELL("Inhalt",Meldung!D63),""),""),"")</f>
        <v/>
      </c>
      <c r="E63" s="178" t="str">
        <f ca="1">IF(Meldung!$F63="M",IF(Meldung!$E63&gt;=38718,IF(Meldung!$E63&lt;39448,CELL("Inhalt",Meldung!E63),""),""),"")</f>
        <v/>
      </c>
      <c r="F63" s="177" t="str">
        <f ca="1">IF(Meldung!$F63="M",IF(Meldung!$E63&gt;=38718,IF(Meldung!$E63&lt;39448,CELL("Inhalt",Meldung!F63),""),""),"")</f>
        <v/>
      </c>
      <c r="G63" s="177" t="str">
        <f ca="1">IF(Meldung!$F63="M",IF(Meldung!$E63&gt;=38718,IF(Meldung!$E63&lt;39448,CELL("Inhalt",Meldung!G63),""),""),"")</f>
        <v/>
      </c>
      <c r="H63" s="186" t="str">
        <f ca="1">IF(Meldung!$F63="M",IF(Meldung!$E63&gt;=38718,IF(Meldung!$E63&lt;39448,CELL("Inhalt",Meldung!H63),""),""),"")</f>
        <v/>
      </c>
      <c r="I63" s="177" t="str">
        <f ca="1">IF(Meldung!$F63="M",IF(Meldung!$E63&gt;=38718,IF(Meldung!$E63&lt;39448,CELL("Inhalt",Meldung!I63),""),""),"")</f>
        <v/>
      </c>
      <c r="J63" s="177" t="str">
        <f ca="1">IF(Meldung!$F63="M",IF(Meldung!$E63&gt;=38718,IF(Meldung!$E63&lt;39448,CELL("Inhalt",Meldung!J63),""),""),"")</f>
        <v/>
      </c>
      <c r="K63" s="177" t="str">
        <f ca="1">IF(Meldung!$F63="M",IF(Meldung!$E63&gt;=38718,IF(Meldung!$E63&lt;39448,CELL("Inhalt",Meldung!K63),""),""),"")</f>
        <v/>
      </c>
      <c r="L63" s="177" t="str">
        <f ca="1">IF(Meldung!$F63="M",IF(Meldung!$E63&gt;=38718,IF(Meldung!$E63&lt;39448,CELL("Inhalt",Meldung!L63),""),""),"")</f>
        <v/>
      </c>
    </row>
    <row r="64" spans="1:12" x14ac:dyDescent="0.35">
      <c r="A64" s="35" t="s">
        <v>106</v>
      </c>
      <c r="B64" s="177" t="str">
        <f ca="1">IF(Meldung!$F64="M",IF(Meldung!$E64&gt;=38718,IF(Meldung!$E64&lt;39448,CELL("Inhalt",Meldung!B64),""),""),"")</f>
        <v/>
      </c>
      <c r="C64" s="177" t="str">
        <f ca="1">IF(Meldung!$F64="M",IF(Meldung!$E64&gt;=38718,IF(Meldung!$E64&lt;39448,CELL("Inhalt",Meldung!C64),""),""),"")</f>
        <v/>
      </c>
      <c r="D64" s="177" t="str">
        <f ca="1">IF(Meldung!$F64="M",IF(Meldung!$E64&gt;=38718,IF(Meldung!$E64&lt;39448,CELL("Inhalt",Meldung!D64),""),""),"")</f>
        <v/>
      </c>
      <c r="E64" s="178" t="str">
        <f ca="1">IF(Meldung!$F64="M",IF(Meldung!$E64&gt;=38718,IF(Meldung!$E64&lt;39448,CELL("Inhalt",Meldung!E64),""),""),"")</f>
        <v/>
      </c>
      <c r="F64" s="177" t="str">
        <f ca="1">IF(Meldung!$F64="M",IF(Meldung!$E64&gt;=38718,IF(Meldung!$E64&lt;39448,CELL("Inhalt",Meldung!F64),""),""),"")</f>
        <v/>
      </c>
      <c r="G64" s="177" t="str">
        <f ca="1">IF(Meldung!$F64="M",IF(Meldung!$E64&gt;=38718,IF(Meldung!$E64&lt;39448,CELL("Inhalt",Meldung!G64),""),""),"")</f>
        <v/>
      </c>
      <c r="H64" s="186" t="str">
        <f ca="1">IF(Meldung!$F64="M",IF(Meldung!$E64&gt;=38718,IF(Meldung!$E64&lt;39448,CELL("Inhalt",Meldung!H64),""),""),"")</f>
        <v/>
      </c>
      <c r="I64" s="177" t="str">
        <f ca="1">IF(Meldung!$F64="M",IF(Meldung!$E64&gt;=38718,IF(Meldung!$E64&lt;39448,CELL("Inhalt",Meldung!I64),""),""),"")</f>
        <v/>
      </c>
      <c r="J64" s="177" t="str">
        <f ca="1">IF(Meldung!$F64="M",IF(Meldung!$E64&gt;=38718,IF(Meldung!$E64&lt;39448,CELL("Inhalt",Meldung!J64),""),""),"")</f>
        <v/>
      </c>
      <c r="K64" s="177" t="str">
        <f ca="1">IF(Meldung!$F64="M",IF(Meldung!$E64&gt;=38718,IF(Meldung!$E64&lt;39448,CELL("Inhalt",Meldung!K64),""),""),"")</f>
        <v/>
      </c>
      <c r="L64" s="177" t="str">
        <f ca="1">IF(Meldung!$F64="M",IF(Meldung!$E64&gt;=38718,IF(Meldung!$E64&lt;39448,CELL("Inhalt",Meldung!L64),""),""),"")</f>
        <v/>
      </c>
    </row>
    <row r="65" spans="1:12" x14ac:dyDescent="0.35">
      <c r="A65" s="35" t="s">
        <v>107</v>
      </c>
      <c r="B65" s="177" t="str">
        <f ca="1">IF(Meldung!$F65="M",IF(Meldung!$E65&gt;=38718,IF(Meldung!$E65&lt;39448,CELL("Inhalt",Meldung!B65),""),""),"")</f>
        <v/>
      </c>
      <c r="C65" s="177" t="str">
        <f ca="1">IF(Meldung!$F65="M",IF(Meldung!$E65&gt;=38718,IF(Meldung!$E65&lt;39448,CELL("Inhalt",Meldung!C65),""),""),"")</f>
        <v/>
      </c>
      <c r="D65" s="177" t="str">
        <f ca="1">IF(Meldung!$F65="M",IF(Meldung!$E65&gt;=38718,IF(Meldung!$E65&lt;39448,CELL("Inhalt",Meldung!D65),""),""),"")</f>
        <v/>
      </c>
      <c r="E65" s="178" t="str">
        <f ca="1">IF(Meldung!$F65="M",IF(Meldung!$E65&gt;=38718,IF(Meldung!$E65&lt;39448,CELL("Inhalt",Meldung!E65),""),""),"")</f>
        <v/>
      </c>
      <c r="F65" s="177" t="str">
        <f ca="1">IF(Meldung!$F65="M",IF(Meldung!$E65&gt;=38718,IF(Meldung!$E65&lt;39448,CELL("Inhalt",Meldung!F65),""),""),"")</f>
        <v/>
      </c>
      <c r="G65" s="177" t="str">
        <f ca="1">IF(Meldung!$F65="M",IF(Meldung!$E65&gt;=38718,IF(Meldung!$E65&lt;39448,CELL("Inhalt",Meldung!G65),""),""),"")</f>
        <v/>
      </c>
      <c r="H65" s="186" t="str">
        <f ca="1">IF(Meldung!$F65="M",IF(Meldung!$E65&gt;=38718,IF(Meldung!$E65&lt;39448,CELL("Inhalt",Meldung!H65),""),""),"")</f>
        <v/>
      </c>
      <c r="I65" s="177" t="str">
        <f ca="1">IF(Meldung!$F65="M",IF(Meldung!$E65&gt;=38718,IF(Meldung!$E65&lt;39448,CELL("Inhalt",Meldung!I65),""),""),"")</f>
        <v/>
      </c>
      <c r="J65" s="177" t="str">
        <f ca="1">IF(Meldung!$F65="M",IF(Meldung!$E65&gt;=38718,IF(Meldung!$E65&lt;39448,CELL("Inhalt",Meldung!J65),""),""),"")</f>
        <v/>
      </c>
      <c r="K65" s="177" t="str">
        <f ca="1">IF(Meldung!$F65="M",IF(Meldung!$E65&gt;=38718,IF(Meldung!$E65&lt;39448,CELL("Inhalt",Meldung!K65),""),""),"")</f>
        <v/>
      </c>
      <c r="L65" s="177" t="str">
        <f ca="1">IF(Meldung!$F65="M",IF(Meldung!$E65&gt;=38718,IF(Meldung!$E65&lt;39448,CELL("Inhalt",Meldung!L65),""),""),"")</f>
        <v/>
      </c>
    </row>
    <row r="66" spans="1:12" x14ac:dyDescent="0.35">
      <c r="A66" s="35" t="s">
        <v>108</v>
      </c>
      <c r="B66" s="177" t="str">
        <f ca="1">IF(Meldung!$F66="M",IF(Meldung!$E66&gt;=38718,IF(Meldung!$E66&lt;39448,CELL("Inhalt",Meldung!B66),""),""),"")</f>
        <v/>
      </c>
      <c r="C66" s="177" t="str">
        <f ca="1">IF(Meldung!$F66="M",IF(Meldung!$E66&gt;=38718,IF(Meldung!$E66&lt;39448,CELL("Inhalt",Meldung!C66),""),""),"")</f>
        <v/>
      </c>
      <c r="D66" s="177" t="str">
        <f ca="1">IF(Meldung!$F66="M",IF(Meldung!$E66&gt;=38718,IF(Meldung!$E66&lt;39448,CELL("Inhalt",Meldung!D66),""),""),"")</f>
        <v/>
      </c>
      <c r="E66" s="178" t="str">
        <f ca="1">IF(Meldung!$F66="M",IF(Meldung!$E66&gt;=38718,IF(Meldung!$E66&lt;39448,CELL("Inhalt",Meldung!E66),""),""),"")</f>
        <v/>
      </c>
      <c r="F66" s="177" t="str">
        <f ca="1">IF(Meldung!$F66="M",IF(Meldung!$E66&gt;=38718,IF(Meldung!$E66&lt;39448,CELL("Inhalt",Meldung!F66),""),""),"")</f>
        <v/>
      </c>
      <c r="G66" s="177" t="str">
        <f ca="1">IF(Meldung!$F66="M",IF(Meldung!$E66&gt;=38718,IF(Meldung!$E66&lt;39448,CELL("Inhalt",Meldung!G66),""),""),"")</f>
        <v/>
      </c>
      <c r="H66" s="186" t="str">
        <f ca="1">IF(Meldung!$F66="M",IF(Meldung!$E66&gt;=38718,IF(Meldung!$E66&lt;39448,CELL("Inhalt",Meldung!H66),""),""),"")</f>
        <v/>
      </c>
      <c r="I66" s="177" t="str">
        <f ca="1">IF(Meldung!$F66="M",IF(Meldung!$E66&gt;=38718,IF(Meldung!$E66&lt;39448,CELL("Inhalt",Meldung!I66),""),""),"")</f>
        <v/>
      </c>
      <c r="J66" s="177" t="str">
        <f ca="1">IF(Meldung!$F66="M",IF(Meldung!$E66&gt;=38718,IF(Meldung!$E66&lt;39448,CELL("Inhalt",Meldung!J66),""),""),"")</f>
        <v/>
      </c>
      <c r="K66" s="177" t="str">
        <f ca="1">IF(Meldung!$F66="M",IF(Meldung!$E66&gt;=38718,IF(Meldung!$E66&lt;39448,CELL("Inhalt",Meldung!K66),""),""),"")</f>
        <v/>
      </c>
      <c r="L66" s="177" t="str">
        <f ca="1">IF(Meldung!$F66="M",IF(Meldung!$E66&gt;=38718,IF(Meldung!$E66&lt;39448,CELL("Inhalt",Meldung!L66),""),""),"")</f>
        <v/>
      </c>
    </row>
    <row r="67" spans="1:12" x14ac:dyDescent="0.35">
      <c r="A67" s="35" t="s">
        <v>109</v>
      </c>
      <c r="B67" s="177" t="str">
        <f ca="1">IF(Meldung!$F67="M",IF(Meldung!$E67&gt;=38718,IF(Meldung!$E67&lt;39448,CELL("Inhalt",Meldung!B67),""),""),"")</f>
        <v/>
      </c>
      <c r="C67" s="177" t="str">
        <f ca="1">IF(Meldung!$F67="M",IF(Meldung!$E67&gt;=38718,IF(Meldung!$E67&lt;39448,CELL("Inhalt",Meldung!C67),""),""),"")</f>
        <v/>
      </c>
      <c r="D67" s="177" t="str">
        <f ca="1">IF(Meldung!$F67="M",IF(Meldung!$E67&gt;=38718,IF(Meldung!$E67&lt;39448,CELL("Inhalt",Meldung!D67),""),""),"")</f>
        <v/>
      </c>
      <c r="E67" s="178" t="str">
        <f ca="1">IF(Meldung!$F67="M",IF(Meldung!$E67&gt;=38718,IF(Meldung!$E67&lt;39448,CELL("Inhalt",Meldung!E67),""),""),"")</f>
        <v/>
      </c>
      <c r="F67" s="177" t="str">
        <f ca="1">IF(Meldung!$F67="M",IF(Meldung!$E67&gt;=38718,IF(Meldung!$E67&lt;39448,CELL("Inhalt",Meldung!F67),""),""),"")</f>
        <v/>
      </c>
      <c r="G67" s="177" t="str">
        <f ca="1">IF(Meldung!$F67="M",IF(Meldung!$E67&gt;=38718,IF(Meldung!$E67&lt;39448,CELL("Inhalt",Meldung!G67),""),""),"")</f>
        <v/>
      </c>
      <c r="H67" s="186" t="str">
        <f ca="1">IF(Meldung!$F67="M",IF(Meldung!$E67&gt;=38718,IF(Meldung!$E67&lt;39448,CELL("Inhalt",Meldung!H67),""),""),"")</f>
        <v/>
      </c>
      <c r="I67" s="177" t="str">
        <f ca="1">IF(Meldung!$F67="M",IF(Meldung!$E67&gt;=38718,IF(Meldung!$E67&lt;39448,CELL("Inhalt",Meldung!I67),""),""),"")</f>
        <v/>
      </c>
      <c r="J67" s="177" t="str">
        <f ca="1">IF(Meldung!$F67="M",IF(Meldung!$E67&gt;=38718,IF(Meldung!$E67&lt;39448,CELL("Inhalt",Meldung!J67),""),""),"")</f>
        <v/>
      </c>
      <c r="K67" s="177" t="str">
        <f ca="1">IF(Meldung!$F67="M",IF(Meldung!$E67&gt;=38718,IF(Meldung!$E67&lt;39448,CELL("Inhalt",Meldung!K67),""),""),"")</f>
        <v/>
      </c>
      <c r="L67" s="177" t="str">
        <f ca="1">IF(Meldung!$F67="M",IF(Meldung!$E67&gt;=38718,IF(Meldung!$E67&lt;39448,CELL("Inhalt",Meldung!L67),""),""),"")</f>
        <v/>
      </c>
    </row>
    <row r="68" spans="1:12" x14ac:dyDescent="0.35">
      <c r="A68" s="35" t="s">
        <v>110</v>
      </c>
      <c r="B68" s="177" t="str">
        <f ca="1">IF(Meldung!$F68="M",IF(Meldung!$E68&gt;=38718,IF(Meldung!$E68&lt;39448,CELL("Inhalt",Meldung!B68),""),""),"")</f>
        <v/>
      </c>
      <c r="C68" s="177" t="str">
        <f ca="1">IF(Meldung!$F68="M",IF(Meldung!$E68&gt;=38718,IF(Meldung!$E68&lt;39448,CELL("Inhalt",Meldung!C68),""),""),"")</f>
        <v/>
      </c>
      <c r="D68" s="177" t="str">
        <f ca="1">IF(Meldung!$F68="M",IF(Meldung!$E68&gt;=38718,IF(Meldung!$E68&lt;39448,CELL("Inhalt",Meldung!D68),""),""),"")</f>
        <v/>
      </c>
      <c r="E68" s="178" t="str">
        <f ca="1">IF(Meldung!$F68="M",IF(Meldung!$E68&gt;=38718,IF(Meldung!$E68&lt;39448,CELL("Inhalt",Meldung!E68),""),""),"")</f>
        <v/>
      </c>
      <c r="F68" s="177" t="str">
        <f ca="1">IF(Meldung!$F68="M",IF(Meldung!$E68&gt;=38718,IF(Meldung!$E68&lt;39448,CELL("Inhalt",Meldung!F68),""),""),"")</f>
        <v/>
      </c>
      <c r="G68" s="177" t="str">
        <f ca="1">IF(Meldung!$F68="M",IF(Meldung!$E68&gt;=38718,IF(Meldung!$E68&lt;39448,CELL("Inhalt",Meldung!G68),""),""),"")</f>
        <v/>
      </c>
      <c r="H68" s="186" t="str">
        <f ca="1">IF(Meldung!$F68="M",IF(Meldung!$E68&gt;=38718,IF(Meldung!$E68&lt;39448,CELL("Inhalt",Meldung!H68),""),""),"")</f>
        <v/>
      </c>
      <c r="I68" s="177" t="str">
        <f ca="1">IF(Meldung!$F68="M",IF(Meldung!$E68&gt;=38718,IF(Meldung!$E68&lt;39448,CELL("Inhalt",Meldung!I68),""),""),"")</f>
        <v/>
      </c>
      <c r="J68" s="177" t="str">
        <f ca="1">IF(Meldung!$F68="M",IF(Meldung!$E68&gt;=38718,IF(Meldung!$E68&lt;39448,CELL("Inhalt",Meldung!J68),""),""),"")</f>
        <v/>
      </c>
      <c r="K68" s="177" t="str">
        <f ca="1">IF(Meldung!$F68="M",IF(Meldung!$E68&gt;=38718,IF(Meldung!$E68&lt;39448,CELL("Inhalt",Meldung!K68),""),""),"")</f>
        <v/>
      </c>
      <c r="L68" s="177" t="str">
        <f ca="1">IF(Meldung!$F68="M",IF(Meldung!$E68&gt;=38718,IF(Meldung!$E68&lt;39448,CELL("Inhalt",Meldung!L68),""),""),"")</f>
        <v/>
      </c>
    </row>
    <row r="69" spans="1:12" x14ac:dyDescent="0.35">
      <c r="A69" s="35" t="s">
        <v>111</v>
      </c>
      <c r="B69" s="177" t="str">
        <f ca="1">IF(Meldung!$F69="M",IF(Meldung!$E69&gt;=38718,IF(Meldung!$E69&lt;39448,CELL("Inhalt",Meldung!B69),""),""),"")</f>
        <v/>
      </c>
      <c r="C69" s="177" t="str">
        <f ca="1">IF(Meldung!$F69="M",IF(Meldung!$E69&gt;=38718,IF(Meldung!$E69&lt;39448,CELL("Inhalt",Meldung!C69),""),""),"")</f>
        <v/>
      </c>
      <c r="D69" s="177" t="str">
        <f ca="1">IF(Meldung!$F69="M",IF(Meldung!$E69&gt;=38718,IF(Meldung!$E69&lt;39448,CELL("Inhalt",Meldung!D69),""),""),"")</f>
        <v/>
      </c>
      <c r="E69" s="178" t="str">
        <f ca="1">IF(Meldung!$F69="M",IF(Meldung!$E69&gt;=38718,IF(Meldung!$E69&lt;39448,CELL("Inhalt",Meldung!E69),""),""),"")</f>
        <v/>
      </c>
      <c r="F69" s="177" t="str">
        <f ca="1">IF(Meldung!$F69="M",IF(Meldung!$E69&gt;=38718,IF(Meldung!$E69&lt;39448,CELL("Inhalt",Meldung!F69),""),""),"")</f>
        <v/>
      </c>
      <c r="G69" s="177" t="str">
        <f ca="1">IF(Meldung!$F69="M",IF(Meldung!$E69&gt;=38718,IF(Meldung!$E69&lt;39448,CELL("Inhalt",Meldung!G69),""),""),"")</f>
        <v/>
      </c>
      <c r="H69" s="186" t="str">
        <f ca="1">IF(Meldung!$F69="M",IF(Meldung!$E69&gt;=38718,IF(Meldung!$E69&lt;39448,CELL("Inhalt",Meldung!H69),""),""),"")</f>
        <v/>
      </c>
      <c r="I69" s="177" t="str">
        <f ca="1">IF(Meldung!$F69="M",IF(Meldung!$E69&gt;=38718,IF(Meldung!$E69&lt;39448,CELL("Inhalt",Meldung!I69),""),""),"")</f>
        <v/>
      </c>
      <c r="J69" s="177" t="str">
        <f ca="1">IF(Meldung!$F69="M",IF(Meldung!$E69&gt;=38718,IF(Meldung!$E69&lt;39448,CELL("Inhalt",Meldung!J69),""),""),"")</f>
        <v/>
      </c>
      <c r="K69" s="177" t="str">
        <f ca="1">IF(Meldung!$F69="M",IF(Meldung!$E69&gt;=38718,IF(Meldung!$E69&lt;39448,CELL("Inhalt",Meldung!K69),""),""),"")</f>
        <v/>
      </c>
      <c r="L69" s="177" t="str">
        <f ca="1">IF(Meldung!$F69="M",IF(Meldung!$E69&gt;=38718,IF(Meldung!$E69&lt;39448,CELL("Inhalt",Meldung!L69),""),""),"")</f>
        <v/>
      </c>
    </row>
    <row r="70" spans="1:12" x14ac:dyDescent="0.35">
      <c r="A70" s="35" t="s">
        <v>112</v>
      </c>
      <c r="B70" s="177" t="str">
        <f ca="1">IF(Meldung!$F70="M",IF(Meldung!$E70&gt;=38718,IF(Meldung!$E70&lt;39448,CELL("Inhalt",Meldung!B70),""),""),"")</f>
        <v/>
      </c>
      <c r="C70" s="177" t="str">
        <f ca="1">IF(Meldung!$F70="M",IF(Meldung!$E70&gt;=38718,IF(Meldung!$E70&lt;39448,CELL("Inhalt",Meldung!C70),""),""),"")</f>
        <v/>
      </c>
      <c r="D70" s="177" t="str">
        <f ca="1">IF(Meldung!$F70="M",IF(Meldung!$E70&gt;=38718,IF(Meldung!$E70&lt;39448,CELL("Inhalt",Meldung!D70),""),""),"")</f>
        <v/>
      </c>
      <c r="E70" s="178" t="str">
        <f ca="1">IF(Meldung!$F70="M",IF(Meldung!$E70&gt;=38718,IF(Meldung!$E70&lt;39448,CELL("Inhalt",Meldung!E70),""),""),"")</f>
        <v/>
      </c>
      <c r="F70" s="177" t="str">
        <f ca="1">IF(Meldung!$F70="M",IF(Meldung!$E70&gt;=38718,IF(Meldung!$E70&lt;39448,CELL("Inhalt",Meldung!F70),""),""),"")</f>
        <v/>
      </c>
      <c r="G70" s="177" t="str">
        <f ca="1">IF(Meldung!$F70="M",IF(Meldung!$E70&gt;=38718,IF(Meldung!$E70&lt;39448,CELL("Inhalt",Meldung!G70),""),""),"")</f>
        <v/>
      </c>
      <c r="H70" s="186" t="str">
        <f ca="1">IF(Meldung!$F70="M",IF(Meldung!$E70&gt;=38718,IF(Meldung!$E70&lt;39448,CELL("Inhalt",Meldung!H70),""),""),"")</f>
        <v/>
      </c>
      <c r="I70" s="177" t="str">
        <f ca="1">IF(Meldung!$F70="M",IF(Meldung!$E70&gt;=38718,IF(Meldung!$E70&lt;39448,CELL("Inhalt",Meldung!I70),""),""),"")</f>
        <v/>
      </c>
      <c r="J70" s="177" t="str">
        <f ca="1">IF(Meldung!$F70="M",IF(Meldung!$E70&gt;=38718,IF(Meldung!$E70&lt;39448,CELL("Inhalt",Meldung!J70),""),""),"")</f>
        <v/>
      </c>
      <c r="K70" s="177" t="str">
        <f ca="1">IF(Meldung!$F70="M",IF(Meldung!$E70&gt;=38718,IF(Meldung!$E70&lt;39448,CELL("Inhalt",Meldung!K70),""),""),"")</f>
        <v/>
      </c>
      <c r="L70" s="177" t="str">
        <f ca="1">IF(Meldung!$F70="M",IF(Meldung!$E70&gt;=38718,IF(Meldung!$E70&lt;39448,CELL("Inhalt",Meldung!L70),""),""),"")</f>
        <v/>
      </c>
    </row>
    <row r="71" spans="1:12" x14ac:dyDescent="0.35">
      <c r="A71" s="35" t="s">
        <v>113</v>
      </c>
      <c r="B71" s="177" t="str">
        <f ca="1">IF(Meldung!$F71="M",IF(Meldung!$E71&gt;=38718,IF(Meldung!$E71&lt;39448,CELL("Inhalt",Meldung!B71),""),""),"")</f>
        <v/>
      </c>
      <c r="C71" s="177" t="str">
        <f ca="1">IF(Meldung!$F71="M",IF(Meldung!$E71&gt;=38718,IF(Meldung!$E71&lt;39448,CELL("Inhalt",Meldung!C71),""),""),"")</f>
        <v/>
      </c>
      <c r="D71" s="177" t="str">
        <f ca="1">IF(Meldung!$F71="M",IF(Meldung!$E71&gt;=38718,IF(Meldung!$E71&lt;39448,CELL("Inhalt",Meldung!D71),""),""),"")</f>
        <v/>
      </c>
      <c r="E71" s="178" t="str">
        <f ca="1">IF(Meldung!$F71="M",IF(Meldung!$E71&gt;=38718,IF(Meldung!$E71&lt;39448,CELL("Inhalt",Meldung!E71),""),""),"")</f>
        <v/>
      </c>
      <c r="F71" s="177" t="str">
        <f ca="1">IF(Meldung!$F71="M",IF(Meldung!$E71&gt;=38718,IF(Meldung!$E71&lt;39448,CELL("Inhalt",Meldung!F71),""),""),"")</f>
        <v/>
      </c>
      <c r="G71" s="177" t="str">
        <f ca="1">IF(Meldung!$F71="M",IF(Meldung!$E71&gt;=38718,IF(Meldung!$E71&lt;39448,CELL("Inhalt",Meldung!G71),""),""),"")</f>
        <v/>
      </c>
      <c r="H71" s="186" t="str">
        <f ca="1">IF(Meldung!$F71="M",IF(Meldung!$E71&gt;=38718,IF(Meldung!$E71&lt;39448,CELL("Inhalt",Meldung!H71),""),""),"")</f>
        <v/>
      </c>
      <c r="I71" s="177" t="str">
        <f ca="1">IF(Meldung!$F71="M",IF(Meldung!$E71&gt;=38718,IF(Meldung!$E71&lt;39448,CELL("Inhalt",Meldung!I71),""),""),"")</f>
        <v/>
      </c>
      <c r="J71" s="177" t="str">
        <f ca="1">IF(Meldung!$F71="M",IF(Meldung!$E71&gt;=38718,IF(Meldung!$E71&lt;39448,CELL("Inhalt",Meldung!J71),""),""),"")</f>
        <v/>
      </c>
      <c r="K71" s="177" t="str">
        <f ca="1">IF(Meldung!$F71="M",IF(Meldung!$E71&gt;=38718,IF(Meldung!$E71&lt;39448,CELL("Inhalt",Meldung!K71),""),""),"")</f>
        <v/>
      </c>
      <c r="L71" s="177" t="str">
        <f ca="1">IF(Meldung!$F71="M",IF(Meldung!$E71&gt;=38718,IF(Meldung!$E71&lt;39448,CELL("Inhalt",Meldung!L71),""),""),"")</f>
        <v/>
      </c>
    </row>
    <row r="72" spans="1:12" x14ac:dyDescent="0.35">
      <c r="A72" s="35" t="s">
        <v>114</v>
      </c>
      <c r="B72" s="177" t="str">
        <f ca="1">IF(Meldung!$F72="M",IF(Meldung!$E72&gt;=38718,IF(Meldung!$E72&lt;39448,CELL("Inhalt",Meldung!B72),""),""),"")</f>
        <v/>
      </c>
      <c r="C72" s="177" t="str">
        <f ca="1">IF(Meldung!$F72="M",IF(Meldung!$E72&gt;=38718,IF(Meldung!$E72&lt;39448,CELL("Inhalt",Meldung!C72),""),""),"")</f>
        <v/>
      </c>
      <c r="D72" s="177" t="str">
        <f ca="1">IF(Meldung!$F72="M",IF(Meldung!$E72&gt;=38718,IF(Meldung!$E72&lt;39448,CELL("Inhalt",Meldung!D72),""),""),"")</f>
        <v/>
      </c>
      <c r="E72" s="178" t="str">
        <f ca="1">IF(Meldung!$F72="M",IF(Meldung!$E72&gt;=38718,IF(Meldung!$E72&lt;39448,CELL("Inhalt",Meldung!E72),""),""),"")</f>
        <v/>
      </c>
      <c r="F72" s="177" t="str">
        <f ca="1">IF(Meldung!$F72="M",IF(Meldung!$E72&gt;=38718,IF(Meldung!$E72&lt;39448,CELL("Inhalt",Meldung!F72),""),""),"")</f>
        <v/>
      </c>
      <c r="G72" s="177" t="str">
        <f ca="1">IF(Meldung!$F72="M",IF(Meldung!$E72&gt;=38718,IF(Meldung!$E72&lt;39448,CELL("Inhalt",Meldung!G72),""),""),"")</f>
        <v/>
      </c>
      <c r="H72" s="186" t="str">
        <f ca="1">IF(Meldung!$F72="M",IF(Meldung!$E72&gt;=38718,IF(Meldung!$E72&lt;39448,CELL("Inhalt",Meldung!H72),""),""),"")</f>
        <v/>
      </c>
      <c r="I72" s="177" t="str">
        <f ca="1">IF(Meldung!$F72="M",IF(Meldung!$E72&gt;=38718,IF(Meldung!$E72&lt;39448,CELL("Inhalt",Meldung!I72),""),""),"")</f>
        <v/>
      </c>
      <c r="J72" s="177" t="str">
        <f ca="1">IF(Meldung!$F72="M",IF(Meldung!$E72&gt;=38718,IF(Meldung!$E72&lt;39448,CELL("Inhalt",Meldung!J72),""),""),"")</f>
        <v/>
      </c>
      <c r="K72" s="177" t="str">
        <f ca="1">IF(Meldung!$F72="M",IF(Meldung!$E72&gt;=38718,IF(Meldung!$E72&lt;39448,CELL("Inhalt",Meldung!K72),""),""),"")</f>
        <v/>
      </c>
      <c r="L72" s="177" t="str">
        <f ca="1">IF(Meldung!$F72="M",IF(Meldung!$E72&gt;=38718,IF(Meldung!$E72&lt;39448,CELL("Inhalt",Meldung!L72),""),""),"")</f>
        <v/>
      </c>
    </row>
    <row r="73" spans="1:12" x14ac:dyDescent="0.35">
      <c r="A73" s="35" t="s">
        <v>115</v>
      </c>
      <c r="B73" s="177" t="str">
        <f ca="1">IF(Meldung!$F73="M",IF(Meldung!$E73&gt;=38718,IF(Meldung!$E73&lt;39448,CELL("Inhalt",Meldung!B73),""),""),"")</f>
        <v/>
      </c>
      <c r="C73" s="177" t="str">
        <f ca="1">IF(Meldung!$F73="M",IF(Meldung!$E73&gt;=38718,IF(Meldung!$E73&lt;39448,CELL("Inhalt",Meldung!C73),""),""),"")</f>
        <v/>
      </c>
      <c r="D73" s="177" t="str">
        <f ca="1">IF(Meldung!$F73="M",IF(Meldung!$E73&gt;=38718,IF(Meldung!$E73&lt;39448,CELL("Inhalt",Meldung!D73),""),""),"")</f>
        <v/>
      </c>
      <c r="E73" s="178" t="str">
        <f ca="1">IF(Meldung!$F73="M",IF(Meldung!$E73&gt;=38718,IF(Meldung!$E73&lt;39448,CELL("Inhalt",Meldung!E73),""),""),"")</f>
        <v/>
      </c>
      <c r="F73" s="177" t="str">
        <f ca="1">IF(Meldung!$F73="M",IF(Meldung!$E73&gt;=38718,IF(Meldung!$E73&lt;39448,CELL("Inhalt",Meldung!F73),""),""),"")</f>
        <v/>
      </c>
      <c r="G73" s="177" t="str">
        <f ca="1">IF(Meldung!$F73="M",IF(Meldung!$E73&gt;=38718,IF(Meldung!$E73&lt;39448,CELL("Inhalt",Meldung!G73),""),""),"")</f>
        <v/>
      </c>
      <c r="H73" s="186" t="str">
        <f ca="1">IF(Meldung!$F73="M",IF(Meldung!$E73&gt;=38718,IF(Meldung!$E73&lt;39448,CELL("Inhalt",Meldung!H73),""),""),"")</f>
        <v/>
      </c>
      <c r="I73" s="177" t="str">
        <f ca="1">IF(Meldung!$F73="M",IF(Meldung!$E73&gt;=38718,IF(Meldung!$E73&lt;39448,CELL("Inhalt",Meldung!I73),""),""),"")</f>
        <v/>
      </c>
      <c r="J73" s="177" t="str">
        <f ca="1">IF(Meldung!$F73="M",IF(Meldung!$E73&gt;=38718,IF(Meldung!$E73&lt;39448,CELL("Inhalt",Meldung!J73),""),""),"")</f>
        <v/>
      </c>
      <c r="K73" s="177" t="str">
        <f ca="1">IF(Meldung!$F73="M",IF(Meldung!$E73&gt;=38718,IF(Meldung!$E73&lt;39448,CELL("Inhalt",Meldung!K73),""),""),"")</f>
        <v/>
      </c>
      <c r="L73" s="177" t="str">
        <f ca="1">IF(Meldung!$F73="M",IF(Meldung!$E73&gt;=38718,IF(Meldung!$E73&lt;39448,CELL("Inhalt",Meldung!L73),""),""),"")</f>
        <v/>
      </c>
    </row>
    <row r="74" spans="1:12" x14ac:dyDescent="0.35">
      <c r="A74" s="35" t="s">
        <v>116</v>
      </c>
      <c r="B74" s="177" t="str">
        <f ca="1">IF(Meldung!$F74="M",IF(Meldung!$E74&gt;=38718,IF(Meldung!$E74&lt;39448,CELL("Inhalt",Meldung!B74),""),""),"")</f>
        <v/>
      </c>
      <c r="C74" s="177" t="str">
        <f ca="1">IF(Meldung!$F74="M",IF(Meldung!$E74&gt;=38718,IF(Meldung!$E74&lt;39448,CELL("Inhalt",Meldung!C74),""),""),"")</f>
        <v/>
      </c>
      <c r="D74" s="177" t="str">
        <f ca="1">IF(Meldung!$F74="M",IF(Meldung!$E74&gt;=38718,IF(Meldung!$E74&lt;39448,CELL("Inhalt",Meldung!D74),""),""),"")</f>
        <v/>
      </c>
      <c r="E74" s="178" t="str">
        <f ca="1">IF(Meldung!$F74="M",IF(Meldung!$E74&gt;=38718,IF(Meldung!$E74&lt;39448,CELL("Inhalt",Meldung!E74),""),""),"")</f>
        <v/>
      </c>
      <c r="F74" s="177" t="str">
        <f ca="1">IF(Meldung!$F74="M",IF(Meldung!$E74&gt;=38718,IF(Meldung!$E74&lt;39448,CELL("Inhalt",Meldung!F74),""),""),"")</f>
        <v/>
      </c>
      <c r="G74" s="177" t="str">
        <f ca="1">IF(Meldung!$F74="M",IF(Meldung!$E74&gt;=38718,IF(Meldung!$E74&lt;39448,CELL("Inhalt",Meldung!G74),""),""),"")</f>
        <v/>
      </c>
      <c r="H74" s="186" t="str">
        <f ca="1">IF(Meldung!$F74="M",IF(Meldung!$E74&gt;=38718,IF(Meldung!$E74&lt;39448,CELL("Inhalt",Meldung!H74),""),""),"")</f>
        <v/>
      </c>
      <c r="I74" s="177" t="str">
        <f ca="1">IF(Meldung!$F74="M",IF(Meldung!$E74&gt;=38718,IF(Meldung!$E74&lt;39448,CELL("Inhalt",Meldung!I74),""),""),"")</f>
        <v/>
      </c>
      <c r="J74" s="177" t="str">
        <f ca="1">IF(Meldung!$F74="M",IF(Meldung!$E74&gt;=38718,IF(Meldung!$E74&lt;39448,CELL("Inhalt",Meldung!J74),""),""),"")</f>
        <v/>
      </c>
      <c r="K74" s="177" t="str">
        <f ca="1">IF(Meldung!$F74="M",IF(Meldung!$E74&gt;=38718,IF(Meldung!$E74&lt;39448,CELL("Inhalt",Meldung!K74),""),""),"")</f>
        <v/>
      </c>
      <c r="L74" s="177" t="str">
        <f ca="1">IF(Meldung!$F74="M",IF(Meldung!$E74&gt;=38718,IF(Meldung!$E74&lt;39448,CELL("Inhalt",Meldung!L74),""),""),"")</f>
        <v/>
      </c>
    </row>
    <row r="75" spans="1:12" x14ac:dyDescent="0.35">
      <c r="A75" s="35" t="s">
        <v>117</v>
      </c>
      <c r="B75" s="177" t="str">
        <f ca="1">IF(Meldung!$F75="M",IF(Meldung!$E75&gt;=38718,IF(Meldung!$E75&lt;39448,CELL("Inhalt",Meldung!B75),""),""),"")</f>
        <v/>
      </c>
      <c r="C75" s="177" t="str">
        <f ca="1">IF(Meldung!$F75="M",IF(Meldung!$E75&gt;=38718,IF(Meldung!$E75&lt;39448,CELL("Inhalt",Meldung!C75),""),""),"")</f>
        <v/>
      </c>
      <c r="D75" s="177" t="str">
        <f ca="1">IF(Meldung!$F75="M",IF(Meldung!$E75&gt;=38718,IF(Meldung!$E75&lt;39448,CELL("Inhalt",Meldung!D75),""),""),"")</f>
        <v/>
      </c>
      <c r="E75" s="178" t="str">
        <f ca="1">IF(Meldung!$F75="M",IF(Meldung!$E75&gt;=38718,IF(Meldung!$E75&lt;39448,CELL("Inhalt",Meldung!E75),""),""),"")</f>
        <v/>
      </c>
      <c r="F75" s="177" t="str">
        <f ca="1">IF(Meldung!$F75="M",IF(Meldung!$E75&gt;=38718,IF(Meldung!$E75&lt;39448,CELL("Inhalt",Meldung!F75),""),""),"")</f>
        <v/>
      </c>
      <c r="G75" s="177" t="str">
        <f ca="1">IF(Meldung!$F75="M",IF(Meldung!$E75&gt;=38718,IF(Meldung!$E75&lt;39448,CELL("Inhalt",Meldung!G75),""),""),"")</f>
        <v/>
      </c>
      <c r="H75" s="186" t="str">
        <f ca="1">IF(Meldung!$F75="M",IF(Meldung!$E75&gt;=38718,IF(Meldung!$E75&lt;39448,CELL("Inhalt",Meldung!H75),""),""),"")</f>
        <v/>
      </c>
      <c r="I75" s="177" t="str">
        <f ca="1">IF(Meldung!$F75="M",IF(Meldung!$E75&gt;=38718,IF(Meldung!$E75&lt;39448,CELL("Inhalt",Meldung!I75),""),""),"")</f>
        <v/>
      </c>
      <c r="J75" s="177" t="str">
        <f ca="1">IF(Meldung!$F75="M",IF(Meldung!$E75&gt;=38718,IF(Meldung!$E75&lt;39448,CELL("Inhalt",Meldung!J75),""),""),"")</f>
        <v/>
      </c>
      <c r="K75" s="177" t="str">
        <f ca="1">IF(Meldung!$F75="M",IF(Meldung!$E75&gt;=38718,IF(Meldung!$E75&lt;39448,CELL("Inhalt",Meldung!K75),""),""),"")</f>
        <v/>
      </c>
      <c r="L75" s="177" t="str">
        <f ca="1">IF(Meldung!$F75="M",IF(Meldung!$E75&gt;=38718,IF(Meldung!$E75&lt;39448,CELL("Inhalt",Meldung!L75),""),""),"")</f>
        <v/>
      </c>
    </row>
    <row r="76" spans="1:12" x14ac:dyDescent="0.35">
      <c r="A76" s="35" t="s">
        <v>118</v>
      </c>
      <c r="B76" s="177" t="str">
        <f ca="1">IF(Meldung!$F76="M",IF(Meldung!$E76&gt;=38718,IF(Meldung!$E76&lt;39448,CELL("Inhalt",Meldung!B76),""),""),"")</f>
        <v/>
      </c>
      <c r="C76" s="177" t="str">
        <f ca="1">IF(Meldung!$F76="M",IF(Meldung!$E76&gt;=38718,IF(Meldung!$E76&lt;39448,CELL("Inhalt",Meldung!C76),""),""),"")</f>
        <v/>
      </c>
      <c r="D76" s="177" t="str">
        <f ca="1">IF(Meldung!$F76="M",IF(Meldung!$E76&gt;=38718,IF(Meldung!$E76&lt;39448,CELL("Inhalt",Meldung!D76),""),""),"")</f>
        <v/>
      </c>
      <c r="E76" s="178" t="str">
        <f ca="1">IF(Meldung!$F76="M",IF(Meldung!$E76&gt;=38718,IF(Meldung!$E76&lt;39448,CELL("Inhalt",Meldung!E76),""),""),"")</f>
        <v/>
      </c>
      <c r="F76" s="177" t="str">
        <f ca="1">IF(Meldung!$F76="M",IF(Meldung!$E76&gt;=38718,IF(Meldung!$E76&lt;39448,CELL("Inhalt",Meldung!F76),""),""),"")</f>
        <v/>
      </c>
      <c r="G76" s="177" t="str">
        <f ca="1">IF(Meldung!$F76="M",IF(Meldung!$E76&gt;=38718,IF(Meldung!$E76&lt;39448,CELL("Inhalt",Meldung!G76),""),""),"")</f>
        <v/>
      </c>
      <c r="H76" s="186" t="str">
        <f ca="1">IF(Meldung!$F76="M",IF(Meldung!$E76&gt;=38718,IF(Meldung!$E76&lt;39448,CELL("Inhalt",Meldung!H76),""),""),"")</f>
        <v/>
      </c>
      <c r="I76" s="177" t="str">
        <f ca="1">IF(Meldung!$F76="M",IF(Meldung!$E76&gt;=38718,IF(Meldung!$E76&lt;39448,CELL("Inhalt",Meldung!I76),""),""),"")</f>
        <v/>
      </c>
      <c r="J76" s="177" t="str">
        <f ca="1">IF(Meldung!$F76="M",IF(Meldung!$E76&gt;=38718,IF(Meldung!$E76&lt;39448,CELL("Inhalt",Meldung!J76),""),""),"")</f>
        <v/>
      </c>
      <c r="K76" s="177" t="str">
        <f ca="1">IF(Meldung!$F76="M",IF(Meldung!$E76&gt;=38718,IF(Meldung!$E76&lt;39448,CELL("Inhalt",Meldung!K76),""),""),"")</f>
        <v/>
      </c>
      <c r="L76" s="177" t="str">
        <f ca="1">IF(Meldung!$F76="M",IF(Meldung!$E76&gt;=38718,IF(Meldung!$E76&lt;39448,CELL("Inhalt",Meldung!L76),""),""),"")</f>
        <v/>
      </c>
    </row>
    <row r="77" spans="1:12" x14ac:dyDescent="0.35">
      <c r="A77" s="35" t="s">
        <v>119</v>
      </c>
      <c r="B77" s="177" t="str">
        <f ca="1">IF(Meldung!$F77="M",IF(Meldung!$E77&gt;=38718,IF(Meldung!$E77&lt;39448,CELL("Inhalt",Meldung!B77),""),""),"")</f>
        <v/>
      </c>
      <c r="C77" s="177" t="str">
        <f ca="1">IF(Meldung!$F77="M",IF(Meldung!$E77&gt;=38718,IF(Meldung!$E77&lt;39448,CELL("Inhalt",Meldung!C77),""),""),"")</f>
        <v/>
      </c>
      <c r="D77" s="177" t="str">
        <f ca="1">IF(Meldung!$F77="M",IF(Meldung!$E77&gt;=38718,IF(Meldung!$E77&lt;39448,CELL("Inhalt",Meldung!D77),""),""),"")</f>
        <v/>
      </c>
      <c r="E77" s="178" t="str">
        <f ca="1">IF(Meldung!$F77="M",IF(Meldung!$E77&gt;=38718,IF(Meldung!$E77&lt;39448,CELL("Inhalt",Meldung!E77),""),""),"")</f>
        <v/>
      </c>
      <c r="F77" s="177" t="str">
        <f ca="1">IF(Meldung!$F77="M",IF(Meldung!$E77&gt;=38718,IF(Meldung!$E77&lt;39448,CELL("Inhalt",Meldung!F77),""),""),"")</f>
        <v/>
      </c>
      <c r="G77" s="177" t="str">
        <f ca="1">IF(Meldung!$F77="M",IF(Meldung!$E77&gt;=38718,IF(Meldung!$E77&lt;39448,CELL("Inhalt",Meldung!G77),""),""),"")</f>
        <v/>
      </c>
      <c r="H77" s="186" t="str">
        <f ca="1">IF(Meldung!$F77="M",IF(Meldung!$E77&gt;=38718,IF(Meldung!$E77&lt;39448,CELL("Inhalt",Meldung!H77),""),""),"")</f>
        <v/>
      </c>
      <c r="I77" s="177" t="str">
        <f ca="1">IF(Meldung!$F77="M",IF(Meldung!$E77&gt;=38718,IF(Meldung!$E77&lt;39448,CELL("Inhalt",Meldung!I77),""),""),"")</f>
        <v/>
      </c>
      <c r="J77" s="177" t="str">
        <f ca="1">IF(Meldung!$F77="M",IF(Meldung!$E77&gt;=38718,IF(Meldung!$E77&lt;39448,CELL("Inhalt",Meldung!J77),""),""),"")</f>
        <v/>
      </c>
      <c r="K77" s="177" t="str">
        <f ca="1">IF(Meldung!$F77="M",IF(Meldung!$E77&gt;=38718,IF(Meldung!$E77&lt;39448,CELL("Inhalt",Meldung!K77),""),""),"")</f>
        <v/>
      </c>
      <c r="L77" s="177" t="str">
        <f ca="1">IF(Meldung!$F77="M",IF(Meldung!$E77&gt;=38718,IF(Meldung!$E77&lt;39448,CELL("Inhalt",Meldung!L77),""),""),"")</f>
        <v/>
      </c>
    </row>
    <row r="78" spans="1:12" x14ac:dyDescent="0.35">
      <c r="A78" s="35" t="s">
        <v>120</v>
      </c>
      <c r="B78" s="177" t="str">
        <f ca="1">IF(Meldung!$F78="M",IF(Meldung!$E78&gt;=38718,IF(Meldung!$E78&lt;39448,CELL("Inhalt",Meldung!B78),""),""),"")</f>
        <v/>
      </c>
      <c r="C78" s="177" t="str">
        <f ca="1">IF(Meldung!$F78="M",IF(Meldung!$E78&gt;=38718,IF(Meldung!$E78&lt;39448,CELL("Inhalt",Meldung!C78),""),""),"")</f>
        <v/>
      </c>
      <c r="D78" s="177" t="str">
        <f ca="1">IF(Meldung!$F78="M",IF(Meldung!$E78&gt;=38718,IF(Meldung!$E78&lt;39448,CELL("Inhalt",Meldung!D78),""),""),"")</f>
        <v/>
      </c>
      <c r="E78" s="178" t="str">
        <f ca="1">IF(Meldung!$F78="M",IF(Meldung!$E78&gt;=38718,IF(Meldung!$E78&lt;39448,CELL("Inhalt",Meldung!E78),""),""),"")</f>
        <v/>
      </c>
      <c r="F78" s="177" t="str">
        <f ca="1">IF(Meldung!$F78="M",IF(Meldung!$E78&gt;=38718,IF(Meldung!$E78&lt;39448,CELL("Inhalt",Meldung!F78),""),""),"")</f>
        <v/>
      </c>
      <c r="G78" s="177" t="str">
        <f ca="1">IF(Meldung!$F78="M",IF(Meldung!$E78&gt;=38718,IF(Meldung!$E78&lt;39448,CELL("Inhalt",Meldung!G78),""),""),"")</f>
        <v/>
      </c>
      <c r="H78" s="186" t="str">
        <f ca="1">IF(Meldung!$F78="M",IF(Meldung!$E78&gt;=38718,IF(Meldung!$E78&lt;39448,CELL("Inhalt",Meldung!H78),""),""),"")</f>
        <v/>
      </c>
      <c r="I78" s="177" t="str">
        <f ca="1">IF(Meldung!$F78="M",IF(Meldung!$E78&gt;=38718,IF(Meldung!$E78&lt;39448,CELL("Inhalt",Meldung!I78),""),""),"")</f>
        <v/>
      </c>
      <c r="J78" s="177" t="str">
        <f ca="1">IF(Meldung!$F78="M",IF(Meldung!$E78&gt;=38718,IF(Meldung!$E78&lt;39448,CELL("Inhalt",Meldung!J78),""),""),"")</f>
        <v/>
      </c>
      <c r="K78" s="177" t="str">
        <f ca="1">IF(Meldung!$F78="M",IF(Meldung!$E78&gt;=38718,IF(Meldung!$E78&lt;39448,CELL("Inhalt",Meldung!K78),""),""),"")</f>
        <v/>
      </c>
      <c r="L78" s="177" t="str">
        <f ca="1">IF(Meldung!$F78="M",IF(Meldung!$E78&gt;=38718,IF(Meldung!$E78&lt;39448,CELL("Inhalt",Meldung!L78),""),""),"")</f>
        <v/>
      </c>
    </row>
    <row r="79" spans="1:12" x14ac:dyDescent="0.35">
      <c r="A79" s="35" t="s">
        <v>121</v>
      </c>
      <c r="B79" s="177" t="str">
        <f ca="1">IF(Meldung!$F79="M",IF(Meldung!$E79&gt;=38718,IF(Meldung!$E79&lt;39448,CELL("Inhalt",Meldung!B79),""),""),"")</f>
        <v/>
      </c>
      <c r="C79" s="177" t="str">
        <f ca="1">IF(Meldung!$F79="M",IF(Meldung!$E79&gt;=38718,IF(Meldung!$E79&lt;39448,CELL("Inhalt",Meldung!C79),""),""),"")</f>
        <v/>
      </c>
      <c r="D79" s="177" t="str">
        <f ca="1">IF(Meldung!$F79="M",IF(Meldung!$E79&gt;=38718,IF(Meldung!$E79&lt;39448,CELL("Inhalt",Meldung!D79),""),""),"")</f>
        <v/>
      </c>
      <c r="E79" s="178" t="str">
        <f ca="1">IF(Meldung!$F79="M",IF(Meldung!$E79&gt;=38718,IF(Meldung!$E79&lt;39448,CELL("Inhalt",Meldung!E79),""),""),"")</f>
        <v/>
      </c>
      <c r="F79" s="177" t="str">
        <f ca="1">IF(Meldung!$F79="M",IF(Meldung!$E79&gt;=38718,IF(Meldung!$E79&lt;39448,CELL("Inhalt",Meldung!F79),""),""),"")</f>
        <v/>
      </c>
      <c r="G79" s="177" t="str">
        <f ca="1">IF(Meldung!$F79="M",IF(Meldung!$E79&gt;=38718,IF(Meldung!$E79&lt;39448,CELL("Inhalt",Meldung!G79),""),""),"")</f>
        <v/>
      </c>
      <c r="H79" s="186" t="str">
        <f ca="1">IF(Meldung!$F79="M",IF(Meldung!$E79&gt;=38718,IF(Meldung!$E79&lt;39448,CELL("Inhalt",Meldung!H79),""),""),"")</f>
        <v/>
      </c>
      <c r="I79" s="177" t="str">
        <f ca="1">IF(Meldung!$F79="M",IF(Meldung!$E79&gt;=38718,IF(Meldung!$E79&lt;39448,CELL("Inhalt",Meldung!I79),""),""),"")</f>
        <v/>
      </c>
      <c r="J79" s="177" t="str">
        <f ca="1">IF(Meldung!$F79="M",IF(Meldung!$E79&gt;=38718,IF(Meldung!$E79&lt;39448,CELL("Inhalt",Meldung!J79),""),""),"")</f>
        <v/>
      </c>
      <c r="K79" s="177" t="str">
        <f ca="1">IF(Meldung!$F79="M",IF(Meldung!$E79&gt;=38718,IF(Meldung!$E79&lt;39448,CELL("Inhalt",Meldung!K79),""),""),"")</f>
        <v/>
      </c>
      <c r="L79" s="177" t="str">
        <f ca="1">IF(Meldung!$F79="M",IF(Meldung!$E79&gt;=38718,IF(Meldung!$E79&lt;39448,CELL("Inhalt",Meldung!L79),""),""),"")</f>
        <v/>
      </c>
    </row>
    <row r="80" spans="1:12" x14ac:dyDescent="0.35">
      <c r="A80" s="35" t="s">
        <v>122</v>
      </c>
      <c r="B80" s="177" t="str">
        <f ca="1">IF(Meldung!$F80="M",IF(Meldung!$E80&gt;=38718,IF(Meldung!$E80&lt;39448,CELL("Inhalt",Meldung!B80),""),""),"")</f>
        <v/>
      </c>
      <c r="C80" s="177" t="str">
        <f ca="1">IF(Meldung!$F80="M",IF(Meldung!$E80&gt;=38718,IF(Meldung!$E80&lt;39448,CELL("Inhalt",Meldung!C80),""),""),"")</f>
        <v/>
      </c>
      <c r="D80" s="177" t="str">
        <f ca="1">IF(Meldung!$F80="M",IF(Meldung!$E80&gt;=38718,IF(Meldung!$E80&lt;39448,CELL("Inhalt",Meldung!D80),""),""),"")</f>
        <v/>
      </c>
      <c r="E80" s="178" t="str">
        <f ca="1">IF(Meldung!$F80="M",IF(Meldung!$E80&gt;=38718,IF(Meldung!$E80&lt;39448,CELL("Inhalt",Meldung!E80),""),""),"")</f>
        <v/>
      </c>
      <c r="F80" s="177" t="str">
        <f ca="1">IF(Meldung!$F80="M",IF(Meldung!$E80&gt;=38718,IF(Meldung!$E80&lt;39448,CELL("Inhalt",Meldung!F80),""),""),"")</f>
        <v/>
      </c>
      <c r="G80" s="177" t="str">
        <f ca="1">IF(Meldung!$F80="M",IF(Meldung!$E80&gt;=38718,IF(Meldung!$E80&lt;39448,CELL("Inhalt",Meldung!G80),""),""),"")</f>
        <v/>
      </c>
      <c r="H80" s="186" t="str">
        <f ca="1">IF(Meldung!$F80="M",IF(Meldung!$E80&gt;=38718,IF(Meldung!$E80&lt;39448,CELL("Inhalt",Meldung!H80),""),""),"")</f>
        <v/>
      </c>
      <c r="I80" s="177" t="str">
        <f ca="1">IF(Meldung!$F80="M",IF(Meldung!$E80&gt;=38718,IF(Meldung!$E80&lt;39448,CELL("Inhalt",Meldung!I80),""),""),"")</f>
        <v/>
      </c>
      <c r="J80" s="177" t="str">
        <f ca="1">IF(Meldung!$F80="M",IF(Meldung!$E80&gt;=38718,IF(Meldung!$E80&lt;39448,CELL("Inhalt",Meldung!J80),""),""),"")</f>
        <v/>
      </c>
      <c r="K80" s="177" t="str">
        <f ca="1">IF(Meldung!$F80="M",IF(Meldung!$E80&gt;=38718,IF(Meldung!$E80&lt;39448,CELL("Inhalt",Meldung!K80),""),""),"")</f>
        <v/>
      </c>
      <c r="L80" s="177" t="str">
        <f ca="1">IF(Meldung!$F80="M",IF(Meldung!$E80&gt;=38718,IF(Meldung!$E80&lt;39448,CELL("Inhalt",Meldung!L80),""),""),"")</f>
        <v/>
      </c>
    </row>
    <row r="81" spans="1:12" x14ac:dyDescent="0.35">
      <c r="A81" s="35" t="s">
        <v>123</v>
      </c>
      <c r="B81" s="177" t="str">
        <f ca="1">IF(Meldung!$F81="M",IF(Meldung!$E81&gt;=38718,IF(Meldung!$E81&lt;39448,CELL("Inhalt",Meldung!B81),""),""),"")</f>
        <v/>
      </c>
      <c r="C81" s="177" t="str">
        <f ca="1">IF(Meldung!$F81="M",IF(Meldung!$E81&gt;=38718,IF(Meldung!$E81&lt;39448,CELL("Inhalt",Meldung!C81),""),""),"")</f>
        <v/>
      </c>
      <c r="D81" s="177" t="str">
        <f ca="1">IF(Meldung!$F81="M",IF(Meldung!$E81&gt;=38718,IF(Meldung!$E81&lt;39448,CELL("Inhalt",Meldung!D81),""),""),"")</f>
        <v/>
      </c>
      <c r="E81" s="178" t="str">
        <f ca="1">IF(Meldung!$F81="M",IF(Meldung!$E81&gt;=38718,IF(Meldung!$E81&lt;39448,CELL("Inhalt",Meldung!E81),""),""),"")</f>
        <v/>
      </c>
      <c r="F81" s="177" t="str">
        <f ca="1">IF(Meldung!$F81="M",IF(Meldung!$E81&gt;=38718,IF(Meldung!$E81&lt;39448,CELL("Inhalt",Meldung!F81),""),""),"")</f>
        <v/>
      </c>
      <c r="G81" s="177" t="str">
        <f ca="1">IF(Meldung!$F81="M",IF(Meldung!$E81&gt;=38718,IF(Meldung!$E81&lt;39448,CELL("Inhalt",Meldung!G81),""),""),"")</f>
        <v/>
      </c>
      <c r="H81" s="186" t="str">
        <f ca="1">IF(Meldung!$F81="M",IF(Meldung!$E81&gt;=38718,IF(Meldung!$E81&lt;39448,CELL("Inhalt",Meldung!H81),""),""),"")</f>
        <v/>
      </c>
      <c r="I81" s="177" t="str">
        <f ca="1">IF(Meldung!$F81="M",IF(Meldung!$E81&gt;=38718,IF(Meldung!$E81&lt;39448,CELL("Inhalt",Meldung!I81),""),""),"")</f>
        <v/>
      </c>
      <c r="J81" s="177" t="str">
        <f ca="1">IF(Meldung!$F81="M",IF(Meldung!$E81&gt;=38718,IF(Meldung!$E81&lt;39448,CELL("Inhalt",Meldung!J81),""),""),"")</f>
        <v/>
      </c>
      <c r="K81" s="177" t="str">
        <f ca="1">IF(Meldung!$F81="M",IF(Meldung!$E81&gt;=38718,IF(Meldung!$E81&lt;39448,CELL("Inhalt",Meldung!K81),""),""),"")</f>
        <v/>
      </c>
      <c r="L81" s="177" t="str">
        <f ca="1">IF(Meldung!$F81="M",IF(Meldung!$E81&gt;=38718,IF(Meldung!$E81&lt;39448,CELL("Inhalt",Meldung!L81),""),""),"")</f>
        <v/>
      </c>
    </row>
    <row r="82" spans="1:12" x14ac:dyDescent="0.35">
      <c r="A82" s="35" t="s">
        <v>124</v>
      </c>
      <c r="B82" s="177" t="str">
        <f ca="1">IF(Meldung!$F82="M",IF(Meldung!$E82&gt;=38718,IF(Meldung!$E82&lt;39448,CELL("Inhalt",Meldung!B82),""),""),"")</f>
        <v/>
      </c>
      <c r="C82" s="177" t="str">
        <f ca="1">IF(Meldung!$F82="M",IF(Meldung!$E82&gt;=38718,IF(Meldung!$E82&lt;39448,CELL("Inhalt",Meldung!C82),""),""),"")</f>
        <v/>
      </c>
      <c r="D82" s="177" t="str">
        <f ca="1">IF(Meldung!$F82="M",IF(Meldung!$E82&gt;=38718,IF(Meldung!$E82&lt;39448,CELL("Inhalt",Meldung!D82),""),""),"")</f>
        <v/>
      </c>
      <c r="E82" s="178" t="str">
        <f ca="1">IF(Meldung!$F82="M",IF(Meldung!$E82&gt;=38718,IF(Meldung!$E82&lt;39448,CELL("Inhalt",Meldung!E82),""),""),"")</f>
        <v/>
      </c>
      <c r="F82" s="177" t="str">
        <f ca="1">IF(Meldung!$F82="M",IF(Meldung!$E82&gt;=38718,IF(Meldung!$E82&lt;39448,CELL("Inhalt",Meldung!F82),""),""),"")</f>
        <v/>
      </c>
      <c r="G82" s="177" t="str">
        <f ca="1">IF(Meldung!$F82="M",IF(Meldung!$E82&gt;=38718,IF(Meldung!$E82&lt;39448,CELL("Inhalt",Meldung!G82),""),""),"")</f>
        <v/>
      </c>
      <c r="H82" s="186" t="str">
        <f ca="1">IF(Meldung!$F82="M",IF(Meldung!$E82&gt;=38718,IF(Meldung!$E82&lt;39448,CELL("Inhalt",Meldung!H82),""),""),"")</f>
        <v/>
      </c>
      <c r="I82" s="177" t="str">
        <f ca="1">IF(Meldung!$F82="M",IF(Meldung!$E82&gt;=38718,IF(Meldung!$E82&lt;39448,CELL("Inhalt",Meldung!I82),""),""),"")</f>
        <v/>
      </c>
      <c r="J82" s="177" t="str">
        <f ca="1">IF(Meldung!$F82="M",IF(Meldung!$E82&gt;=38718,IF(Meldung!$E82&lt;39448,CELL("Inhalt",Meldung!J82),""),""),"")</f>
        <v/>
      </c>
      <c r="K82" s="177" t="str">
        <f ca="1">IF(Meldung!$F82="M",IF(Meldung!$E82&gt;=38718,IF(Meldung!$E82&lt;39448,CELL("Inhalt",Meldung!K82),""),""),"")</f>
        <v/>
      </c>
      <c r="L82" s="177" t="str">
        <f ca="1">IF(Meldung!$F82="M",IF(Meldung!$E82&gt;=38718,IF(Meldung!$E82&lt;39448,CELL("Inhalt",Meldung!L82),""),""),"")</f>
        <v/>
      </c>
    </row>
    <row r="83" spans="1:12" x14ac:dyDescent="0.35">
      <c r="A83" s="35" t="s">
        <v>125</v>
      </c>
      <c r="B83" s="177" t="str">
        <f ca="1">IF(Meldung!$F83="M",IF(Meldung!$E83&gt;=38718,IF(Meldung!$E83&lt;39448,CELL("Inhalt",Meldung!B83),""),""),"")</f>
        <v/>
      </c>
      <c r="C83" s="177" t="str">
        <f ca="1">IF(Meldung!$F83="M",IF(Meldung!$E83&gt;=38718,IF(Meldung!$E83&lt;39448,CELL("Inhalt",Meldung!C83),""),""),"")</f>
        <v/>
      </c>
      <c r="D83" s="177" t="str">
        <f ca="1">IF(Meldung!$F83="M",IF(Meldung!$E83&gt;=38718,IF(Meldung!$E83&lt;39448,CELL("Inhalt",Meldung!D83),""),""),"")</f>
        <v/>
      </c>
      <c r="E83" s="178" t="str">
        <f ca="1">IF(Meldung!$F83="M",IF(Meldung!$E83&gt;=38718,IF(Meldung!$E83&lt;39448,CELL("Inhalt",Meldung!E83),""),""),"")</f>
        <v/>
      </c>
      <c r="F83" s="177" t="str">
        <f ca="1">IF(Meldung!$F83="M",IF(Meldung!$E83&gt;=38718,IF(Meldung!$E83&lt;39448,CELL("Inhalt",Meldung!F83),""),""),"")</f>
        <v/>
      </c>
      <c r="G83" s="177" t="str">
        <f ca="1">IF(Meldung!$F83="M",IF(Meldung!$E83&gt;=38718,IF(Meldung!$E83&lt;39448,CELL("Inhalt",Meldung!G83),""),""),"")</f>
        <v/>
      </c>
      <c r="H83" s="186" t="str">
        <f ca="1">IF(Meldung!$F83="M",IF(Meldung!$E83&gt;=38718,IF(Meldung!$E83&lt;39448,CELL("Inhalt",Meldung!H83),""),""),"")</f>
        <v/>
      </c>
      <c r="I83" s="177" t="str">
        <f ca="1">IF(Meldung!$F83="M",IF(Meldung!$E83&gt;=38718,IF(Meldung!$E83&lt;39448,CELL("Inhalt",Meldung!I83),""),""),"")</f>
        <v/>
      </c>
      <c r="J83" s="177" t="str">
        <f ca="1">IF(Meldung!$F83="M",IF(Meldung!$E83&gt;=38718,IF(Meldung!$E83&lt;39448,CELL("Inhalt",Meldung!J83),""),""),"")</f>
        <v/>
      </c>
      <c r="K83" s="177" t="str">
        <f ca="1">IF(Meldung!$F83="M",IF(Meldung!$E83&gt;=38718,IF(Meldung!$E83&lt;39448,CELL("Inhalt",Meldung!K83),""),""),"")</f>
        <v/>
      </c>
      <c r="L83" s="177" t="str">
        <f ca="1">IF(Meldung!$F83="M",IF(Meldung!$E83&gt;=38718,IF(Meldung!$E83&lt;39448,CELL("Inhalt",Meldung!L83),""),""),"")</f>
        <v/>
      </c>
    </row>
    <row r="84" spans="1:12" x14ac:dyDescent="0.35">
      <c r="A84" s="35" t="s">
        <v>126</v>
      </c>
      <c r="B84" s="177" t="str">
        <f ca="1">IF(Meldung!$F84="M",IF(Meldung!$E84&gt;=38718,IF(Meldung!$E84&lt;39448,CELL("Inhalt",Meldung!B84),""),""),"")</f>
        <v/>
      </c>
      <c r="C84" s="177" t="str">
        <f ca="1">IF(Meldung!$F84="M",IF(Meldung!$E84&gt;=38718,IF(Meldung!$E84&lt;39448,CELL("Inhalt",Meldung!C84),""),""),"")</f>
        <v/>
      </c>
      <c r="D84" s="177" t="str">
        <f ca="1">IF(Meldung!$F84="M",IF(Meldung!$E84&gt;=38718,IF(Meldung!$E84&lt;39448,CELL("Inhalt",Meldung!D84),""),""),"")</f>
        <v/>
      </c>
      <c r="E84" s="178" t="str">
        <f ca="1">IF(Meldung!$F84="M",IF(Meldung!$E84&gt;=38718,IF(Meldung!$E84&lt;39448,CELL("Inhalt",Meldung!E84),""),""),"")</f>
        <v/>
      </c>
      <c r="F84" s="177" t="str">
        <f ca="1">IF(Meldung!$F84="M",IF(Meldung!$E84&gt;=38718,IF(Meldung!$E84&lt;39448,CELL("Inhalt",Meldung!F84),""),""),"")</f>
        <v/>
      </c>
      <c r="G84" s="177" t="str">
        <f ca="1">IF(Meldung!$F84="M",IF(Meldung!$E84&gt;=38718,IF(Meldung!$E84&lt;39448,CELL("Inhalt",Meldung!G84),""),""),"")</f>
        <v/>
      </c>
      <c r="H84" s="186" t="str">
        <f ca="1">IF(Meldung!$F84="M",IF(Meldung!$E84&gt;=38718,IF(Meldung!$E84&lt;39448,CELL("Inhalt",Meldung!H84),""),""),"")</f>
        <v/>
      </c>
      <c r="I84" s="177" t="str">
        <f ca="1">IF(Meldung!$F84="M",IF(Meldung!$E84&gt;=38718,IF(Meldung!$E84&lt;39448,CELL("Inhalt",Meldung!I84),""),""),"")</f>
        <v/>
      </c>
      <c r="J84" s="177" t="str">
        <f ca="1">IF(Meldung!$F84="M",IF(Meldung!$E84&gt;=38718,IF(Meldung!$E84&lt;39448,CELL("Inhalt",Meldung!J84),""),""),"")</f>
        <v/>
      </c>
      <c r="K84" s="177" t="str">
        <f ca="1">IF(Meldung!$F84="M",IF(Meldung!$E84&gt;=38718,IF(Meldung!$E84&lt;39448,CELL("Inhalt",Meldung!K84),""),""),"")</f>
        <v/>
      </c>
      <c r="L84" s="177" t="str">
        <f ca="1">IF(Meldung!$F84="M",IF(Meldung!$E84&gt;=38718,IF(Meldung!$E84&lt;39448,CELL("Inhalt",Meldung!L84),""),""),"")</f>
        <v/>
      </c>
    </row>
    <row r="85" spans="1:12" x14ac:dyDescent="0.35">
      <c r="A85" s="35" t="s">
        <v>127</v>
      </c>
      <c r="B85" s="177" t="str">
        <f ca="1">IF(Meldung!$F85="M",IF(Meldung!$E85&gt;=38718,IF(Meldung!$E85&lt;39448,CELL("Inhalt",Meldung!B85),""),""),"")</f>
        <v/>
      </c>
      <c r="C85" s="177" t="str">
        <f ca="1">IF(Meldung!$F85="M",IF(Meldung!$E85&gt;=38718,IF(Meldung!$E85&lt;39448,CELL("Inhalt",Meldung!C85),""),""),"")</f>
        <v/>
      </c>
      <c r="D85" s="177" t="str">
        <f ca="1">IF(Meldung!$F85="M",IF(Meldung!$E85&gt;=38718,IF(Meldung!$E85&lt;39448,CELL("Inhalt",Meldung!D85),""),""),"")</f>
        <v/>
      </c>
      <c r="E85" s="178" t="str">
        <f ca="1">IF(Meldung!$F85="M",IF(Meldung!$E85&gt;=38718,IF(Meldung!$E85&lt;39448,CELL("Inhalt",Meldung!E85),""),""),"")</f>
        <v/>
      </c>
      <c r="F85" s="177" t="str">
        <f ca="1">IF(Meldung!$F85="M",IF(Meldung!$E85&gt;=38718,IF(Meldung!$E85&lt;39448,CELL("Inhalt",Meldung!F85),""),""),"")</f>
        <v/>
      </c>
      <c r="G85" s="177" t="str">
        <f ca="1">IF(Meldung!$F85="M",IF(Meldung!$E85&gt;=38718,IF(Meldung!$E85&lt;39448,CELL("Inhalt",Meldung!G85),""),""),"")</f>
        <v/>
      </c>
      <c r="H85" s="186" t="str">
        <f ca="1">IF(Meldung!$F85="M",IF(Meldung!$E85&gt;=38718,IF(Meldung!$E85&lt;39448,CELL("Inhalt",Meldung!H85),""),""),"")</f>
        <v/>
      </c>
      <c r="I85" s="177" t="str">
        <f ca="1">IF(Meldung!$F85="M",IF(Meldung!$E85&gt;=38718,IF(Meldung!$E85&lt;39448,CELL("Inhalt",Meldung!I85),""),""),"")</f>
        <v/>
      </c>
      <c r="J85" s="177" t="str">
        <f ca="1">IF(Meldung!$F85="M",IF(Meldung!$E85&gt;=38718,IF(Meldung!$E85&lt;39448,CELL("Inhalt",Meldung!J85),""),""),"")</f>
        <v/>
      </c>
      <c r="K85" s="177" t="str">
        <f ca="1">IF(Meldung!$F85="M",IF(Meldung!$E85&gt;=38718,IF(Meldung!$E85&lt;39448,CELL("Inhalt",Meldung!K85),""),""),"")</f>
        <v/>
      </c>
      <c r="L85" s="177" t="str">
        <f ca="1">IF(Meldung!$F85="M",IF(Meldung!$E85&gt;=38718,IF(Meldung!$E85&lt;39448,CELL("Inhalt",Meldung!L85),""),""),"")</f>
        <v/>
      </c>
    </row>
    <row r="86" spans="1:12" x14ac:dyDescent="0.35">
      <c r="A86" s="35" t="s">
        <v>128</v>
      </c>
      <c r="B86" s="177" t="str">
        <f ca="1">IF(Meldung!$F86="M",IF(Meldung!$E86&gt;=38718,IF(Meldung!$E86&lt;39448,CELL("Inhalt",Meldung!B86),""),""),"")</f>
        <v/>
      </c>
      <c r="C86" s="177" t="str">
        <f ca="1">IF(Meldung!$F86="M",IF(Meldung!$E86&gt;=38718,IF(Meldung!$E86&lt;39448,CELL("Inhalt",Meldung!C86),""),""),"")</f>
        <v/>
      </c>
      <c r="D86" s="177" t="str">
        <f ca="1">IF(Meldung!$F86="M",IF(Meldung!$E86&gt;=38718,IF(Meldung!$E86&lt;39448,CELL("Inhalt",Meldung!D86),""),""),"")</f>
        <v/>
      </c>
      <c r="E86" s="178" t="str">
        <f ca="1">IF(Meldung!$F86="M",IF(Meldung!$E86&gt;=38718,IF(Meldung!$E86&lt;39448,CELL("Inhalt",Meldung!E86),""),""),"")</f>
        <v/>
      </c>
      <c r="F86" s="177" t="str">
        <f ca="1">IF(Meldung!$F86="M",IF(Meldung!$E86&gt;=38718,IF(Meldung!$E86&lt;39448,CELL("Inhalt",Meldung!F86),""),""),"")</f>
        <v/>
      </c>
      <c r="G86" s="177" t="str">
        <f ca="1">IF(Meldung!$F86="M",IF(Meldung!$E86&gt;=38718,IF(Meldung!$E86&lt;39448,CELL("Inhalt",Meldung!G86),""),""),"")</f>
        <v/>
      </c>
      <c r="H86" s="186" t="str">
        <f ca="1">IF(Meldung!$F86="M",IF(Meldung!$E86&gt;=38718,IF(Meldung!$E86&lt;39448,CELL("Inhalt",Meldung!H86),""),""),"")</f>
        <v/>
      </c>
      <c r="I86" s="177" t="str">
        <f ca="1">IF(Meldung!$F86="M",IF(Meldung!$E86&gt;=38718,IF(Meldung!$E86&lt;39448,CELL("Inhalt",Meldung!I86),""),""),"")</f>
        <v/>
      </c>
      <c r="J86" s="177" t="str">
        <f ca="1">IF(Meldung!$F86="M",IF(Meldung!$E86&gt;=38718,IF(Meldung!$E86&lt;39448,CELL("Inhalt",Meldung!J86),""),""),"")</f>
        <v/>
      </c>
      <c r="K86" s="177" t="str">
        <f ca="1">IF(Meldung!$F86="M",IF(Meldung!$E86&gt;=38718,IF(Meldung!$E86&lt;39448,CELL("Inhalt",Meldung!K86),""),""),"")</f>
        <v/>
      </c>
      <c r="L86" s="177" t="str">
        <f ca="1">IF(Meldung!$F86="M",IF(Meldung!$E86&gt;=38718,IF(Meldung!$E86&lt;39448,CELL("Inhalt",Meldung!L86),""),""),"")</f>
        <v/>
      </c>
    </row>
    <row r="87" spans="1:12" x14ac:dyDescent="0.35">
      <c r="A87" s="35" t="s">
        <v>129</v>
      </c>
      <c r="B87" s="177" t="str">
        <f ca="1">IF(Meldung!$F87="M",IF(Meldung!$E87&gt;=38718,IF(Meldung!$E87&lt;39448,CELL("Inhalt",Meldung!B87),""),""),"")</f>
        <v/>
      </c>
      <c r="C87" s="177" t="str">
        <f ca="1">IF(Meldung!$F87="M",IF(Meldung!$E87&gt;=38718,IF(Meldung!$E87&lt;39448,CELL("Inhalt",Meldung!C87),""),""),"")</f>
        <v/>
      </c>
      <c r="D87" s="177" t="str">
        <f ca="1">IF(Meldung!$F87="M",IF(Meldung!$E87&gt;=38718,IF(Meldung!$E87&lt;39448,CELL("Inhalt",Meldung!D87),""),""),"")</f>
        <v/>
      </c>
      <c r="E87" s="178" t="str">
        <f ca="1">IF(Meldung!$F87="M",IF(Meldung!$E87&gt;=38718,IF(Meldung!$E87&lt;39448,CELL("Inhalt",Meldung!E87),""),""),"")</f>
        <v/>
      </c>
      <c r="F87" s="177" t="str">
        <f ca="1">IF(Meldung!$F87="M",IF(Meldung!$E87&gt;=38718,IF(Meldung!$E87&lt;39448,CELL("Inhalt",Meldung!F87),""),""),"")</f>
        <v/>
      </c>
      <c r="G87" s="177" t="str">
        <f ca="1">IF(Meldung!$F87="M",IF(Meldung!$E87&gt;=38718,IF(Meldung!$E87&lt;39448,CELL("Inhalt",Meldung!G87),""),""),"")</f>
        <v/>
      </c>
      <c r="H87" s="186" t="str">
        <f ca="1">IF(Meldung!$F87="M",IF(Meldung!$E87&gt;=38718,IF(Meldung!$E87&lt;39448,CELL("Inhalt",Meldung!H87),""),""),"")</f>
        <v/>
      </c>
      <c r="I87" s="177" t="str">
        <f ca="1">IF(Meldung!$F87="M",IF(Meldung!$E87&gt;=38718,IF(Meldung!$E87&lt;39448,CELL("Inhalt",Meldung!I87),""),""),"")</f>
        <v/>
      </c>
      <c r="J87" s="177" t="str">
        <f ca="1">IF(Meldung!$F87="M",IF(Meldung!$E87&gt;=38718,IF(Meldung!$E87&lt;39448,CELL("Inhalt",Meldung!J87),""),""),"")</f>
        <v/>
      </c>
      <c r="K87" s="177" t="str">
        <f ca="1">IF(Meldung!$F87="M",IF(Meldung!$E87&gt;=38718,IF(Meldung!$E87&lt;39448,CELL("Inhalt",Meldung!K87),""),""),"")</f>
        <v/>
      </c>
      <c r="L87" s="177" t="str">
        <f ca="1">IF(Meldung!$F87="M",IF(Meldung!$E87&gt;=38718,IF(Meldung!$E87&lt;39448,CELL("Inhalt",Meldung!L87),""),""),"")</f>
        <v/>
      </c>
    </row>
    <row r="88" spans="1:12" x14ac:dyDescent="0.35">
      <c r="A88" s="35" t="s">
        <v>130</v>
      </c>
      <c r="B88" s="177" t="str">
        <f ca="1">IF(Meldung!$F88="M",IF(Meldung!$E88&gt;=38718,IF(Meldung!$E88&lt;39448,CELL("Inhalt",Meldung!B88),""),""),"")</f>
        <v/>
      </c>
      <c r="C88" s="177" t="str">
        <f ca="1">IF(Meldung!$F88="M",IF(Meldung!$E88&gt;=38718,IF(Meldung!$E88&lt;39448,CELL("Inhalt",Meldung!C88),""),""),"")</f>
        <v/>
      </c>
      <c r="D88" s="177" t="str">
        <f ca="1">IF(Meldung!$F88="M",IF(Meldung!$E88&gt;=38718,IF(Meldung!$E88&lt;39448,CELL("Inhalt",Meldung!D88),""),""),"")</f>
        <v/>
      </c>
      <c r="E88" s="178" t="str">
        <f ca="1">IF(Meldung!$F88="M",IF(Meldung!$E88&gt;=38718,IF(Meldung!$E88&lt;39448,CELL("Inhalt",Meldung!E88),""),""),"")</f>
        <v/>
      </c>
      <c r="F88" s="177" t="str">
        <f ca="1">IF(Meldung!$F88="M",IF(Meldung!$E88&gt;=38718,IF(Meldung!$E88&lt;39448,CELL("Inhalt",Meldung!F88),""),""),"")</f>
        <v/>
      </c>
      <c r="G88" s="177" t="str">
        <f ca="1">IF(Meldung!$F88="M",IF(Meldung!$E88&gt;=38718,IF(Meldung!$E88&lt;39448,CELL("Inhalt",Meldung!G88),""),""),"")</f>
        <v/>
      </c>
      <c r="H88" s="186" t="str">
        <f ca="1">IF(Meldung!$F88="M",IF(Meldung!$E88&gt;=38718,IF(Meldung!$E88&lt;39448,CELL("Inhalt",Meldung!H88),""),""),"")</f>
        <v/>
      </c>
      <c r="I88" s="177" t="str">
        <f ca="1">IF(Meldung!$F88="M",IF(Meldung!$E88&gt;=38718,IF(Meldung!$E88&lt;39448,CELL("Inhalt",Meldung!I88),""),""),"")</f>
        <v/>
      </c>
      <c r="J88" s="177" t="str">
        <f ca="1">IF(Meldung!$F88="M",IF(Meldung!$E88&gt;=38718,IF(Meldung!$E88&lt;39448,CELL("Inhalt",Meldung!J88),""),""),"")</f>
        <v/>
      </c>
      <c r="K88" s="177" t="str">
        <f ca="1">IF(Meldung!$F88="M",IF(Meldung!$E88&gt;=38718,IF(Meldung!$E88&lt;39448,CELL("Inhalt",Meldung!K88),""),""),"")</f>
        <v/>
      </c>
      <c r="L88" s="177" t="str">
        <f ca="1">IF(Meldung!$F88="M",IF(Meldung!$E88&gt;=38718,IF(Meldung!$E88&lt;39448,CELL("Inhalt",Meldung!L88),""),""),"")</f>
        <v/>
      </c>
    </row>
    <row r="89" spans="1:12" x14ac:dyDescent="0.35">
      <c r="A89" s="35" t="s">
        <v>131</v>
      </c>
      <c r="B89" s="177" t="str">
        <f ca="1">IF(Meldung!$F89="M",IF(Meldung!$E89&gt;=38718,IF(Meldung!$E89&lt;39448,CELL("Inhalt",Meldung!B89),""),""),"")</f>
        <v/>
      </c>
      <c r="C89" s="177" t="str">
        <f ca="1">IF(Meldung!$F89="M",IF(Meldung!$E89&gt;=38718,IF(Meldung!$E89&lt;39448,CELL("Inhalt",Meldung!C89),""),""),"")</f>
        <v/>
      </c>
      <c r="D89" s="177" t="str">
        <f ca="1">IF(Meldung!$F89="M",IF(Meldung!$E89&gt;=38718,IF(Meldung!$E89&lt;39448,CELL("Inhalt",Meldung!D89),""),""),"")</f>
        <v/>
      </c>
      <c r="E89" s="178" t="str">
        <f ca="1">IF(Meldung!$F89="M",IF(Meldung!$E89&gt;=38718,IF(Meldung!$E89&lt;39448,CELL("Inhalt",Meldung!E89),""),""),"")</f>
        <v/>
      </c>
      <c r="F89" s="177" t="str">
        <f ca="1">IF(Meldung!$F89="M",IF(Meldung!$E89&gt;=38718,IF(Meldung!$E89&lt;39448,CELL("Inhalt",Meldung!F89),""),""),"")</f>
        <v/>
      </c>
      <c r="G89" s="177" t="str">
        <f ca="1">IF(Meldung!$F89="M",IF(Meldung!$E89&gt;=38718,IF(Meldung!$E89&lt;39448,CELL("Inhalt",Meldung!G89),""),""),"")</f>
        <v/>
      </c>
      <c r="H89" s="186" t="str">
        <f ca="1">IF(Meldung!$F89="M",IF(Meldung!$E89&gt;=38718,IF(Meldung!$E89&lt;39448,CELL("Inhalt",Meldung!H89),""),""),"")</f>
        <v/>
      </c>
      <c r="I89" s="177" t="str">
        <f ca="1">IF(Meldung!$F89="M",IF(Meldung!$E89&gt;=38718,IF(Meldung!$E89&lt;39448,CELL("Inhalt",Meldung!I89),""),""),"")</f>
        <v/>
      </c>
      <c r="J89" s="177" t="str">
        <f ca="1">IF(Meldung!$F89="M",IF(Meldung!$E89&gt;=38718,IF(Meldung!$E89&lt;39448,CELL("Inhalt",Meldung!J89),""),""),"")</f>
        <v/>
      </c>
      <c r="K89" s="177" t="str">
        <f ca="1">IF(Meldung!$F89="M",IF(Meldung!$E89&gt;=38718,IF(Meldung!$E89&lt;39448,CELL("Inhalt",Meldung!K89),""),""),"")</f>
        <v/>
      </c>
      <c r="L89" s="177" t="str">
        <f ca="1">IF(Meldung!$F89="M",IF(Meldung!$E89&gt;=38718,IF(Meldung!$E89&lt;39448,CELL("Inhalt",Meldung!L89),""),""),"")</f>
        <v/>
      </c>
    </row>
    <row r="90" spans="1:12" x14ac:dyDescent="0.35">
      <c r="A90" s="35" t="s">
        <v>132</v>
      </c>
      <c r="B90" s="177" t="str">
        <f ca="1">IF(Meldung!$F90="M",IF(Meldung!$E90&gt;=38718,IF(Meldung!$E90&lt;39448,CELL("Inhalt",Meldung!B90),""),""),"")</f>
        <v/>
      </c>
      <c r="C90" s="177" t="str">
        <f ca="1">IF(Meldung!$F90="M",IF(Meldung!$E90&gt;=38718,IF(Meldung!$E90&lt;39448,CELL("Inhalt",Meldung!C90),""),""),"")</f>
        <v/>
      </c>
      <c r="D90" s="177" t="str">
        <f ca="1">IF(Meldung!$F90="M",IF(Meldung!$E90&gt;=38718,IF(Meldung!$E90&lt;39448,CELL("Inhalt",Meldung!D90),""),""),"")</f>
        <v/>
      </c>
      <c r="E90" s="178" t="str">
        <f ca="1">IF(Meldung!$F90="M",IF(Meldung!$E90&gt;=38718,IF(Meldung!$E90&lt;39448,CELL("Inhalt",Meldung!E90),""),""),"")</f>
        <v/>
      </c>
      <c r="F90" s="177" t="str">
        <f ca="1">IF(Meldung!$F90="M",IF(Meldung!$E90&gt;=38718,IF(Meldung!$E90&lt;39448,CELL("Inhalt",Meldung!F90),""),""),"")</f>
        <v/>
      </c>
      <c r="G90" s="177" t="str">
        <f ca="1">IF(Meldung!$F90="M",IF(Meldung!$E90&gt;=38718,IF(Meldung!$E90&lt;39448,CELL("Inhalt",Meldung!G90),""),""),"")</f>
        <v/>
      </c>
      <c r="H90" s="186" t="str">
        <f ca="1">IF(Meldung!$F90="M",IF(Meldung!$E90&gt;=38718,IF(Meldung!$E90&lt;39448,CELL("Inhalt",Meldung!H90),""),""),"")</f>
        <v/>
      </c>
      <c r="I90" s="177" t="str">
        <f ca="1">IF(Meldung!$F90="M",IF(Meldung!$E90&gt;=38718,IF(Meldung!$E90&lt;39448,CELL("Inhalt",Meldung!I90),""),""),"")</f>
        <v/>
      </c>
      <c r="J90" s="177" t="str">
        <f ca="1">IF(Meldung!$F90="M",IF(Meldung!$E90&gt;=38718,IF(Meldung!$E90&lt;39448,CELL("Inhalt",Meldung!J90),""),""),"")</f>
        <v/>
      </c>
      <c r="K90" s="177" t="str">
        <f ca="1">IF(Meldung!$F90="M",IF(Meldung!$E90&gt;=38718,IF(Meldung!$E90&lt;39448,CELL("Inhalt",Meldung!K90),""),""),"")</f>
        <v/>
      </c>
      <c r="L90" s="177" t="str">
        <f ca="1">IF(Meldung!$F90="M",IF(Meldung!$E90&gt;=38718,IF(Meldung!$E90&lt;39448,CELL("Inhalt",Meldung!L90),""),""),"")</f>
        <v/>
      </c>
    </row>
    <row r="91" spans="1:12" x14ac:dyDescent="0.35">
      <c r="A91" s="35" t="s">
        <v>133</v>
      </c>
      <c r="B91" s="177" t="str">
        <f ca="1">IF(Meldung!$F91="M",IF(Meldung!$E91&gt;=38718,IF(Meldung!$E91&lt;39448,CELL("Inhalt",Meldung!B91),""),""),"")</f>
        <v/>
      </c>
      <c r="C91" s="177" t="str">
        <f ca="1">IF(Meldung!$F91="M",IF(Meldung!$E91&gt;=38718,IF(Meldung!$E91&lt;39448,CELL("Inhalt",Meldung!C91),""),""),"")</f>
        <v/>
      </c>
      <c r="D91" s="177" t="str">
        <f ca="1">IF(Meldung!$F91="M",IF(Meldung!$E91&gt;=38718,IF(Meldung!$E91&lt;39448,CELL("Inhalt",Meldung!D91),""),""),"")</f>
        <v/>
      </c>
      <c r="E91" s="178" t="str">
        <f ca="1">IF(Meldung!$F91="M",IF(Meldung!$E91&gt;=38718,IF(Meldung!$E91&lt;39448,CELL("Inhalt",Meldung!E91),""),""),"")</f>
        <v/>
      </c>
      <c r="F91" s="177" t="str">
        <f ca="1">IF(Meldung!$F91="M",IF(Meldung!$E91&gt;=38718,IF(Meldung!$E91&lt;39448,CELL("Inhalt",Meldung!F91),""),""),"")</f>
        <v/>
      </c>
      <c r="G91" s="177" t="str">
        <f ca="1">IF(Meldung!$F91="M",IF(Meldung!$E91&gt;=38718,IF(Meldung!$E91&lt;39448,CELL("Inhalt",Meldung!G91),""),""),"")</f>
        <v/>
      </c>
      <c r="H91" s="186" t="str">
        <f ca="1">IF(Meldung!$F91="M",IF(Meldung!$E91&gt;=38718,IF(Meldung!$E91&lt;39448,CELL("Inhalt",Meldung!H91),""),""),"")</f>
        <v/>
      </c>
      <c r="I91" s="177" t="str">
        <f ca="1">IF(Meldung!$F91="M",IF(Meldung!$E91&gt;=38718,IF(Meldung!$E91&lt;39448,CELL("Inhalt",Meldung!I91),""),""),"")</f>
        <v/>
      </c>
      <c r="J91" s="177" t="str">
        <f ca="1">IF(Meldung!$F91="M",IF(Meldung!$E91&gt;=38718,IF(Meldung!$E91&lt;39448,CELL("Inhalt",Meldung!J91),""),""),"")</f>
        <v/>
      </c>
      <c r="K91" s="177" t="str">
        <f ca="1">IF(Meldung!$F91="M",IF(Meldung!$E91&gt;=38718,IF(Meldung!$E91&lt;39448,CELL("Inhalt",Meldung!K91),""),""),"")</f>
        <v/>
      </c>
      <c r="L91" s="177" t="str">
        <f ca="1">IF(Meldung!$F91="M",IF(Meldung!$E91&gt;=38718,IF(Meldung!$E91&lt;39448,CELL("Inhalt",Meldung!L91),""),""),"")</f>
        <v/>
      </c>
    </row>
    <row r="92" spans="1:12" x14ac:dyDescent="0.35">
      <c r="A92" s="35" t="s">
        <v>134</v>
      </c>
      <c r="B92" s="177" t="str">
        <f ca="1">IF(Meldung!$F92="M",IF(Meldung!$E92&gt;=38718,IF(Meldung!$E92&lt;39448,CELL("Inhalt",Meldung!B92),""),""),"")</f>
        <v/>
      </c>
      <c r="C92" s="177" t="str">
        <f ca="1">IF(Meldung!$F92="M",IF(Meldung!$E92&gt;=38718,IF(Meldung!$E92&lt;39448,CELL("Inhalt",Meldung!C92),""),""),"")</f>
        <v/>
      </c>
      <c r="D92" s="177" t="str">
        <f ca="1">IF(Meldung!$F92="M",IF(Meldung!$E92&gt;=38718,IF(Meldung!$E92&lt;39448,CELL("Inhalt",Meldung!D92),""),""),"")</f>
        <v/>
      </c>
      <c r="E92" s="178" t="str">
        <f ca="1">IF(Meldung!$F92="M",IF(Meldung!$E92&gt;=38718,IF(Meldung!$E92&lt;39448,CELL("Inhalt",Meldung!E92),""),""),"")</f>
        <v/>
      </c>
      <c r="F92" s="177" t="str">
        <f ca="1">IF(Meldung!$F92="M",IF(Meldung!$E92&gt;=38718,IF(Meldung!$E92&lt;39448,CELL("Inhalt",Meldung!F92),""),""),"")</f>
        <v/>
      </c>
      <c r="G92" s="177" t="str">
        <f ca="1">IF(Meldung!$F92="M",IF(Meldung!$E92&gt;=38718,IF(Meldung!$E92&lt;39448,CELL("Inhalt",Meldung!G92),""),""),"")</f>
        <v/>
      </c>
      <c r="H92" s="186" t="str">
        <f ca="1">IF(Meldung!$F92="M",IF(Meldung!$E92&gt;=38718,IF(Meldung!$E92&lt;39448,CELL("Inhalt",Meldung!H92),""),""),"")</f>
        <v/>
      </c>
      <c r="I92" s="177" t="str">
        <f ca="1">IF(Meldung!$F92="M",IF(Meldung!$E92&gt;=38718,IF(Meldung!$E92&lt;39448,CELL("Inhalt",Meldung!I92),""),""),"")</f>
        <v/>
      </c>
      <c r="J92" s="177" t="str">
        <f ca="1">IF(Meldung!$F92="M",IF(Meldung!$E92&gt;=38718,IF(Meldung!$E92&lt;39448,CELL("Inhalt",Meldung!J92),""),""),"")</f>
        <v/>
      </c>
      <c r="K92" s="177" t="str">
        <f ca="1">IF(Meldung!$F92="M",IF(Meldung!$E92&gt;=38718,IF(Meldung!$E92&lt;39448,CELL("Inhalt",Meldung!K92),""),""),"")</f>
        <v/>
      </c>
      <c r="L92" s="177" t="str">
        <f ca="1">IF(Meldung!$F92="M",IF(Meldung!$E92&gt;=38718,IF(Meldung!$E92&lt;39448,CELL("Inhalt",Meldung!L92),""),""),"")</f>
        <v/>
      </c>
    </row>
    <row r="93" spans="1:12" x14ac:dyDescent="0.35">
      <c r="A93" s="35" t="s">
        <v>135</v>
      </c>
      <c r="B93" s="177" t="str">
        <f ca="1">IF(Meldung!$F93="M",IF(Meldung!$E93&gt;=38718,IF(Meldung!$E93&lt;39448,CELL("Inhalt",Meldung!B93),""),""),"")</f>
        <v/>
      </c>
      <c r="C93" s="177" t="str">
        <f ca="1">IF(Meldung!$F93="M",IF(Meldung!$E93&gt;=38718,IF(Meldung!$E93&lt;39448,CELL("Inhalt",Meldung!C93),""),""),"")</f>
        <v/>
      </c>
      <c r="D93" s="177" t="str">
        <f ca="1">IF(Meldung!$F93="M",IF(Meldung!$E93&gt;=38718,IF(Meldung!$E93&lt;39448,CELL("Inhalt",Meldung!D93),""),""),"")</f>
        <v/>
      </c>
      <c r="E93" s="178" t="str">
        <f ca="1">IF(Meldung!$F93="M",IF(Meldung!$E93&gt;=38718,IF(Meldung!$E93&lt;39448,CELL("Inhalt",Meldung!E93),""),""),"")</f>
        <v/>
      </c>
      <c r="F93" s="177" t="str">
        <f ca="1">IF(Meldung!$F93="M",IF(Meldung!$E93&gt;=38718,IF(Meldung!$E93&lt;39448,CELL("Inhalt",Meldung!F93),""),""),"")</f>
        <v/>
      </c>
      <c r="G93" s="177" t="str">
        <f ca="1">IF(Meldung!$F93="M",IF(Meldung!$E93&gt;=38718,IF(Meldung!$E93&lt;39448,CELL("Inhalt",Meldung!G93),""),""),"")</f>
        <v/>
      </c>
      <c r="H93" s="186" t="str">
        <f ca="1">IF(Meldung!$F93="M",IF(Meldung!$E93&gt;=38718,IF(Meldung!$E93&lt;39448,CELL("Inhalt",Meldung!H93),""),""),"")</f>
        <v/>
      </c>
      <c r="I93" s="177" t="str">
        <f ca="1">IF(Meldung!$F93="M",IF(Meldung!$E93&gt;=38718,IF(Meldung!$E93&lt;39448,CELL("Inhalt",Meldung!I93),""),""),"")</f>
        <v/>
      </c>
      <c r="J93" s="177" t="str">
        <f ca="1">IF(Meldung!$F93="M",IF(Meldung!$E93&gt;=38718,IF(Meldung!$E93&lt;39448,CELL("Inhalt",Meldung!J93),""),""),"")</f>
        <v/>
      </c>
      <c r="K93" s="177" t="str">
        <f ca="1">IF(Meldung!$F93="M",IF(Meldung!$E93&gt;=38718,IF(Meldung!$E93&lt;39448,CELL("Inhalt",Meldung!K93),""),""),"")</f>
        <v/>
      </c>
      <c r="L93" s="177" t="str">
        <f ca="1">IF(Meldung!$F93="M",IF(Meldung!$E93&gt;=38718,IF(Meldung!$E93&lt;39448,CELL("Inhalt",Meldung!L93),""),""),"")</f>
        <v/>
      </c>
    </row>
    <row r="94" spans="1:12" x14ac:dyDescent="0.35">
      <c r="A94" s="35" t="s">
        <v>136</v>
      </c>
      <c r="B94" s="177" t="str">
        <f ca="1">IF(Meldung!$F94="M",IF(Meldung!$E94&gt;=38718,IF(Meldung!$E94&lt;39448,CELL("Inhalt",Meldung!B94),""),""),"")</f>
        <v/>
      </c>
      <c r="C94" s="177" t="str">
        <f ca="1">IF(Meldung!$F94="M",IF(Meldung!$E94&gt;=38718,IF(Meldung!$E94&lt;39448,CELL("Inhalt",Meldung!C94),""),""),"")</f>
        <v/>
      </c>
      <c r="D94" s="177" t="str">
        <f ca="1">IF(Meldung!$F94="M",IF(Meldung!$E94&gt;=38718,IF(Meldung!$E94&lt;39448,CELL("Inhalt",Meldung!D94),""),""),"")</f>
        <v/>
      </c>
      <c r="E94" s="178" t="str">
        <f ca="1">IF(Meldung!$F94="M",IF(Meldung!$E94&gt;=38718,IF(Meldung!$E94&lt;39448,CELL("Inhalt",Meldung!E94),""),""),"")</f>
        <v/>
      </c>
      <c r="F94" s="177" t="str">
        <f ca="1">IF(Meldung!$F94="M",IF(Meldung!$E94&gt;=38718,IF(Meldung!$E94&lt;39448,CELL("Inhalt",Meldung!F94),""),""),"")</f>
        <v/>
      </c>
      <c r="G94" s="177" t="str">
        <f ca="1">IF(Meldung!$F94="M",IF(Meldung!$E94&gt;=38718,IF(Meldung!$E94&lt;39448,CELL("Inhalt",Meldung!G94),""),""),"")</f>
        <v/>
      </c>
      <c r="H94" s="186" t="str">
        <f ca="1">IF(Meldung!$F94="M",IF(Meldung!$E94&gt;=38718,IF(Meldung!$E94&lt;39448,CELL("Inhalt",Meldung!H94),""),""),"")</f>
        <v/>
      </c>
      <c r="I94" s="177" t="str">
        <f ca="1">IF(Meldung!$F94="M",IF(Meldung!$E94&gt;=38718,IF(Meldung!$E94&lt;39448,CELL("Inhalt",Meldung!I94),""),""),"")</f>
        <v/>
      </c>
      <c r="J94" s="177" t="str">
        <f ca="1">IF(Meldung!$F94="M",IF(Meldung!$E94&gt;=38718,IF(Meldung!$E94&lt;39448,CELL("Inhalt",Meldung!J94),""),""),"")</f>
        <v/>
      </c>
      <c r="K94" s="177" t="str">
        <f ca="1">IF(Meldung!$F94="M",IF(Meldung!$E94&gt;=38718,IF(Meldung!$E94&lt;39448,CELL("Inhalt",Meldung!K94),""),""),"")</f>
        <v/>
      </c>
      <c r="L94" s="177" t="str">
        <f ca="1">IF(Meldung!$F94="M",IF(Meldung!$E94&gt;=38718,IF(Meldung!$E94&lt;39448,CELL("Inhalt",Meldung!L94),""),""),"")</f>
        <v/>
      </c>
    </row>
    <row r="95" spans="1:12" x14ac:dyDescent="0.35">
      <c r="A95" s="35" t="s">
        <v>137</v>
      </c>
      <c r="B95" s="177" t="str">
        <f ca="1">IF(Meldung!$F95="M",IF(Meldung!$E95&gt;=38718,IF(Meldung!$E95&lt;39448,CELL("Inhalt",Meldung!B95),""),""),"")</f>
        <v/>
      </c>
      <c r="C95" s="177" t="str">
        <f ca="1">IF(Meldung!$F95="M",IF(Meldung!$E95&gt;=38718,IF(Meldung!$E95&lt;39448,CELL("Inhalt",Meldung!C95),""),""),"")</f>
        <v/>
      </c>
      <c r="D95" s="177" t="str">
        <f ca="1">IF(Meldung!$F95="M",IF(Meldung!$E95&gt;=38718,IF(Meldung!$E95&lt;39448,CELL("Inhalt",Meldung!D95),""),""),"")</f>
        <v/>
      </c>
      <c r="E95" s="178" t="str">
        <f ca="1">IF(Meldung!$F95="M",IF(Meldung!$E95&gt;=38718,IF(Meldung!$E95&lt;39448,CELL("Inhalt",Meldung!E95),""),""),"")</f>
        <v/>
      </c>
      <c r="F95" s="177" t="str">
        <f ca="1">IF(Meldung!$F95="M",IF(Meldung!$E95&gt;=38718,IF(Meldung!$E95&lt;39448,CELL("Inhalt",Meldung!F95),""),""),"")</f>
        <v/>
      </c>
      <c r="G95" s="177" t="str">
        <f ca="1">IF(Meldung!$F95="M",IF(Meldung!$E95&gt;=38718,IF(Meldung!$E95&lt;39448,CELL("Inhalt",Meldung!G95),""),""),"")</f>
        <v/>
      </c>
      <c r="H95" s="186" t="str">
        <f ca="1">IF(Meldung!$F95="M",IF(Meldung!$E95&gt;=38718,IF(Meldung!$E95&lt;39448,CELL("Inhalt",Meldung!H95),""),""),"")</f>
        <v/>
      </c>
      <c r="I95" s="177" t="str">
        <f ca="1">IF(Meldung!$F95="M",IF(Meldung!$E95&gt;=38718,IF(Meldung!$E95&lt;39448,CELL("Inhalt",Meldung!I95),""),""),"")</f>
        <v/>
      </c>
      <c r="J95" s="177" t="str">
        <f ca="1">IF(Meldung!$F95="M",IF(Meldung!$E95&gt;=38718,IF(Meldung!$E95&lt;39448,CELL("Inhalt",Meldung!J95),""),""),"")</f>
        <v/>
      </c>
      <c r="K95" s="177" t="str">
        <f ca="1">IF(Meldung!$F95="M",IF(Meldung!$E95&gt;=38718,IF(Meldung!$E95&lt;39448,CELL("Inhalt",Meldung!K95),""),""),"")</f>
        <v/>
      </c>
      <c r="L95" s="177" t="str">
        <f ca="1">IF(Meldung!$F95="M",IF(Meldung!$E95&gt;=38718,IF(Meldung!$E95&lt;39448,CELL("Inhalt",Meldung!L95),""),""),"")</f>
        <v/>
      </c>
    </row>
    <row r="96" spans="1:12" x14ac:dyDescent="0.35">
      <c r="A96" s="35" t="s">
        <v>138</v>
      </c>
      <c r="B96" s="177" t="str">
        <f ca="1">IF(Meldung!$F96="M",IF(Meldung!$E96&gt;=38718,IF(Meldung!$E96&lt;39448,CELL("Inhalt",Meldung!B96),""),""),"")</f>
        <v/>
      </c>
      <c r="C96" s="177" t="str">
        <f ca="1">IF(Meldung!$F96="M",IF(Meldung!$E96&gt;=38718,IF(Meldung!$E96&lt;39448,CELL("Inhalt",Meldung!C96),""),""),"")</f>
        <v/>
      </c>
      <c r="D96" s="177" t="str">
        <f ca="1">IF(Meldung!$F96="M",IF(Meldung!$E96&gt;=38718,IF(Meldung!$E96&lt;39448,CELL("Inhalt",Meldung!D96),""),""),"")</f>
        <v/>
      </c>
      <c r="E96" s="178" t="str">
        <f ca="1">IF(Meldung!$F96="M",IF(Meldung!$E96&gt;=38718,IF(Meldung!$E96&lt;39448,CELL("Inhalt",Meldung!E96),""),""),"")</f>
        <v/>
      </c>
      <c r="F96" s="177" t="str">
        <f ca="1">IF(Meldung!$F96="M",IF(Meldung!$E96&gt;=38718,IF(Meldung!$E96&lt;39448,CELL("Inhalt",Meldung!F96),""),""),"")</f>
        <v/>
      </c>
      <c r="G96" s="177" t="str">
        <f ca="1">IF(Meldung!$F96="M",IF(Meldung!$E96&gt;=38718,IF(Meldung!$E96&lt;39448,CELL("Inhalt",Meldung!G96),""),""),"")</f>
        <v/>
      </c>
      <c r="H96" s="186" t="str">
        <f ca="1">IF(Meldung!$F96="M",IF(Meldung!$E96&gt;=38718,IF(Meldung!$E96&lt;39448,CELL("Inhalt",Meldung!H96),""),""),"")</f>
        <v/>
      </c>
      <c r="I96" s="177" t="str">
        <f ca="1">IF(Meldung!$F96="M",IF(Meldung!$E96&gt;=38718,IF(Meldung!$E96&lt;39448,CELL("Inhalt",Meldung!I96),""),""),"")</f>
        <v/>
      </c>
      <c r="J96" s="177" t="str">
        <f ca="1">IF(Meldung!$F96="M",IF(Meldung!$E96&gt;=38718,IF(Meldung!$E96&lt;39448,CELL("Inhalt",Meldung!J96),""),""),"")</f>
        <v/>
      </c>
      <c r="K96" s="177" t="str">
        <f ca="1">IF(Meldung!$F96="M",IF(Meldung!$E96&gt;=38718,IF(Meldung!$E96&lt;39448,CELL("Inhalt",Meldung!K96),""),""),"")</f>
        <v/>
      </c>
      <c r="L96" s="177" t="str">
        <f ca="1">IF(Meldung!$F96="M",IF(Meldung!$E96&gt;=38718,IF(Meldung!$E96&lt;39448,CELL("Inhalt",Meldung!L96),""),""),"")</f>
        <v/>
      </c>
    </row>
    <row r="97" spans="1:12" x14ac:dyDescent="0.35">
      <c r="A97" s="35" t="s">
        <v>139</v>
      </c>
      <c r="B97" s="177" t="str">
        <f ca="1">IF(Meldung!$F97="M",IF(Meldung!$E97&gt;=38718,IF(Meldung!$E97&lt;39448,CELL("Inhalt",Meldung!B97),""),""),"")</f>
        <v/>
      </c>
      <c r="C97" s="177" t="str">
        <f ca="1">IF(Meldung!$F97="M",IF(Meldung!$E97&gt;=38718,IF(Meldung!$E97&lt;39448,CELL("Inhalt",Meldung!C97),""),""),"")</f>
        <v/>
      </c>
      <c r="D97" s="177" t="str">
        <f ca="1">IF(Meldung!$F97="M",IF(Meldung!$E97&gt;=38718,IF(Meldung!$E97&lt;39448,CELL("Inhalt",Meldung!D97),""),""),"")</f>
        <v/>
      </c>
      <c r="E97" s="178" t="str">
        <f ca="1">IF(Meldung!$F97="M",IF(Meldung!$E97&gt;=38718,IF(Meldung!$E97&lt;39448,CELL("Inhalt",Meldung!E97),""),""),"")</f>
        <v/>
      </c>
      <c r="F97" s="177" t="str">
        <f ca="1">IF(Meldung!$F97="M",IF(Meldung!$E97&gt;=38718,IF(Meldung!$E97&lt;39448,CELL("Inhalt",Meldung!F97),""),""),"")</f>
        <v/>
      </c>
      <c r="G97" s="177" t="str">
        <f ca="1">IF(Meldung!$F97="M",IF(Meldung!$E97&gt;=38718,IF(Meldung!$E97&lt;39448,CELL("Inhalt",Meldung!G97),""),""),"")</f>
        <v/>
      </c>
      <c r="H97" s="186" t="str">
        <f ca="1">IF(Meldung!$F97="M",IF(Meldung!$E97&gt;=38718,IF(Meldung!$E97&lt;39448,CELL("Inhalt",Meldung!H97),""),""),"")</f>
        <v/>
      </c>
      <c r="I97" s="177" t="str">
        <f ca="1">IF(Meldung!$F97="M",IF(Meldung!$E97&gt;=38718,IF(Meldung!$E97&lt;39448,CELL("Inhalt",Meldung!I97),""),""),"")</f>
        <v/>
      </c>
      <c r="J97" s="177" t="str">
        <f ca="1">IF(Meldung!$F97="M",IF(Meldung!$E97&gt;=38718,IF(Meldung!$E97&lt;39448,CELL("Inhalt",Meldung!J97),""),""),"")</f>
        <v/>
      </c>
      <c r="K97" s="177" t="str">
        <f ca="1">IF(Meldung!$F97="M",IF(Meldung!$E97&gt;=38718,IF(Meldung!$E97&lt;39448,CELL("Inhalt",Meldung!K97),""),""),"")</f>
        <v/>
      </c>
      <c r="L97" s="177" t="str">
        <f ca="1">IF(Meldung!$F97="M",IF(Meldung!$E97&gt;=38718,IF(Meldung!$E97&lt;39448,CELL("Inhalt",Meldung!L97),""),""),"")</f>
        <v/>
      </c>
    </row>
    <row r="98" spans="1:12" x14ac:dyDescent="0.35">
      <c r="A98" s="35" t="s">
        <v>140</v>
      </c>
      <c r="B98" s="177" t="str">
        <f ca="1">IF(Meldung!$F98="M",IF(Meldung!$E98&gt;=38718,IF(Meldung!$E98&lt;39448,CELL("Inhalt",Meldung!B98),""),""),"")</f>
        <v/>
      </c>
      <c r="C98" s="177" t="str">
        <f ca="1">IF(Meldung!$F98="M",IF(Meldung!$E98&gt;=38718,IF(Meldung!$E98&lt;39448,CELL("Inhalt",Meldung!C98),""),""),"")</f>
        <v/>
      </c>
      <c r="D98" s="177" t="str">
        <f ca="1">IF(Meldung!$F98="M",IF(Meldung!$E98&gt;=38718,IF(Meldung!$E98&lt;39448,CELL("Inhalt",Meldung!D98),""),""),"")</f>
        <v/>
      </c>
      <c r="E98" s="178" t="str">
        <f ca="1">IF(Meldung!$F98="M",IF(Meldung!$E98&gt;=38718,IF(Meldung!$E98&lt;39448,CELL("Inhalt",Meldung!E98),""),""),"")</f>
        <v/>
      </c>
      <c r="F98" s="177" t="str">
        <f ca="1">IF(Meldung!$F98="M",IF(Meldung!$E98&gt;=38718,IF(Meldung!$E98&lt;39448,CELL("Inhalt",Meldung!F98),""),""),"")</f>
        <v/>
      </c>
      <c r="G98" s="177" t="str">
        <f ca="1">IF(Meldung!$F98="M",IF(Meldung!$E98&gt;=38718,IF(Meldung!$E98&lt;39448,CELL("Inhalt",Meldung!G98),""),""),"")</f>
        <v/>
      </c>
      <c r="H98" s="186" t="str">
        <f ca="1">IF(Meldung!$F98="M",IF(Meldung!$E98&gt;=38718,IF(Meldung!$E98&lt;39448,CELL("Inhalt",Meldung!H98),""),""),"")</f>
        <v/>
      </c>
      <c r="I98" s="177" t="str">
        <f ca="1">IF(Meldung!$F98="M",IF(Meldung!$E98&gt;=38718,IF(Meldung!$E98&lt;39448,CELL("Inhalt",Meldung!I98),""),""),"")</f>
        <v/>
      </c>
      <c r="J98" s="177" t="str">
        <f ca="1">IF(Meldung!$F98="M",IF(Meldung!$E98&gt;=38718,IF(Meldung!$E98&lt;39448,CELL("Inhalt",Meldung!J98),""),""),"")</f>
        <v/>
      </c>
      <c r="K98" s="177" t="str">
        <f ca="1">IF(Meldung!$F98="M",IF(Meldung!$E98&gt;=38718,IF(Meldung!$E98&lt;39448,CELL("Inhalt",Meldung!K98),""),""),"")</f>
        <v/>
      </c>
      <c r="L98" s="177" t="str">
        <f ca="1">IF(Meldung!$F98="M",IF(Meldung!$E98&gt;=38718,IF(Meldung!$E98&lt;39448,CELL("Inhalt",Meldung!L98),""),""),"")</f>
        <v/>
      </c>
    </row>
    <row r="99" spans="1:12" x14ac:dyDescent="0.35">
      <c r="A99" s="35" t="s">
        <v>141</v>
      </c>
      <c r="B99" s="177" t="str">
        <f ca="1">IF(Meldung!$F99="M",IF(Meldung!$E99&gt;=38718,IF(Meldung!$E99&lt;39448,CELL("Inhalt",Meldung!B99),""),""),"")</f>
        <v/>
      </c>
      <c r="C99" s="177" t="str">
        <f ca="1">IF(Meldung!$F99="M",IF(Meldung!$E99&gt;=38718,IF(Meldung!$E99&lt;39448,CELL("Inhalt",Meldung!C99),""),""),"")</f>
        <v/>
      </c>
      <c r="D99" s="177" t="str">
        <f ca="1">IF(Meldung!$F99="M",IF(Meldung!$E99&gt;=38718,IF(Meldung!$E99&lt;39448,CELL("Inhalt",Meldung!D99),""),""),"")</f>
        <v/>
      </c>
      <c r="E99" s="178" t="str">
        <f ca="1">IF(Meldung!$F99="M",IF(Meldung!$E99&gt;=38718,IF(Meldung!$E99&lt;39448,CELL("Inhalt",Meldung!E99),""),""),"")</f>
        <v/>
      </c>
      <c r="F99" s="177" t="str">
        <f ca="1">IF(Meldung!$F99="M",IF(Meldung!$E99&gt;=38718,IF(Meldung!$E99&lt;39448,CELL("Inhalt",Meldung!F99),""),""),"")</f>
        <v/>
      </c>
      <c r="G99" s="177" t="str">
        <f ca="1">IF(Meldung!$F99="M",IF(Meldung!$E99&gt;=38718,IF(Meldung!$E99&lt;39448,CELL("Inhalt",Meldung!G99),""),""),"")</f>
        <v/>
      </c>
      <c r="H99" s="186" t="str">
        <f ca="1">IF(Meldung!$F99="M",IF(Meldung!$E99&gt;=38718,IF(Meldung!$E99&lt;39448,CELL("Inhalt",Meldung!H99),""),""),"")</f>
        <v/>
      </c>
      <c r="I99" s="177" t="str">
        <f ca="1">IF(Meldung!$F99="M",IF(Meldung!$E99&gt;=38718,IF(Meldung!$E99&lt;39448,CELL("Inhalt",Meldung!I99),""),""),"")</f>
        <v/>
      </c>
      <c r="J99" s="177" t="str">
        <f ca="1">IF(Meldung!$F99="M",IF(Meldung!$E99&gt;=38718,IF(Meldung!$E99&lt;39448,CELL("Inhalt",Meldung!J99),""),""),"")</f>
        <v/>
      </c>
      <c r="K99" s="177" t="str">
        <f ca="1">IF(Meldung!$F99="M",IF(Meldung!$E99&gt;=38718,IF(Meldung!$E99&lt;39448,CELL("Inhalt",Meldung!K99),""),""),"")</f>
        <v/>
      </c>
      <c r="L99" s="177" t="str">
        <f ca="1">IF(Meldung!$F99="M",IF(Meldung!$E99&gt;=38718,IF(Meldung!$E99&lt;39448,CELL("Inhalt",Meldung!L99),""),""),"")</f>
        <v/>
      </c>
    </row>
    <row r="100" spans="1:12" x14ac:dyDescent="0.35">
      <c r="A100" s="35" t="s">
        <v>142</v>
      </c>
      <c r="B100" s="177" t="str">
        <f ca="1">IF(Meldung!$F100="M",IF(Meldung!$E100&gt;=38718,IF(Meldung!$E100&lt;39448,CELL("Inhalt",Meldung!B100),""),""),"")</f>
        <v/>
      </c>
      <c r="C100" s="177" t="str">
        <f ca="1">IF(Meldung!$F100="M",IF(Meldung!$E100&gt;=38718,IF(Meldung!$E100&lt;39448,CELL("Inhalt",Meldung!C100),""),""),"")</f>
        <v/>
      </c>
      <c r="D100" s="177" t="str">
        <f ca="1">IF(Meldung!$F100="M",IF(Meldung!$E100&gt;=38718,IF(Meldung!$E100&lt;39448,CELL("Inhalt",Meldung!D100),""),""),"")</f>
        <v/>
      </c>
      <c r="E100" s="178" t="str">
        <f ca="1">IF(Meldung!$F100="M",IF(Meldung!$E100&gt;=38718,IF(Meldung!$E100&lt;39448,CELL("Inhalt",Meldung!E100),""),""),"")</f>
        <v/>
      </c>
      <c r="F100" s="177" t="str">
        <f ca="1">IF(Meldung!$F100="M",IF(Meldung!$E100&gt;=38718,IF(Meldung!$E100&lt;39448,CELL("Inhalt",Meldung!F100),""),""),"")</f>
        <v/>
      </c>
      <c r="G100" s="177" t="str">
        <f ca="1">IF(Meldung!$F100="M",IF(Meldung!$E100&gt;=38718,IF(Meldung!$E100&lt;39448,CELL("Inhalt",Meldung!G100),""),""),"")</f>
        <v/>
      </c>
      <c r="H100" s="186" t="str">
        <f ca="1">IF(Meldung!$F100="M",IF(Meldung!$E100&gt;=38718,IF(Meldung!$E100&lt;39448,CELL("Inhalt",Meldung!H100),""),""),"")</f>
        <v/>
      </c>
      <c r="I100" s="177" t="str">
        <f ca="1">IF(Meldung!$F100="M",IF(Meldung!$E100&gt;=38718,IF(Meldung!$E100&lt;39448,CELL("Inhalt",Meldung!I100),""),""),"")</f>
        <v/>
      </c>
      <c r="J100" s="177" t="str">
        <f ca="1">IF(Meldung!$F100="M",IF(Meldung!$E100&gt;=38718,IF(Meldung!$E100&lt;39448,CELL("Inhalt",Meldung!J100),""),""),"")</f>
        <v/>
      </c>
      <c r="K100" s="177" t="str">
        <f ca="1">IF(Meldung!$F100="M",IF(Meldung!$E100&gt;=38718,IF(Meldung!$E100&lt;39448,CELL("Inhalt",Meldung!K100),""),""),"")</f>
        <v/>
      </c>
      <c r="L100" s="177" t="str">
        <f ca="1">IF(Meldung!$F100="M",IF(Meldung!$E100&gt;=38718,IF(Meldung!$E100&lt;39448,CELL("Inhalt",Meldung!L100),""),""),"")</f>
        <v/>
      </c>
    </row>
    <row r="101" spans="1:12" x14ac:dyDescent="0.35">
      <c r="A101" s="35" t="s">
        <v>143</v>
      </c>
      <c r="B101" s="177" t="str">
        <f ca="1">IF(Meldung!$F101="M",IF(Meldung!$E101&gt;=38718,IF(Meldung!$E101&lt;39448,CELL("Inhalt",Meldung!B101),""),""),"")</f>
        <v/>
      </c>
      <c r="C101" s="177" t="str">
        <f ca="1">IF(Meldung!$F101="M",IF(Meldung!$E101&gt;=38718,IF(Meldung!$E101&lt;39448,CELL("Inhalt",Meldung!C101),""),""),"")</f>
        <v/>
      </c>
      <c r="D101" s="177" t="str">
        <f ca="1">IF(Meldung!$F101="M",IF(Meldung!$E101&gt;=38718,IF(Meldung!$E101&lt;39448,CELL("Inhalt",Meldung!D101),""),""),"")</f>
        <v/>
      </c>
      <c r="E101" s="178" t="str">
        <f ca="1">IF(Meldung!$F101="M",IF(Meldung!$E101&gt;=38718,IF(Meldung!$E101&lt;39448,CELL("Inhalt",Meldung!E101),""),""),"")</f>
        <v/>
      </c>
      <c r="F101" s="177" t="str">
        <f ca="1">IF(Meldung!$F101="M",IF(Meldung!$E101&gt;=38718,IF(Meldung!$E101&lt;39448,CELL("Inhalt",Meldung!F101),""),""),"")</f>
        <v/>
      </c>
      <c r="G101" s="177" t="str">
        <f ca="1">IF(Meldung!$F101="M",IF(Meldung!$E101&gt;=38718,IF(Meldung!$E101&lt;39448,CELL("Inhalt",Meldung!G101),""),""),"")</f>
        <v/>
      </c>
      <c r="H101" s="186" t="str">
        <f ca="1">IF(Meldung!$F101="M",IF(Meldung!$E101&gt;=38718,IF(Meldung!$E101&lt;39448,CELL("Inhalt",Meldung!H101),""),""),"")</f>
        <v/>
      </c>
      <c r="I101" s="177" t="str">
        <f ca="1">IF(Meldung!$F101="M",IF(Meldung!$E101&gt;=38718,IF(Meldung!$E101&lt;39448,CELL("Inhalt",Meldung!I101),""),""),"")</f>
        <v/>
      </c>
      <c r="J101" s="177" t="str">
        <f ca="1">IF(Meldung!$F101="M",IF(Meldung!$E101&gt;=38718,IF(Meldung!$E101&lt;39448,CELL("Inhalt",Meldung!J101),""),""),"")</f>
        <v/>
      </c>
      <c r="K101" s="177" t="str">
        <f ca="1">IF(Meldung!$F101="M",IF(Meldung!$E101&gt;=38718,IF(Meldung!$E101&lt;39448,CELL("Inhalt",Meldung!K101),""),""),"")</f>
        <v/>
      </c>
      <c r="L101" s="177" t="str">
        <f ca="1">IF(Meldung!$F101="M",IF(Meldung!$E101&gt;=38718,IF(Meldung!$E101&lt;39448,CELL("Inhalt",Meldung!L101),""),""),"")</f>
        <v/>
      </c>
    </row>
    <row r="102" spans="1:12" x14ac:dyDescent="0.35">
      <c r="A102" s="35" t="s">
        <v>144</v>
      </c>
      <c r="B102" s="177" t="str">
        <f ca="1">IF(Meldung!$F102="M",IF(Meldung!$E102&gt;=38718,IF(Meldung!$E102&lt;39448,CELL("Inhalt",Meldung!B102),""),""),"")</f>
        <v/>
      </c>
      <c r="C102" s="177" t="str">
        <f ca="1">IF(Meldung!$F102="M",IF(Meldung!$E102&gt;=38718,IF(Meldung!$E102&lt;39448,CELL("Inhalt",Meldung!C102),""),""),"")</f>
        <v/>
      </c>
      <c r="D102" s="177" t="str">
        <f ca="1">IF(Meldung!$F102="M",IF(Meldung!$E102&gt;=38718,IF(Meldung!$E102&lt;39448,CELL("Inhalt",Meldung!D102),""),""),"")</f>
        <v/>
      </c>
      <c r="E102" s="178" t="str">
        <f ca="1">IF(Meldung!$F102="M",IF(Meldung!$E102&gt;=38718,IF(Meldung!$E102&lt;39448,CELL("Inhalt",Meldung!E102),""),""),"")</f>
        <v/>
      </c>
      <c r="F102" s="177" t="str">
        <f ca="1">IF(Meldung!$F102="M",IF(Meldung!$E102&gt;=38718,IF(Meldung!$E102&lt;39448,CELL("Inhalt",Meldung!F102),""),""),"")</f>
        <v/>
      </c>
      <c r="G102" s="177" t="str">
        <f ca="1">IF(Meldung!$F102="M",IF(Meldung!$E102&gt;=38718,IF(Meldung!$E102&lt;39448,CELL("Inhalt",Meldung!G102),""),""),"")</f>
        <v/>
      </c>
      <c r="H102" s="186" t="str">
        <f ca="1">IF(Meldung!$F102="M",IF(Meldung!$E102&gt;=38718,IF(Meldung!$E102&lt;39448,CELL("Inhalt",Meldung!H102),""),""),"")</f>
        <v/>
      </c>
      <c r="I102" s="177" t="str">
        <f ca="1">IF(Meldung!$F102="M",IF(Meldung!$E102&gt;=38718,IF(Meldung!$E102&lt;39448,CELL("Inhalt",Meldung!I102),""),""),"")</f>
        <v/>
      </c>
      <c r="J102" s="177" t="str">
        <f ca="1">IF(Meldung!$F102="M",IF(Meldung!$E102&gt;=38718,IF(Meldung!$E102&lt;39448,CELL("Inhalt",Meldung!J102),""),""),"")</f>
        <v/>
      </c>
      <c r="K102" s="177" t="str">
        <f ca="1">IF(Meldung!$F102="M",IF(Meldung!$E102&gt;=38718,IF(Meldung!$E102&lt;39448,CELL("Inhalt",Meldung!K102),""),""),"")</f>
        <v/>
      </c>
      <c r="L102" s="177" t="str">
        <f ca="1">IF(Meldung!$F102="M",IF(Meldung!$E102&gt;=38718,IF(Meldung!$E102&lt;39448,CELL("Inhalt",Meldung!L102),""),""),"")</f>
        <v/>
      </c>
    </row>
    <row r="103" spans="1:12" x14ac:dyDescent="0.35">
      <c r="A103" s="35" t="s">
        <v>145</v>
      </c>
      <c r="B103" s="177" t="str">
        <f ca="1">IF(Meldung!$F103="M",IF(Meldung!$E103&gt;=38718,IF(Meldung!$E103&lt;39448,CELL("Inhalt",Meldung!B103),""),""),"")</f>
        <v/>
      </c>
      <c r="C103" s="177" t="str">
        <f ca="1">IF(Meldung!$F103="M",IF(Meldung!$E103&gt;=38718,IF(Meldung!$E103&lt;39448,CELL("Inhalt",Meldung!C103),""),""),"")</f>
        <v/>
      </c>
      <c r="D103" s="177" t="str">
        <f ca="1">IF(Meldung!$F103="M",IF(Meldung!$E103&gt;=38718,IF(Meldung!$E103&lt;39448,CELL("Inhalt",Meldung!D103),""),""),"")</f>
        <v/>
      </c>
      <c r="E103" s="178" t="str">
        <f ca="1">IF(Meldung!$F103="M",IF(Meldung!$E103&gt;=38718,IF(Meldung!$E103&lt;39448,CELL("Inhalt",Meldung!E103),""),""),"")</f>
        <v/>
      </c>
      <c r="F103" s="177" t="str">
        <f ca="1">IF(Meldung!$F103="M",IF(Meldung!$E103&gt;=38718,IF(Meldung!$E103&lt;39448,CELL("Inhalt",Meldung!F103),""),""),"")</f>
        <v/>
      </c>
      <c r="G103" s="177" t="str">
        <f ca="1">IF(Meldung!$F103="M",IF(Meldung!$E103&gt;=38718,IF(Meldung!$E103&lt;39448,CELL("Inhalt",Meldung!G103),""),""),"")</f>
        <v/>
      </c>
      <c r="H103" s="186" t="str">
        <f ca="1">IF(Meldung!$F103="M",IF(Meldung!$E103&gt;=38718,IF(Meldung!$E103&lt;39448,CELL("Inhalt",Meldung!H103),""),""),"")</f>
        <v/>
      </c>
      <c r="I103" s="177" t="str">
        <f ca="1">IF(Meldung!$F103="M",IF(Meldung!$E103&gt;=38718,IF(Meldung!$E103&lt;39448,CELL("Inhalt",Meldung!I103),""),""),"")</f>
        <v/>
      </c>
      <c r="J103" s="177" t="str">
        <f ca="1">IF(Meldung!$F103="M",IF(Meldung!$E103&gt;=38718,IF(Meldung!$E103&lt;39448,CELL("Inhalt",Meldung!J103),""),""),"")</f>
        <v/>
      </c>
      <c r="K103" s="177" t="str">
        <f ca="1">IF(Meldung!$F103="M",IF(Meldung!$E103&gt;=38718,IF(Meldung!$E103&lt;39448,CELL("Inhalt",Meldung!K103),""),""),"")</f>
        <v/>
      </c>
      <c r="L103" s="177" t="str">
        <f ca="1">IF(Meldung!$F103="M",IF(Meldung!$E103&gt;=38718,IF(Meldung!$E103&lt;39448,CELL("Inhalt",Meldung!L103),""),""),"")</f>
        <v/>
      </c>
    </row>
    <row r="104" spans="1:12" x14ac:dyDescent="0.35">
      <c r="A104" s="35" t="s">
        <v>146</v>
      </c>
      <c r="B104" s="177" t="str">
        <f ca="1">IF(Meldung!$F104="M",IF(Meldung!$E104&gt;=38718,IF(Meldung!$E104&lt;39448,CELL("Inhalt",Meldung!B104),""),""),"")</f>
        <v/>
      </c>
      <c r="C104" s="177" t="str">
        <f ca="1">IF(Meldung!$F104="M",IF(Meldung!$E104&gt;=38718,IF(Meldung!$E104&lt;39448,CELL("Inhalt",Meldung!C104),""),""),"")</f>
        <v/>
      </c>
      <c r="D104" s="177" t="str">
        <f ca="1">IF(Meldung!$F104="M",IF(Meldung!$E104&gt;=38718,IF(Meldung!$E104&lt;39448,CELL("Inhalt",Meldung!D104),""),""),"")</f>
        <v/>
      </c>
      <c r="E104" s="178" t="str">
        <f ca="1">IF(Meldung!$F104="M",IF(Meldung!$E104&gt;=38718,IF(Meldung!$E104&lt;39448,CELL("Inhalt",Meldung!E104),""),""),"")</f>
        <v/>
      </c>
      <c r="F104" s="177" t="str">
        <f ca="1">IF(Meldung!$F104="M",IF(Meldung!$E104&gt;=38718,IF(Meldung!$E104&lt;39448,CELL("Inhalt",Meldung!F104),""),""),"")</f>
        <v/>
      </c>
      <c r="G104" s="177" t="str">
        <f ca="1">IF(Meldung!$F104="M",IF(Meldung!$E104&gt;=38718,IF(Meldung!$E104&lt;39448,CELL("Inhalt",Meldung!G104),""),""),"")</f>
        <v/>
      </c>
      <c r="H104" s="186" t="str">
        <f ca="1">IF(Meldung!$F104="M",IF(Meldung!$E104&gt;=38718,IF(Meldung!$E104&lt;39448,CELL("Inhalt",Meldung!H104),""),""),"")</f>
        <v/>
      </c>
      <c r="I104" s="177" t="str">
        <f ca="1">IF(Meldung!$F104="M",IF(Meldung!$E104&gt;=38718,IF(Meldung!$E104&lt;39448,CELL("Inhalt",Meldung!I104),""),""),"")</f>
        <v/>
      </c>
      <c r="J104" s="177" t="str">
        <f ca="1">IF(Meldung!$F104="M",IF(Meldung!$E104&gt;=38718,IF(Meldung!$E104&lt;39448,CELL("Inhalt",Meldung!J104),""),""),"")</f>
        <v/>
      </c>
      <c r="K104" s="177" t="str">
        <f ca="1">IF(Meldung!$F104="M",IF(Meldung!$E104&gt;=38718,IF(Meldung!$E104&lt;39448,CELL("Inhalt",Meldung!K104),""),""),"")</f>
        <v/>
      </c>
      <c r="L104" s="177" t="str">
        <f ca="1">IF(Meldung!$F104="M",IF(Meldung!$E104&gt;=38718,IF(Meldung!$E104&lt;39448,CELL("Inhalt",Meldung!L104),""),""),"")</f>
        <v/>
      </c>
    </row>
    <row r="105" spans="1:12" x14ac:dyDescent="0.35">
      <c r="A105" s="35" t="s">
        <v>147</v>
      </c>
      <c r="B105" s="177" t="str">
        <f ca="1">IF(Meldung!$F105="M",IF(Meldung!$E105&gt;=38718,IF(Meldung!$E105&lt;39448,CELL("Inhalt",Meldung!B105),""),""),"")</f>
        <v/>
      </c>
      <c r="C105" s="177" t="str">
        <f ca="1">IF(Meldung!$F105="M",IF(Meldung!$E105&gt;=38718,IF(Meldung!$E105&lt;39448,CELL("Inhalt",Meldung!C105),""),""),"")</f>
        <v/>
      </c>
      <c r="D105" s="177" t="str">
        <f ca="1">IF(Meldung!$F105="M",IF(Meldung!$E105&gt;=38718,IF(Meldung!$E105&lt;39448,CELL("Inhalt",Meldung!D105),""),""),"")</f>
        <v/>
      </c>
      <c r="E105" s="178" t="str">
        <f ca="1">IF(Meldung!$F105="M",IF(Meldung!$E105&gt;=38718,IF(Meldung!$E105&lt;39448,CELL("Inhalt",Meldung!E105),""),""),"")</f>
        <v/>
      </c>
      <c r="F105" s="177" t="str">
        <f ca="1">IF(Meldung!$F105="M",IF(Meldung!$E105&gt;=38718,IF(Meldung!$E105&lt;39448,CELL("Inhalt",Meldung!F105),""),""),"")</f>
        <v/>
      </c>
      <c r="G105" s="177" t="str">
        <f ca="1">IF(Meldung!$F105="M",IF(Meldung!$E105&gt;=38718,IF(Meldung!$E105&lt;39448,CELL("Inhalt",Meldung!G105),""),""),"")</f>
        <v/>
      </c>
      <c r="H105" s="186" t="str">
        <f ca="1">IF(Meldung!$F105="M",IF(Meldung!$E105&gt;=38718,IF(Meldung!$E105&lt;39448,CELL("Inhalt",Meldung!H105),""),""),"")</f>
        <v/>
      </c>
      <c r="I105" s="177" t="str">
        <f ca="1">IF(Meldung!$F105="M",IF(Meldung!$E105&gt;=38718,IF(Meldung!$E105&lt;39448,CELL("Inhalt",Meldung!I105),""),""),"")</f>
        <v/>
      </c>
      <c r="J105" s="177" t="str">
        <f ca="1">IF(Meldung!$F105="M",IF(Meldung!$E105&gt;=38718,IF(Meldung!$E105&lt;39448,CELL("Inhalt",Meldung!J105),""),""),"")</f>
        <v/>
      </c>
      <c r="K105" s="177" t="str">
        <f ca="1">IF(Meldung!$F105="M",IF(Meldung!$E105&gt;=38718,IF(Meldung!$E105&lt;39448,CELL("Inhalt",Meldung!K105),""),""),"")</f>
        <v/>
      </c>
      <c r="L105" s="177" t="str">
        <f ca="1">IF(Meldung!$F105="M",IF(Meldung!$E105&gt;=38718,IF(Meldung!$E105&lt;39448,CELL("Inhalt",Meldung!L105),""),""),"")</f>
        <v/>
      </c>
    </row>
    <row r="106" spans="1:12" x14ac:dyDescent="0.35">
      <c r="A106" s="35" t="s">
        <v>148</v>
      </c>
      <c r="B106" s="177" t="str">
        <f ca="1">IF(Meldung!$F106="M",IF(Meldung!$E106&gt;=38718,IF(Meldung!$E106&lt;39448,CELL("Inhalt",Meldung!B106),""),""),"")</f>
        <v/>
      </c>
      <c r="C106" s="177" t="str">
        <f ca="1">IF(Meldung!$F106="M",IF(Meldung!$E106&gt;=38718,IF(Meldung!$E106&lt;39448,CELL("Inhalt",Meldung!C106),""),""),"")</f>
        <v/>
      </c>
      <c r="D106" s="177" t="str">
        <f ca="1">IF(Meldung!$F106="M",IF(Meldung!$E106&gt;=38718,IF(Meldung!$E106&lt;39448,CELL("Inhalt",Meldung!D106),""),""),"")</f>
        <v/>
      </c>
      <c r="E106" s="178" t="str">
        <f ca="1">IF(Meldung!$F106="M",IF(Meldung!$E106&gt;=38718,IF(Meldung!$E106&lt;39448,CELL("Inhalt",Meldung!E106),""),""),"")</f>
        <v/>
      </c>
      <c r="F106" s="177" t="str">
        <f ca="1">IF(Meldung!$F106="M",IF(Meldung!$E106&gt;=38718,IF(Meldung!$E106&lt;39448,CELL("Inhalt",Meldung!F106),""),""),"")</f>
        <v/>
      </c>
      <c r="G106" s="177" t="str">
        <f ca="1">IF(Meldung!$F106="M",IF(Meldung!$E106&gt;=38718,IF(Meldung!$E106&lt;39448,CELL("Inhalt",Meldung!G106),""),""),"")</f>
        <v/>
      </c>
      <c r="H106" s="186" t="str">
        <f ca="1">IF(Meldung!$F106="M",IF(Meldung!$E106&gt;=38718,IF(Meldung!$E106&lt;39448,CELL("Inhalt",Meldung!H106),""),""),"")</f>
        <v/>
      </c>
      <c r="I106" s="177" t="str">
        <f ca="1">IF(Meldung!$F106="M",IF(Meldung!$E106&gt;=38718,IF(Meldung!$E106&lt;39448,CELL("Inhalt",Meldung!I106),""),""),"")</f>
        <v/>
      </c>
      <c r="J106" s="177" t="str">
        <f ca="1">IF(Meldung!$F106="M",IF(Meldung!$E106&gt;=38718,IF(Meldung!$E106&lt;39448,CELL("Inhalt",Meldung!J106),""),""),"")</f>
        <v/>
      </c>
      <c r="K106" s="177" t="str">
        <f ca="1">IF(Meldung!$F106="M",IF(Meldung!$E106&gt;=38718,IF(Meldung!$E106&lt;39448,CELL("Inhalt",Meldung!K106),""),""),"")</f>
        <v/>
      </c>
      <c r="L106" s="177" t="str">
        <f ca="1">IF(Meldung!$F106="M",IF(Meldung!$E106&gt;=38718,IF(Meldung!$E106&lt;39448,CELL("Inhalt",Meldung!L106),""),""),"")</f>
        <v/>
      </c>
    </row>
    <row r="107" spans="1:12" x14ac:dyDescent="0.35">
      <c r="A107" s="35" t="s">
        <v>149</v>
      </c>
      <c r="B107" s="177" t="str">
        <f ca="1">IF(Meldung!$F107="M",IF(Meldung!$E107&gt;=38718,IF(Meldung!$E107&lt;39448,CELL("Inhalt",Meldung!B107),""),""),"")</f>
        <v/>
      </c>
      <c r="C107" s="177" t="str">
        <f ca="1">IF(Meldung!$F107="M",IF(Meldung!$E107&gt;=38718,IF(Meldung!$E107&lt;39448,CELL("Inhalt",Meldung!C107),""),""),"")</f>
        <v/>
      </c>
      <c r="D107" s="177" t="str">
        <f ca="1">IF(Meldung!$F107="M",IF(Meldung!$E107&gt;=38718,IF(Meldung!$E107&lt;39448,CELL("Inhalt",Meldung!D107),""),""),"")</f>
        <v/>
      </c>
      <c r="E107" s="178" t="str">
        <f ca="1">IF(Meldung!$F107="M",IF(Meldung!$E107&gt;=38718,IF(Meldung!$E107&lt;39448,CELL("Inhalt",Meldung!E107),""),""),"")</f>
        <v/>
      </c>
      <c r="F107" s="177" t="str">
        <f ca="1">IF(Meldung!$F107="M",IF(Meldung!$E107&gt;=38718,IF(Meldung!$E107&lt;39448,CELL("Inhalt",Meldung!F107),""),""),"")</f>
        <v/>
      </c>
      <c r="G107" s="177" t="str">
        <f ca="1">IF(Meldung!$F107="M",IF(Meldung!$E107&gt;=38718,IF(Meldung!$E107&lt;39448,CELL("Inhalt",Meldung!G107),""),""),"")</f>
        <v/>
      </c>
      <c r="H107" s="186" t="str">
        <f ca="1">IF(Meldung!$F107="M",IF(Meldung!$E107&gt;=38718,IF(Meldung!$E107&lt;39448,CELL("Inhalt",Meldung!H107),""),""),"")</f>
        <v/>
      </c>
      <c r="I107" s="177" t="str">
        <f ca="1">IF(Meldung!$F107="M",IF(Meldung!$E107&gt;=38718,IF(Meldung!$E107&lt;39448,CELL("Inhalt",Meldung!I107),""),""),"")</f>
        <v/>
      </c>
      <c r="J107" s="177" t="str">
        <f ca="1">IF(Meldung!$F107="M",IF(Meldung!$E107&gt;=38718,IF(Meldung!$E107&lt;39448,CELL("Inhalt",Meldung!J107),""),""),"")</f>
        <v/>
      </c>
      <c r="K107" s="177" t="str">
        <f ca="1">IF(Meldung!$F107="M",IF(Meldung!$E107&gt;=38718,IF(Meldung!$E107&lt;39448,CELL("Inhalt",Meldung!K107),""),""),"")</f>
        <v/>
      </c>
      <c r="L107" s="177" t="str">
        <f ca="1">IF(Meldung!$F107="M",IF(Meldung!$E107&gt;=38718,IF(Meldung!$E107&lt;39448,CELL("Inhalt",Meldung!L107),""),""),"")</f>
        <v/>
      </c>
    </row>
    <row r="108" spans="1:12" x14ac:dyDescent="0.35">
      <c r="A108" s="35" t="s">
        <v>150</v>
      </c>
      <c r="B108" s="177" t="str">
        <f ca="1">IF(Meldung!$F108="M",IF(Meldung!$E108&gt;=38718,IF(Meldung!$E108&lt;39448,CELL("Inhalt",Meldung!B108),""),""),"")</f>
        <v/>
      </c>
      <c r="C108" s="177" t="str">
        <f ca="1">IF(Meldung!$F108="M",IF(Meldung!$E108&gt;=38718,IF(Meldung!$E108&lt;39448,CELL("Inhalt",Meldung!C108),""),""),"")</f>
        <v/>
      </c>
      <c r="D108" s="177" t="str">
        <f ca="1">IF(Meldung!$F108="M",IF(Meldung!$E108&gt;=38718,IF(Meldung!$E108&lt;39448,CELL("Inhalt",Meldung!D108),""),""),"")</f>
        <v/>
      </c>
      <c r="E108" s="178" t="str">
        <f ca="1">IF(Meldung!$F108="M",IF(Meldung!$E108&gt;=38718,IF(Meldung!$E108&lt;39448,CELL("Inhalt",Meldung!E108),""),""),"")</f>
        <v/>
      </c>
      <c r="F108" s="177" t="str">
        <f ca="1">IF(Meldung!$F108="M",IF(Meldung!$E108&gt;=38718,IF(Meldung!$E108&lt;39448,CELL("Inhalt",Meldung!F108),""),""),"")</f>
        <v/>
      </c>
      <c r="G108" s="177" t="str">
        <f ca="1">IF(Meldung!$F108="M",IF(Meldung!$E108&gt;=38718,IF(Meldung!$E108&lt;39448,CELL("Inhalt",Meldung!G108),""),""),"")</f>
        <v/>
      </c>
      <c r="H108" s="186" t="str">
        <f ca="1">IF(Meldung!$F108="M",IF(Meldung!$E108&gt;=38718,IF(Meldung!$E108&lt;39448,CELL("Inhalt",Meldung!H108),""),""),"")</f>
        <v/>
      </c>
      <c r="I108" s="177" t="str">
        <f ca="1">IF(Meldung!$F108="M",IF(Meldung!$E108&gt;=38718,IF(Meldung!$E108&lt;39448,CELL("Inhalt",Meldung!I108),""),""),"")</f>
        <v/>
      </c>
      <c r="J108" s="177" t="str">
        <f ca="1">IF(Meldung!$F108="M",IF(Meldung!$E108&gt;=38718,IF(Meldung!$E108&lt;39448,CELL("Inhalt",Meldung!J108),""),""),"")</f>
        <v/>
      </c>
      <c r="K108" s="177" t="str">
        <f ca="1">IF(Meldung!$F108="M",IF(Meldung!$E108&gt;=38718,IF(Meldung!$E108&lt;39448,CELL("Inhalt",Meldung!K108),""),""),"")</f>
        <v/>
      </c>
      <c r="L108" s="177" t="str">
        <f ca="1">IF(Meldung!$F108="M",IF(Meldung!$E108&gt;=38718,IF(Meldung!$E108&lt;39448,CELL("Inhalt",Meldung!L108),""),""),"")</f>
        <v/>
      </c>
    </row>
    <row r="109" spans="1:12" x14ac:dyDescent="0.35">
      <c r="A109" s="35" t="s">
        <v>151</v>
      </c>
      <c r="B109" s="177" t="str">
        <f ca="1">IF(Meldung!$F109="M",IF(Meldung!$E109&gt;=38718,IF(Meldung!$E109&lt;39448,CELL("Inhalt",Meldung!B109),""),""),"")</f>
        <v/>
      </c>
      <c r="C109" s="177" t="str">
        <f ca="1">IF(Meldung!$F109="M",IF(Meldung!$E109&gt;=38718,IF(Meldung!$E109&lt;39448,CELL("Inhalt",Meldung!C109),""),""),"")</f>
        <v/>
      </c>
      <c r="D109" s="177" t="str">
        <f ca="1">IF(Meldung!$F109="M",IF(Meldung!$E109&gt;=38718,IF(Meldung!$E109&lt;39448,CELL("Inhalt",Meldung!D109),""),""),"")</f>
        <v/>
      </c>
      <c r="E109" s="178" t="str">
        <f ca="1">IF(Meldung!$F109="M",IF(Meldung!$E109&gt;=38718,IF(Meldung!$E109&lt;39448,CELL("Inhalt",Meldung!E109),""),""),"")</f>
        <v/>
      </c>
      <c r="F109" s="177" t="str">
        <f ca="1">IF(Meldung!$F109="M",IF(Meldung!$E109&gt;=38718,IF(Meldung!$E109&lt;39448,CELL("Inhalt",Meldung!F109),""),""),"")</f>
        <v/>
      </c>
      <c r="G109" s="177" t="str">
        <f ca="1">IF(Meldung!$F109="M",IF(Meldung!$E109&gt;=38718,IF(Meldung!$E109&lt;39448,CELL("Inhalt",Meldung!G109),""),""),"")</f>
        <v/>
      </c>
      <c r="H109" s="186" t="str">
        <f ca="1">IF(Meldung!$F109="M",IF(Meldung!$E109&gt;=38718,IF(Meldung!$E109&lt;39448,CELL("Inhalt",Meldung!H109),""),""),"")</f>
        <v/>
      </c>
      <c r="I109" s="177" t="str">
        <f ca="1">IF(Meldung!$F109="M",IF(Meldung!$E109&gt;=38718,IF(Meldung!$E109&lt;39448,CELL("Inhalt",Meldung!I109),""),""),"")</f>
        <v/>
      </c>
      <c r="J109" s="177" t="str">
        <f ca="1">IF(Meldung!$F109="M",IF(Meldung!$E109&gt;=38718,IF(Meldung!$E109&lt;39448,CELL("Inhalt",Meldung!J109),""),""),"")</f>
        <v/>
      </c>
      <c r="K109" s="177" t="str">
        <f ca="1">IF(Meldung!$F109="M",IF(Meldung!$E109&gt;=38718,IF(Meldung!$E109&lt;39448,CELL("Inhalt",Meldung!K109),""),""),"")</f>
        <v/>
      </c>
      <c r="L109" s="177" t="str">
        <f ca="1">IF(Meldung!$F109="M",IF(Meldung!$E109&gt;=38718,IF(Meldung!$E109&lt;39448,CELL("Inhalt",Meldung!L109),""),""),"")</f>
        <v/>
      </c>
    </row>
    <row r="110" spans="1:12" x14ac:dyDescent="0.35">
      <c r="A110" s="35" t="s">
        <v>152</v>
      </c>
      <c r="B110" s="177" t="str">
        <f ca="1">IF(Meldung!$F110="M",IF(Meldung!$E110&gt;=38718,IF(Meldung!$E110&lt;39448,CELL("Inhalt",Meldung!B110),""),""),"")</f>
        <v/>
      </c>
      <c r="C110" s="177" t="str">
        <f ca="1">IF(Meldung!$F110="M",IF(Meldung!$E110&gt;=38718,IF(Meldung!$E110&lt;39448,CELL("Inhalt",Meldung!C110),""),""),"")</f>
        <v/>
      </c>
      <c r="D110" s="177" t="str">
        <f ca="1">IF(Meldung!$F110="M",IF(Meldung!$E110&gt;=38718,IF(Meldung!$E110&lt;39448,CELL("Inhalt",Meldung!D110),""),""),"")</f>
        <v/>
      </c>
      <c r="E110" s="178" t="str">
        <f ca="1">IF(Meldung!$F110="M",IF(Meldung!$E110&gt;=38718,IF(Meldung!$E110&lt;39448,CELL("Inhalt",Meldung!E110),""),""),"")</f>
        <v/>
      </c>
      <c r="F110" s="177" t="str">
        <f ca="1">IF(Meldung!$F110="M",IF(Meldung!$E110&gt;=38718,IF(Meldung!$E110&lt;39448,CELL("Inhalt",Meldung!F110),""),""),"")</f>
        <v/>
      </c>
      <c r="G110" s="177" t="str">
        <f ca="1">IF(Meldung!$F110="M",IF(Meldung!$E110&gt;=38718,IF(Meldung!$E110&lt;39448,CELL("Inhalt",Meldung!G110),""),""),"")</f>
        <v/>
      </c>
      <c r="H110" s="186" t="str">
        <f ca="1">IF(Meldung!$F110="M",IF(Meldung!$E110&gt;=38718,IF(Meldung!$E110&lt;39448,CELL("Inhalt",Meldung!H110),""),""),"")</f>
        <v/>
      </c>
      <c r="I110" s="177" t="str">
        <f ca="1">IF(Meldung!$F110="M",IF(Meldung!$E110&gt;=38718,IF(Meldung!$E110&lt;39448,CELL("Inhalt",Meldung!I110),""),""),"")</f>
        <v/>
      </c>
      <c r="J110" s="177" t="str">
        <f ca="1">IF(Meldung!$F110="M",IF(Meldung!$E110&gt;=38718,IF(Meldung!$E110&lt;39448,CELL("Inhalt",Meldung!J110),""),""),"")</f>
        <v/>
      </c>
      <c r="K110" s="177" t="str">
        <f ca="1">IF(Meldung!$F110="M",IF(Meldung!$E110&gt;=38718,IF(Meldung!$E110&lt;39448,CELL("Inhalt",Meldung!K110),""),""),"")</f>
        <v/>
      </c>
      <c r="L110" s="177" t="str">
        <f ca="1">IF(Meldung!$F110="M",IF(Meldung!$E110&gt;=38718,IF(Meldung!$E110&lt;39448,CELL("Inhalt",Meldung!L110),""),""),"")</f>
        <v/>
      </c>
    </row>
    <row r="111" spans="1:12" x14ac:dyDescent="0.35">
      <c r="A111" s="35" t="s">
        <v>153</v>
      </c>
      <c r="B111" s="177" t="str">
        <f ca="1">IF(Meldung!$F111="M",IF(Meldung!$E111&gt;=38718,IF(Meldung!$E111&lt;39448,CELL("Inhalt",Meldung!B111),""),""),"")</f>
        <v/>
      </c>
      <c r="C111" s="177" t="str">
        <f ca="1">IF(Meldung!$F111="M",IF(Meldung!$E111&gt;=38718,IF(Meldung!$E111&lt;39448,CELL("Inhalt",Meldung!C111),""),""),"")</f>
        <v/>
      </c>
      <c r="D111" s="177" t="str">
        <f ca="1">IF(Meldung!$F111="M",IF(Meldung!$E111&gt;=38718,IF(Meldung!$E111&lt;39448,CELL("Inhalt",Meldung!D111),""),""),"")</f>
        <v/>
      </c>
      <c r="E111" s="178" t="str">
        <f ca="1">IF(Meldung!$F111="M",IF(Meldung!$E111&gt;=38718,IF(Meldung!$E111&lt;39448,CELL("Inhalt",Meldung!E111),""),""),"")</f>
        <v/>
      </c>
      <c r="F111" s="177" t="str">
        <f ca="1">IF(Meldung!$F111="M",IF(Meldung!$E111&gt;=38718,IF(Meldung!$E111&lt;39448,CELL("Inhalt",Meldung!F111),""),""),"")</f>
        <v/>
      </c>
      <c r="G111" s="177" t="str">
        <f ca="1">IF(Meldung!$F111="M",IF(Meldung!$E111&gt;=38718,IF(Meldung!$E111&lt;39448,CELL("Inhalt",Meldung!G111),""),""),"")</f>
        <v/>
      </c>
      <c r="H111" s="186" t="str">
        <f ca="1">IF(Meldung!$F111="M",IF(Meldung!$E111&gt;=38718,IF(Meldung!$E111&lt;39448,CELL("Inhalt",Meldung!H111),""),""),"")</f>
        <v/>
      </c>
      <c r="I111" s="177" t="str">
        <f ca="1">IF(Meldung!$F111="M",IF(Meldung!$E111&gt;=38718,IF(Meldung!$E111&lt;39448,CELL("Inhalt",Meldung!I111),""),""),"")</f>
        <v/>
      </c>
      <c r="J111" s="177" t="str">
        <f ca="1">IF(Meldung!$F111="M",IF(Meldung!$E111&gt;=38718,IF(Meldung!$E111&lt;39448,CELL("Inhalt",Meldung!J111),""),""),"")</f>
        <v/>
      </c>
      <c r="K111" s="177" t="str">
        <f ca="1">IF(Meldung!$F111="M",IF(Meldung!$E111&gt;=38718,IF(Meldung!$E111&lt;39448,CELL("Inhalt",Meldung!K111),""),""),"")</f>
        <v/>
      </c>
      <c r="L111" s="177" t="str">
        <f ca="1">IF(Meldung!$F111="M",IF(Meldung!$E111&gt;=38718,IF(Meldung!$E111&lt;39448,CELL("Inhalt",Meldung!L111),""),""),"")</f>
        <v/>
      </c>
    </row>
    <row r="112" spans="1:12" x14ac:dyDescent="0.35">
      <c r="A112" s="35" t="s">
        <v>154</v>
      </c>
      <c r="B112" s="177" t="str">
        <f ca="1">IF(Meldung!$F112="M",IF(Meldung!$E112&gt;=38718,IF(Meldung!$E112&lt;39448,CELL("Inhalt",Meldung!B112),""),""),"")</f>
        <v/>
      </c>
      <c r="C112" s="177" t="str">
        <f ca="1">IF(Meldung!$F112="M",IF(Meldung!$E112&gt;=38718,IF(Meldung!$E112&lt;39448,CELL("Inhalt",Meldung!C112),""),""),"")</f>
        <v/>
      </c>
      <c r="D112" s="177" t="str">
        <f ca="1">IF(Meldung!$F112="M",IF(Meldung!$E112&gt;=38718,IF(Meldung!$E112&lt;39448,CELL("Inhalt",Meldung!D112),""),""),"")</f>
        <v/>
      </c>
      <c r="E112" s="178" t="str">
        <f ca="1">IF(Meldung!$F112="M",IF(Meldung!$E112&gt;=38718,IF(Meldung!$E112&lt;39448,CELL("Inhalt",Meldung!E112),""),""),"")</f>
        <v/>
      </c>
      <c r="F112" s="177" t="str">
        <f ca="1">IF(Meldung!$F112="M",IF(Meldung!$E112&gt;=38718,IF(Meldung!$E112&lt;39448,CELL("Inhalt",Meldung!F112),""),""),"")</f>
        <v/>
      </c>
      <c r="G112" s="177" t="str">
        <f ca="1">IF(Meldung!$F112="M",IF(Meldung!$E112&gt;=38718,IF(Meldung!$E112&lt;39448,CELL("Inhalt",Meldung!G112),""),""),"")</f>
        <v/>
      </c>
      <c r="H112" s="186" t="str">
        <f ca="1">IF(Meldung!$F112="M",IF(Meldung!$E112&gt;=38718,IF(Meldung!$E112&lt;39448,CELL("Inhalt",Meldung!H112),""),""),"")</f>
        <v/>
      </c>
      <c r="I112" s="177" t="str">
        <f ca="1">IF(Meldung!$F112="M",IF(Meldung!$E112&gt;=38718,IF(Meldung!$E112&lt;39448,CELL("Inhalt",Meldung!I112),""),""),"")</f>
        <v/>
      </c>
      <c r="J112" s="177" t="str">
        <f ca="1">IF(Meldung!$F112="M",IF(Meldung!$E112&gt;=38718,IF(Meldung!$E112&lt;39448,CELL("Inhalt",Meldung!J112),""),""),"")</f>
        <v/>
      </c>
      <c r="K112" s="177" t="str">
        <f ca="1">IF(Meldung!$F112="M",IF(Meldung!$E112&gt;=38718,IF(Meldung!$E112&lt;39448,CELL("Inhalt",Meldung!K112),""),""),"")</f>
        <v/>
      </c>
      <c r="L112" s="177" t="str">
        <f ca="1">IF(Meldung!$F112="M",IF(Meldung!$E112&gt;=38718,IF(Meldung!$E112&lt;39448,CELL("Inhalt",Meldung!L112),""),""),"")</f>
        <v/>
      </c>
    </row>
    <row r="113" spans="1:12" x14ac:dyDescent="0.35">
      <c r="A113" s="35" t="s">
        <v>155</v>
      </c>
      <c r="B113" s="177" t="str">
        <f ca="1">IF(Meldung!$F113="M",IF(Meldung!$E113&gt;=38718,IF(Meldung!$E113&lt;39448,CELL("Inhalt",Meldung!B113),""),""),"")</f>
        <v/>
      </c>
      <c r="C113" s="177" t="str">
        <f ca="1">IF(Meldung!$F113="M",IF(Meldung!$E113&gt;=38718,IF(Meldung!$E113&lt;39448,CELL("Inhalt",Meldung!C113),""),""),"")</f>
        <v/>
      </c>
      <c r="D113" s="177" t="str">
        <f ca="1">IF(Meldung!$F113="M",IF(Meldung!$E113&gt;=38718,IF(Meldung!$E113&lt;39448,CELL("Inhalt",Meldung!D113),""),""),"")</f>
        <v/>
      </c>
      <c r="E113" s="178" t="str">
        <f ca="1">IF(Meldung!$F113="M",IF(Meldung!$E113&gt;=38718,IF(Meldung!$E113&lt;39448,CELL("Inhalt",Meldung!E113),""),""),"")</f>
        <v/>
      </c>
      <c r="F113" s="177" t="str">
        <f ca="1">IF(Meldung!$F113="M",IF(Meldung!$E113&gt;=38718,IF(Meldung!$E113&lt;39448,CELL("Inhalt",Meldung!F113),""),""),"")</f>
        <v/>
      </c>
      <c r="G113" s="177" t="str">
        <f ca="1">IF(Meldung!$F113="M",IF(Meldung!$E113&gt;=38718,IF(Meldung!$E113&lt;39448,CELL("Inhalt",Meldung!G113),""),""),"")</f>
        <v/>
      </c>
      <c r="H113" s="186" t="str">
        <f ca="1">IF(Meldung!$F113="M",IF(Meldung!$E113&gt;=38718,IF(Meldung!$E113&lt;39448,CELL("Inhalt",Meldung!H113),""),""),"")</f>
        <v/>
      </c>
      <c r="I113" s="177" t="str">
        <f ca="1">IF(Meldung!$F113="M",IF(Meldung!$E113&gt;=38718,IF(Meldung!$E113&lt;39448,CELL("Inhalt",Meldung!I113),""),""),"")</f>
        <v/>
      </c>
      <c r="J113" s="177" t="str">
        <f ca="1">IF(Meldung!$F113="M",IF(Meldung!$E113&gt;=38718,IF(Meldung!$E113&lt;39448,CELL("Inhalt",Meldung!J113),""),""),"")</f>
        <v/>
      </c>
      <c r="K113" s="177" t="str">
        <f ca="1">IF(Meldung!$F113="M",IF(Meldung!$E113&gt;=38718,IF(Meldung!$E113&lt;39448,CELL("Inhalt",Meldung!K113),""),""),"")</f>
        <v/>
      </c>
      <c r="L113" s="177" t="str">
        <f ca="1">IF(Meldung!$F113="M",IF(Meldung!$E113&gt;=38718,IF(Meldung!$E113&lt;39448,CELL("Inhalt",Meldung!L113),""),""),"")</f>
        <v/>
      </c>
    </row>
    <row r="114" spans="1:12" x14ac:dyDescent="0.35">
      <c r="A114" s="35" t="s">
        <v>156</v>
      </c>
      <c r="B114" s="177" t="str">
        <f ca="1">IF(Meldung!$F114="M",IF(Meldung!$E114&gt;=38718,IF(Meldung!$E114&lt;39448,CELL("Inhalt",Meldung!B114),""),""),"")</f>
        <v/>
      </c>
      <c r="C114" s="177" t="str">
        <f ca="1">IF(Meldung!$F114="M",IF(Meldung!$E114&gt;=38718,IF(Meldung!$E114&lt;39448,CELL("Inhalt",Meldung!C114),""),""),"")</f>
        <v/>
      </c>
      <c r="D114" s="177" t="str">
        <f ca="1">IF(Meldung!$F114="M",IF(Meldung!$E114&gt;=38718,IF(Meldung!$E114&lt;39448,CELL("Inhalt",Meldung!D114),""),""),"")</f>
        <v/>
      </c>
      <c r="E114" s="178" t="str">
        <f ca="1">IF(Meldung!$F114="M",IF(Meldung!$E114&gt;=38718,IF(Meldung!$E114&lt;39448,CELL("Inhalt",Meldung!E114),""),""),"")</f>
        <v/>
      </c>
      <c r="F114" s="177" t="str">
        <f ca="1">IF(Meldung!$F114="M",IF(Meldung!$E114&gt;=38718,IF(Meldung!$E114&lt;39448,CELL("Inhalt",Meldung!F114),""),""),"")</f>
        <v/>
      </c>
      <c r="G114" s="177" t="str">
        <f ca="1">IF(Meldung!$F114="M",IF(Meldung!$E114&gt;=38718,IF(Meldung!$E114&lt;39448,CELL("Inhalt",Meldung!G114),""),""),"")</f>
        <v/>
      </c>
      <c r="H114" s="186" t="str">
        <f ca="1">IF(Meldung!$F114="M",IF(Meldung!$E114&gt;=38718,IF(Meldung!$E114&lt;39448,CELL("Inhalt",Meldung!H114),""),""),"")</f>
        <v/>
      </c>
      <c r="I114" s="177" t="str">
        <f ca="1">IF(Meldung!$F114="M",IF(Meldung!$E114&gt;=38718,IF(Meldung!$E114&lt;39448,CELL("Inhalt",Meldung!I114),""),""),"")</f>
        <v/>
      </c>
      <c r="J114" s="177" t="str">
        <f ca="1">IF(Meldung!$F114="M",IF(Meldung!$E114&gt;=38718,IF(Meldung!$E114&lt;39448,CELL("Inhalt",Meldung!J114),""),""),"")</f>
        <v/>
      </c>
      <c r="K114" s="177" t="str">
        <f ca="1">IF(Meldung!$F114="M",IF(Meldung!$E114&gt;=38718,IF(Meldung!$E114&lt;39448,CELL("Inhalt",Meldung!K114),""),""),"")</f>
        <v/>
      </c>
      <c r="L114" s="177" t="str">
        <f ca="1">IF(Meldung!$F114="M",IF(Meldung!$E114&gt;=38718,IF(Meldung!$E114&lt;39448,CELL("Inhalt",Meldung!L114),""),""),"")</f>
        <v/>
      </c>
    </row>
    <row r="115" spans="1:12" x14ac:dyDescent="0.35">
      <c r="A115" s="35" t="s">
        <v>157</v>
      </c>
      <c r="B115" s="177" t="str">
        <f ca="1">IF(Meldung!$F115="M",IF(Meldung!$E115&gt;=38718,IF(Meldung!$E115&lt;39448,CELL("Inhalt",Meldung!B115),""),""),"")</f>
        <v/>
      </c>
      <c r="C115" s="177" t="str">
        <f ca="1">IF(Meldung!$F115="M",IF(Meldung!$E115&gt;=38718,IF(Meldung!$E115&lt;39448,CELL("Inhalt",Meldung!C115),""),""),"")</f>
        <v/>
      </c>
      <c r="D115" s="177" t="str">
        <f ca="1">IF(Meldung!$F115="M",IF(Meldung!$E115&gt;=38718,IF(Meldung!$E115&lt;39448,CELL("Inhalt",Meldung!D115),""),""),"")</f>
        <v/>
      </c>
      <c r="E115" s="178" t="str">
        <f ca="1">IF(Meldung!$F115="M",IF(Meldung!$E115&gt;=38718,IF(Meldung!$E115&lt;39448,CELL("Inhalt",Meldung!E115),""),""),"")</f>
        <v/>
      </c>
      <c r="F115" s="177" t="str">
        <f ca="1">IF(Meldung!$F115="M",IF(Meldung!$E115&gt;=38718,IF(Meldung!$E115&lt;39448,CELL("Inhalt",Meldung!F115),""),""),"")</f>
        <v/>
      </c>
      <c r="G115" s="177" t="str">
        <f ca="1">IF(Meldung!$F115="M",IF(Meldung!$E115&gt;=38718,IF(Meldung!$E115&lt;39448,CELL("Inhalt",Meldung!G115),""),""),"")</f>
        <v/>
      </c>
      <c r="H115" s="186" t="str">
        <f ca="1">IF(Meldung!$F115="M",IF(Meldung!$E115&gt;=38718,IF(Meldung!$E115&lt;39448,CELL("Inhalt",Meldung!H115),""),""),"")</f>
        <v/>
      </c>
      <c r="I115" s="177" t="str">
        <f ca="1">IF(Meldung!$F115="M",IF(Meldung!$E115&gt;=38718,IF(Meldung!$E115&lt;39448,CELL("Inhalt",Meldung!I115),""),""),"")</f>
        <v/>
      </c>
      <c r="J115" s="177" t="str">
        <f ca="1">IF(Meldung!$F115="M",IF(Meldung!$E115&gt;=38718,IF(Meldung!$E115&lt;39448,CELL("Inhalt",Meldung!J115),""),""),"")</f>
        <v/>
      </c>
      <c r="K115" s="177" t="str">
        <f ca="1">IF(Meldung!$F115="M",IF(Meldung!$E115&gt;=38718,IF(Meldung!$E115&lt;39448,CELL("Inhalt",Meldung!K115),""),""),"")</f>
        <v/>
      </c>
      <c r="L115" s="177" t="str">
        <f ca="1">IF(Meldung!$F115="M",IF(Meldung!$E115&gt;=38718,IF(Meldung!$E115&lt;39448,CELL("Inhalt",Meldung!L115),""),""),"")</f>
        <v/>
      </c>
    </row>
    <row r="116" spans="1:12" x14ac:dyDescent="0.35">
      <c r="A116" s="35" t="s">
        <v>158</v>
      </c>
      <c r="B116" s="177" t="str">
        <f ca="1">IF(Meldung!$F116="M",IF(Meldung!$E116&gt;=38718,IF(Meldung!$E116&lt;39448,CELL("Inhalt",Meldung!B116),""),""),"")</f>
        <v/>
      </c>
      <c r="C116" s="177" t="str">
        <f ca="1">IF(Meldung!$F116="M",IF(Meldung!$E116&gt;=38718,IF(Meldung!$E116&lt;39448,CELL("Inhalt",Meldung!C116),""),""),"")</f>
        <v/>
      </c>
      <c r="D116" s="177" t="str">
        <f ca="1">IF(Meldung!$F116="M",IF(Meldung!$E116&gt;=38718,IF(Meldung!$E116&lt;39448,CELL("Inhalt",Meldung!D116),""),""),"")</f>
        <v/>
      </c>
      <c r="E116" s="178" t="str">
        <f ca="1">IF(Meldung!$F116="M",IF(Meldung!$E116&gt;=38718,IF(Meldung!$E116&lt;39448,CELL("Inhalt",Meldung!E116),""),""),"")</f>
        <v/>
      </c>
      <c r="F116" s="177" t="str">
        <f ca="1">IF(Meldung!$F116="M",IF(Meldung!$E116&gt;=38718,IF(Meldung!$E116&lt;39448,CELL("Inhalt",Meldung!F116),""),""),"")</f>
        <v/>
      </c>
      <c r="G116" s="177" t="str">
        <f ca="1">IF(Meldung!$F116="M",IF(Meldung!$E116&gt;=38718,IF(Meldung!$E116&lt;39448,CELL("Inhalt",Meldung!G116),""),""),"")</f>
        <v/>
      </c>
      <c r="H116" s="186" t="str">
        <f ca="1">IF(Meldung!$F116="M",IF(Meldung!$E116&gt;=38718,IF(Meldung!$E116&lt;39448,CELL("Inhalt",Meldung!H116),""),""),"")</f>
        <v/>
      </c>
      <c r="I116" s="177" t="str">
        <f ca="1">IF(Meldung!$F116="M",IF(Meldung!$E116&gt;=38718,IF(Meldung!$E116&lt;39448,CELL("Inhalt",Meldung!I116),""),""),"")</f>
        <v/>
      </c>
      <c r="J116" s="177" t="str">
        <f ca="1">IF(Meldung!$F116="M",IF(Meldung!$E116&gt;=38718,IF(Meldung!$E116&lt;39448,CELL("Inhalt",Meldung!J116),""),""),"")</f>
        <v/>
      </c>
      <c r="K116" s="177" t="str">
        <f ca="1">IF(Meldung!$F116="M",IF(Meldung!$E116&gt;=38718,IF(Meldung!$E116&lt;39448,CELL("Inhalt",Meldung!K116),""),""),"")</f>
        <v/>
      </c>
      <c r="L116" s="177" t="str">
        <f ca="1">IF(Meldung!$F116="M",IF(Meldung!$E116&gt;=38718,IF(Meldung!$E116&lt;39448,CELL("Inhalt",Meldung!L116),""),""),"")</f>
        <v/>
      </c>
    </row>
    <row r="117" spans="1:12" x14ac:dyDescent="0.35">
      <c r="A117" s="35" t="s">
        <v>159</v>
      </c>
      <c r="B117" s="177" t="str">
        <f ca="1">IF(Meldung!$F117="M",IF(Meldung!$E117&gt;=38718,IF(Meldung!$E117&lt;39448,CELL("Inhalt",Meldung!B117),""),""),"")</f>
        <v/>
      </c>
      <c r="C117" s="177" t="str">
        <f ca="1">IF(Meldung!$F117="M",IF(Meldung!$E117&gt;=38718,IF(Meldung!$E117&lt;39448,CELL("Inhalt",Meldung!C117),""),""),"")</f>
        <v/>
      </c>
      <c r="D117" s="177" t="str">
        <f ca="1">IF(Meldung!$F117="M",IF(Meldung!$E117&gt;=38718,IF(Meldung!$E117&lt;39448,CELL("Inhalt",Meldung!D117),""),""),"")</f>
        <v/>
      </c>
      <c r="E117" s="178" t="str">
        <f ca="1">IF(Meldung!$F117="M",IF(Meldung!$E117&gt;=38718,IF(Meldung!$E117&lt;39448,CELL("Inhalt",Meldung!E117),""),""),"")</f>
        <v/>
      </c>
      <c r="F117" s="177" t="str">
        <f ca="1">IF(Meldung!$F117="M",IF(Meldung!$E117&gt;=38718,IF(Meldung!$E117&lt;39448,CELL("Inhalt",Meldung!F117),""),""),"")</f>
        <v/>
      </c>
      <c r="G117" s="177" t="str">
        <f ca="1">IF(Meldung!$F117="M",IF(Meldung!$E117&gt;=38718,IF(Meldung!$E117&lt;39448,CELL("Inhalt",Meldung!G117),""),""),"")</f>
        <v/>
      </c>
      <c r="H117" s="186" t="str">
        <f ca="1">IF(Meldung!$F117="M",IF(Meldung!$E117&gt;=38718,IF(Meldung!$E117&lt;39448,CELL("Inhalt",Meldung!H117),""),""),"")</f>
        <v/>
      </c>
      <c r="I117" s="177" t="str">
        <f ca="1">IF(Meldung!$F117="M",IF(Meldung!$E117&gt;=38718,IF(Meldung!$E117&lt;39448,CELL("Inhalt",Meldung!I117),""),""),"")</f>
        <v/>
      </c>
      <c r="J117" s="177" t="str">
        <f ca="1">IF(Meldung!$F117="M",IF(Meldung!$E117&gt;=38718,IF(Meldung!$E117&lt;39448,CELL("Inhalt",Meldung!J117),""),""),"")</f>
        <v/>
      </c>
      <c r="K117" s="177" t="str">
        <f ca="1">IF(Meldung!$F117="M",IF(Meldung!$E117&gt;=38718,IF(Meldung!$E117&lt;39448,CELL("Inhalt",Meldung!K117),""),""),"")</f>
        <v/>
      </c>
      <c r="L117" s="177" t="str">
        <f ca="1">IF(Meldung!$F117="M",IF(Meldung!$E117&gt;=38718,IF(Meldung!$E117&lt;39448,CELL("Inhalt",Meldung!L117),""),""),"")</f>
        <v/>
      </c>
    </row>
    <row r="118" spans="1:12" x14ac:dyDescent="0.35">
      <c r="A118" s="35" t="s">
        <v>160</v>
      </c>
      <c r="B118" s="177" t="str">
        <f ca="1">IF(Meldung!$F118="M",IF(Meldung!$E118&gt;=38718,IF(Meldung!$E118&lt;39448,CELL("Inhalt",Meldung!B118),""),""),"")</f>
        <v/>
      </c>
      <c r="C118" s="177" t="str">
        <f ca="1">IF(Meldung!$F118="M",IF(Meldung!$E118&gt;=38718,IF(Meldung!$E118&lt;39448,CELL("Inhalt",Meldung!C118),""),""),"")</f>
        <v/>
      </c>
      <c r="D118" s="177" t="str">
        <f ca="1">IF(Meldung!$F118="M",IF(Meldung!$E118&gt;=38718,IF(Meldung!$E118&lt;39448,CELL("Inhalt",Meldung!D118),""),""),"")</f>
        <v/>
      </c>
      <c r="E118" s="178" t="str">
        <f ca="1">IF(Meldung!$F118="M",IF(Meldung!$E118&gt;=38718,IF(Meldung!$E118&lt;39448,CELL("Inhalt",Meldung!E118),""),""),"")</f>
        <v/>
      </c>
      <c r="F118" s="177" t="str">
        <f ca="1">IF(Meldung!$F118="M",IF(Meldung!$E118&gt;=38718,IF(Meldung!$E118&lt;39448,CELL("Inhalt",Meldung!F118),""),""),"")</f>
        <v/>
      </c>
      <c r="G118" s="177" t="str">
        <f ca="1">IF(Meldung!$F118="M",IF(Meldung!$E118&gt;=38718,IF(Meldung!$E118&lt;39448,CELL("Inhalt",Meldung!G118),""),""),"")</f>
        <v/>
      </c>
      <c r="H118" s="186" t="str">
        <f ca="1">IF(Meldung!$F118="M",IF(Meldung!$E118&gt;=38718,IF(Meldung!$E118&lt;39448,CELL("Inhalt",Meldung!H118),""),""),"")</f>
        <v/>
      </c>
      <c r="I118" s="177" t="str">
        <f ca="1">IF(Meldung!$F118="M",IF(Meldung!$E118&gt;=38718,IF(Meldung!$E118&lt;39448,CELL("Inhalt",Meldung!I118),""),""),"")</f>
        <v/>
      </c>
      <c r="J118" s="177" t="str">
        <f ca="1">IF(Meldung!$F118="M",IF(Meldung!$E118&gt;=38718,IF(Meldung!$E118&lt;39448,CELL("Inhalt",Meldung!J118),""),""),"")</f>
        <v/>
      </c>
      <c r="K118" s="177" t="str">
        <f ca="1">IF(Meldung!$F118="M",IF(Meldung!$E118&gt;=38718,IF(Meldung!$E118&lt;39448,CELL("Inhalt",Meldung!K118),""),""),"")</f>
        <v/>
      </c>
      <c r="L118" s="177" t="str">
        <f ca="1">IF(Meldung!$F118="M",IF(Meldung!$E118&gt;=38718,IF(Meldung!$E118&lt;39448,CELL("Inhalt",Meldung!L118),""),""),"")</f>
        <v/>
      </c>
    </row>
    <row r="119" spans="1:12" x14ac:dyDescent="0.35">
      <c r="A119" s="35" t="s">
        <v>161</v>
      </c>
      <c r="B119" s="177" t="str">
        <f ca="1">IF(Meldung!$F119="M",IF(Meldung!$E119&gt;=38718,IF(Meldung!$E119&lt;39448,CELL("Inhalt",Meldung!B119),""),""),"")</f>
        <v/>
      </c>
      <c r="C119" s="177" t="str">
        <f ca="1">IF(Meldung!$F119="M",IF(Meldung!$E119&gt;=38718,IF(Meldung!$E119&lt;39448,CELL("Inhalt",Meldung!C119),""),""),"")</f>
        <v/>
      </c>
      <c r="D119" s="177" t="str">
        <f ca="1">IF(Meldung!$F119="M",IF(Meldung!$E119&gt;=38718,IF(Meldung!$E119&lt;39448,CELL("Inhalt",Meldung!D119),""),""),"")</f>
        <v/>
      </c>
      <c r="E119" s="178" t="str">
        <f ca="1">IF(Meldung!$F119="M",IF(Meldung!$E119&gt;=38718,IF(Meldung!$E119&lt;39448,CELL("Inhalt",Meldung!E119),""),""),"")</f>
        <v/>
      </c>
      <c r="F119" s="177" t="str">
        <f ca="1">IF(Meldung!$F119="M",IF(Meldung!$E119&gt;=38718,IF(Meldung!$E119&lt;39448,CELL("Inhalt",Meldung!F119),""),""),"")</f>
        <v/>
      </c>
      <c r="G119" s="177" t="str">
        <f ca="1">IF(Meldung!$F119="M",IF(Meldung!$E119&gt;=38718,IF(Meldung!$E119&lt;39448,CELL("Inhalt",Meldung!G119),""),""),"")</f>
        <v/>
      </c>
      <c r="H119" s="186" t="str">
        <f ca="1">IF(Meldung!$F119="M",IF(Meldung!$E119&gt;=38718,IF(Meldung!$E119&lt;39448,CELL("Inhalt",Meldung!H119),""),""),"")</f>
        <v/>
      </c>
      <c r="I119" s="177" t="str">
        <f ca="1">IF(Meldung!$F119="M",IF(Meldung!$E119&gt;=38718,IF(Meldung!$E119&lt;39448,CELL("Inhalt",Meldung!I119),""),""),"")</f>
        <v/>
      </c>
      <c r="J119" s="177" t="str">
        <f ca="1">IF(Meldung!$F119="M",IF(Meldung!$E119&gt;=38718,IF(Meldung!$E119&lt;39448,CELL("Inhalt",Meldung!J119),""),""),"")</f>
        <v/>
      </c>
      <c r="K119" s="177" t="str">
        <f ca="1">IF(Meldung!$F119="M",IF(Meldung!$E119&gt;=38718,IF(Meldung!$E119&lt;39448,CELL("Inhalt",Meldung!K119),""),""),"")</f>
        <v/>
      </c>
      <c r="L119" s="177" t="str">
        <f ca="1">IF(Meldung!$F119="M",IF(Meldung!$E119&gt;=38718,IF(Meldung!$E119&lt;39448,CELL("Inhalt",Meldung!L119),""),""),"")</f>
        <v/>
      </c>
    </row>
    <row r="120" spans="1:12" x14ac:dyDescent="0.35">
      <c r="A120" s="35" t="s">
        <v>162</v>
      </c>
      <c r="B120" s="177" t="str">
        <f ca="1">IF(Meldung!$F120="M",IF(Meldung!$E120&gt;=38718,IF(Meldung!$E120&lt;39448,CELL("Inhalt",Meldung!B120),""),""),"")</f>
        <v/>
      </c>
      <c r="C120" s="177" t="str">
        <f ca="1">IF(Meldung!$F120="M",IF(Meldung!$E120&gt;=38718,IF(Meldung!$E120&lt;39448,CELL("Inhalt",Meldung!C120),""),""),"")</f>
        <v/>
      </c>
      <c r="D120" s="177" t="str">
        <f ca="1">IF(Meldung!$F120="M",IF(Meldung!$E120&gt;=38718,IF(Meldung!$E120&lt;39448,CELL("Inhalt",Meldung!D120),""),""),"")</f>
        <v/>
      </c>
      <c r="E120" s="178" t="str">
        <f ca="1">IF(Meldung!$F120="M",IF(Meldung!$E120&gt;=38718,IF(Meldung!$E120&lt;39448,CELL("Inhalt",Meldung!E120),""),""),"")</f>
        <v/>
      </c>
      <c r="F120" s="177" t="str">
        <f ca="1">IF(Meldung!$F120="M",IF(Meldung!$E120&gt;=38718,IF(Meldung!$E120&lt;39448,CELL("Inhalt",Meldung!F120),""),""),"")</f>
        <v/>
      </c>
      <c r="G120" s="177" t="str">
        <f ca="1">IF(Meldung!$F120="M",IF(Meldung!$E120&gt;=38718,IF(Meldung!$E120&lt;39448,CELL("Inhalt",Meldung!G120),""),""),"")</f>
        <v/>
      </c>
      <c r="H120" s="186" t="str">
        <f ca="1">IF(Meldung!$F120="M",IF(Meldung!$E120&gt;=38718,IF(Meldung!$E120&lt;39448,CELL("Inhalt",Meldung!H120),""),""),"")</f>
        <v/>
      </c>
      <c r="I120" s="177" t="str">
        <f ca="1">IF(Meldung!$F120="M",IF(Meldung!$E120&gt;=38718,IF(Meldung!$E120&lt;39448,CELL("Inhalt",Meldung!I120),""),""),"")</f>
        <v/>
      </c>
      <c r="J120" s="177" t="str">
        <f ca="1">IF(Meldung!$F120="M",IF(Meldung!$E120&gt;=38718,IF(Meldung!$E120&lt;39448,CELL("Inhalt",Meldung!J120),""),""),"")</f>
        <v/>
      </c>
      <c r="K120" s="177" t="str">
        <f ca="1">IF(Meldung!$F120="M",IF(Meldung!$E120&gt;=38718,IF(Meldung!$E120&lt;39448,CELL("Inhalt",Meldung!K120),""),""),"")</f>
        <v/>
      </c>
      <c r="L120" s="177" t="str">
        <f ca="1">IF(Meldung!$F120="M",IF(Meldung!$E120&gt;=38718,IF(Meldung!$E120&lt;39448,CELL("Inhalt",Meldung!L120),""),""),"")</f>
        <v/>
      </c>
    </row>
    <row r="121" spans="1:12" x14ac:dyDescent="0.35">
      <c r="A121" s="35" t="s">
        <v>163</v>
      </c>
      <c r="B121" s="177" t="str">
        <f ca="1">IF(Meldung!$F121="M",IF(Meldung!$E121&gt;=38718,IF(Meldung!$E121&lt;39448,CELL("Inhalt",Meldung!B121),""),""),"")</f>
        <v/>
      </c>
      <c r="C121" s="177" t="str">
        <f ca="1">IF(Meldung!$F121="M",IF(Meldung!$E121&gt;=38718,IF(Meldung!$E121&lt;39448,CELL("Inhalt",Meldung!C121),""),""),"")</f>
        <v/>
      </c>
      <c r="D121" s="177" t="str">
        <f ca="1">IF(Meldung!$F121="M",IF(Meldung!$E121&gt;=38718,IF(Meldung!$E121&lt;39448,CELL("Inhalt",Meldung!D121),""),""),"")</f>
        <v/>
      </c>
      <c r="E121" s="178" t="str">
        <f ca="1">IF(Meldung!$F121="M",IF(Meldung!$E121&gt;=38718,IF(Meldung!$E121&lt;39448,CELL("Inhalt",Meldung!E121),""),""),"")</f>
        <v/>
      </c>
      <c r="F121" s="177" t="str">
        <f ca="1">IF(Meldung!$F121="M",IF(Meldung!$E121&gt;=38718,IF(Meldung!$E121&lt;39448,CELL("Inhalt",Meldung!F121),""),""),"")</f>
        <v/>
      </c>
      <c r="G121" s="177" t="str">
        <f ca="1">IF(Meldung!$F121="M",IF(Meldung!$E121&gt;=38718,IF(Meldung!$E121&lt;39448,CELL("Inhalt",Meldung!G121),""),""),"")</f>
        <v/>
      </c>
      <c r="H121" s="186" t="str">
        <f ca="1">IF(Meldung!$F121="M",IF(Meldung!$E121&gt;=38718,IF(Meldung!$E121&lt;39448,CELL("Inhalt",Meldung!H121),""),""),"")</f>
        <v/>
      </c>
      <c r="I121" s="177" t="str">
        <f ca="1">IF(Meldung!$F121="M",IF(Meldung!$E121&gt;=38718,IF(Meldung!$E121&lt;39448,CELL("Inhalt",Meldung!I121),""),""),"")</f>
        <v/>
      </c>
      <c r="J121" s="177" t="str">
        <f ca="1">IF(Meldung!$F121="M",IF(Meldung!$E121&gt;=38718,IF(Meldung!$E121&lt;39448,CELL("Inhalt",Meldung!J121),""),""),"")</f>
        <v/>
      </c>
      <c r="K121" s="177" t="str">
        <f ca="1">IF(Meldung!$F121="M",IF(Meldung!$E121&gt;=38718,IF(Meldung!$E121&lt;39448,CELL("Inhalt",Meldung!K121),""),""),"")</f>
        <v/>
      </c>
      <c r="L121" s="177" t="str">
        <f ca="1">IF(Meldung!$F121="M",IF(Meldung!$E121&gt;=38718,IF(Meldung!$E121&lt;39448,CELL("Inhalt",Meldung!L121),""),""),"")</f>
        <v/>
      </c>
    </row>
    <row r="122" spans="1:12" x14ac:dyDescent="0.35">
      <c r="A122" s="35" t="s">
        <v>164</v>
      </c>
      <c r="B122" s="177" t="str">
        <f ca="1">IF(Meldung!$F122="M",IF(Meldung!$E122&gt;=38718,IF(Meldung!$E122&lt;39448,CELL("Inhalt",Meldung!B122),""),""),"")</f>
        <v/>
      </c>
      <c r="C122" s="177" t="str">
        <f ca="1">IF(Meldung!$F122="M",IF(Meldung!$E122&gt;=38718,IF(Meldung!$E122&lt;39448,CELL("Inhalt",Meldung!C122),""),""),"")</f>
        <v/>
      </c>
      <c r="D122" s="177" t="str">
        <f ca="1">IF(Meldung!$F122="M",IF(Meldung!$E122&gt;=38718,IF(Meldung!$E122&lt;39448,CELL("Inhalt",Meldung!D122),""),""),"")</f>
        <v/>
      </c>
      <c r="E122" s="178" t="str">
        <f ca="1">IF(Meldung!$F122="M",IF(Meldung!$E122&gt;=38718,IF(Meldung!$E122&lt;39448,CELL("Inhalt",Meldung!E122),""),""),"")</f>
        <v/>
      </c>
      <c r="F122" s="177" t="str">
        <f ca="1">IF(Meldung!$F122="M",IF(Meldung!$E122&gt;=38718,IF(Meldung!$E122&lt;39448,CELL("Inhalt",Meldung!F122),""),""),"")</f>
        <v/>
      </c>
      <c r="G122" s="177" t="str">
        <f ca="1">IF(Meldung!$F122="M",IF(Meldung!$E122&gt;=38718,IF(Meldung!$E122&lt;39448,CELL("Inhalt",Meldung!G122),""),""),"")</f>
        <v/>
      </c>
      <c r="H122" s="186" t="str">
        <f ca="1">IF(Meldung!$F122="M",IF(Meldung!$E122&gt;=38718,IF(Meldung!$E122&lt;39448,CELL("Inhalt",Meldung!H122),""),""),"")</f>
        <v/>
      </c>
      <c r="I122" s="177" t="str">
        <f ca="1">IF(Meldung!$F122="M",IF(Meldung!$E122&gt;=38718,IF(Meldung!$E122&lt;39448,CELL("Inhalt",Meldung!I122),""),""),"")</f>
        <v/>
      </c>
      <c r="J122" s="177" t="str">
        <f ca="1">IF(Meldung!$F122="M",IF(Meldung!$E122&gt;=38718,IF(Meldung!$E122&lt;39448,CELL("Inhalt",Meldung!J122),""),""),"")</f>
        <v/>
      </c>
      <c r="K122" s="177" t="str">
        <f ca="1">IF(Meldung!$F122="M",IF(Meldung!$E122&gt;=38718,IF(Meldung!$E122&lt;39448,CELL("Inhalt",Meldung!K122),""),""),"")</f>
        <v/>
      </c>
      <c r="L122" s="177" t="str">
        <f ca="1">IF(Meldung!$F122="M",IF(Meldung!$E122&gt;=38718,IF(Meldung!$E122&lt;39448,CELL("Inhalt",Meldung!L122),""),""),"")</f>
        <v/>
      </c>
    </row>
    <row r="123" spans="1:12" x14ac:dyDescent="0.35">
      <c r="A123" s="35" t="s">
        <v>165</v>
      </c>
      <c r="B123" s="177" t="str">
        <f ca="1">IF(Meldung!$F123="M",IF(Meldung!$E123&gt;=38718,IF(Meldung!$E123&lt;39448,CELL("Inhalt",Meldung!B123),""),""),"")</f>
        <v/>
      </c>
      <c r="C123" s="177" t="str">
        <f ca="1">IF(Meldung!$F123="M",IF(Meldung!$E123&gt;=38718,IF(Meldung!$E123&lt;39448,CELL("Inhalt",Meldung!C123),""),""),"")</f>
        <v/>
      </c>
      <c r="D123" s="177" t="str">
        <f ca="1">IF(Meldung!$F123="M",IF(Meldung!$E123&gt;=38718,IF(Meldung!$E123&lt;39448,CELL("Inhalt",Meldung!D123),""),""),"")</f>
        <v/>
      </c>
      <c r="E123" s="178" t="str">
        <f ca="1">IF(Meldung!$F123="M",IF(Meldung!$E123&gt;=38718,IF(Meldung!$E123&lt;39448,CELL("Inhalt",Meldung!E123),""),""),"")</f>
        <v/>
      </c>
      <c r="F123" s="177" t="str">
        <f ca="1">IF(Meldung!$F123="M",IF(Meldung!$E123&gt;=38718,IF(Meldung!$E123&lt;39448,CELL("Inhalt",Meldung!F123),""),""),"")</f>
        <v/>
      </c>
      <c r="G123" s="177" t="str">
        <f ca="1">IF(Meldung!$F123="M",IF(Meldung!$E123&gt;=38718,IF(Meldung!$E123&lt;39448,CELL("Inhalt",Meldung!G123),""),""),"")</f>
        <v/>
      </c>
      <c r="H123" s="186" t="str">
        <f ca="1">IF(Meldung!$F123="M",IF(Meldung!$E123&gt;=38718,IF(Meldung!$E123&lt;39448,CELL("Inhalt",Meldung!H123),""),""),"")</f>
        <v/>
      </c>
      <c r="I123" s="177" t="str">
        <f ca="1">IF(Meldung!$F123="M",IF(Meldung!$E123&gt;=38718,IF(Meldung!$E123&lt;39448,CELL("Inhalt",Meldung!I123),""),""),"")</f>
        <v/>
      </c>
      <c r="J123" s="177" t="str">
        <f ca="1">IF(Meldung!$F123="M",IF(Meldung!$E123&gt;=38718,IF(Meldung!$E123&lt;39448,CELL("Inhalt",Meldung!J123),""),""),"")</f>
        <v/>
      </c>
      <c r="K123" s="177" t="str">
        <f ca="1">IF(Meldung!$F123="M",IF(Meldung!$E123&gt;=38718,IF(Meldung!$E123&lt;39448,CELL("Inhalt",Meldung!K123),""),""),"")</f>
        <v/>
      </c>
      <c r="L123" s="177" t="str">
        <f ca="1">IF(Meldung!$F123="M",IF(Meldung!$E123&gt;=38718,IF(Meldung!$E123&lt;39448,CELL("Inhalt",Meldung!L123),""),""),"")</f>
        <v/>
      </c>
    </row>
    <row r="124" spans="1:12" x14ac:dyDescent="0.35">
      <c r="A124" s="35" t="s">
        <v>166</v>
      </c>
      <c r="B124" s="177" t="str">
        <f ca="1">IF(Meldung!$F124="M",IF(Meldung!$E124&gt;=38718,IF(Meldung!$E124&lt;39448,CELL("Inhalt",Meldung!B124),""),""),"")</f>
        <v/>
      </c>
      <c r="C124" s="177" t="str">
        <f ca="1">IF(Meldung!$F124="M",IF(Meldung!$E124&gt;=38718,IF(Meldung!$E124&lt;39448,CELL("Inhalt",Meldung!C124),""),""),"")</f>
        <v/>
      </c>
      <c r="D124" s="177" t="str">
        <f ca="1">IF(Meldung!$F124="M",IF(Meldung!$E124&gt;=38718,IF(Meldung!$E124&lt;39448,CELL("Inhalt",Meldung!D124),""),""),"")</f>
        <v/>
      </c>
      <c r="E124" s="178" t="str">
        <f ca="1">IF(Meldung!$F124="M",IF(Meldung!$E124&gt;=38718,IF(Meldung!$E124&lt;39448,CELL("Inhalt",Meldung!E124),""),""),"")</f>
        <v/>
      </c>
      <c r="F124" s="177" t="str">
        <f ca="1">IF(Meldung!$F124="M",IF(Meldung!$E124&gt;=38718,IF(Meldung!$E124&lt;39448,CELL("Inhalt",Meldung!F124),""),""),"")</f>
        <v/>
      </c>
      <c r="G124" s="177" t="str">
        <f ca="1">IF(Meldung!$F124="M",IF(Meldung!$E124&gt;=38718,IF(Meldung!$E124&lt;39448,CELL("Inhalt",Meldung!G124),""),""),"")</f>
        <v/>
      </c>
      <c r="H124" s="186" t="str">
        <f ca="1">IF(Meldung!$F124="M",IF(Meldung!$E124&gt;=38718,IF(Meldung!$E124&lt;39448,CELL("Inhalt",Meldung!H124),""),""),"")</f>
        <v/>
      </c>
      <c r="I124" s="177" t="str">
        <f ca="1">IF(Meldung!$F124="M",IF(Meldung!$E124&gt;=38718,IF(Meldung!$E124&lt;39448,CELL("Inhalt",Meldung!I124),""),""),"")</f>
        <v/>
      </c>
      <c r="J124" s="177" t="str">
        <f ca="1">IF(Meldung!$F124="M",IF(Meldung!$E124&gt;=38718,IF(Meldung!$E124&lt;39448,CELL("Inhalt",Meldung!J124),""),""),"")</f>
        <v/>
      </c>
      <c r="K124" s="177" t="str">
        <f ca="1">IF(Meldung!$F124="M",IF(Meldung!$E124&gt;=38718,IF(Meldung!$E124&lt;39448,CELL("Inhalt",Meldung!K124),""),""),"")</f>
        <v/>
      </c>
      <c r="L124" s="177" t="str">
        <f ca="1">IF(Meldung!$F124="M",IF(Meldung!$E124&gt;=38718,IF(Meldung!$E124&lt;39448,CELL("Inhalt",Meldung!L124),""),""),"")</f>
        <v/>
      </c>
    </row>
    <row r="125" spans="1:12" x14ac:dyDescent="0.35">
      <c r="A125" s="35" t="s">
        <v>167</v>
      </c>
      <c r="B125" s="177" t="str">
        <f ca="1">IF(Meldung!$F125="M",IF(Meldung!$E125&gt;=38718,IF(Meldung!$E125&lt;39448,CELL("Inhalt",Meldung!B125),""),""),"")</f>
        <v/>
      </c>
      <c r="C125" s="177" t="str">
        <f ca="1">IF(Meldung!$F125="M",IF(Meldung!$E125&gt;=38718,IF(Meldung!$E125&lt;39448,CELL("Inhalt",Meldung!C125),""),""),"")</f>
        <v/>
      </c>
      <c r="D125" s="177" t="str">
        <f ca="1">IF(Meldung!$F125="M",IF(Meldung!$E125&gt;=38718,IF(Meldung!$E125&lt;39448,CELL("Inhalt",Meldung!D125),""),""),"")</f>
        <v/>
      </c>
      <c r="E125" s="178" t="str">
        <f ca="1">IF(Meldung!$F125="M",IF(Meldung!$E125&gt;=38718,IF(Meldung!$E125&lt;39448,CELL("Inhalt",Meldung!E125),""),""),"")</f>
        <v/>
      </c>
      <c r="F125" s="177" t="str">
        <f ca="1">IF(Meldung!$F125="M",IF(Meldung!$E125&gt;=38718,IF(Meldung!$E125&lt;39448,CELL("Inhalt",Meldung!F125),""),""),"")</f>
        <v/>
      </c>
      <c r="G125" s="177" t="str">
        <f ca="1">IF(Meldung!$F125="M",IF(Meldung!$E125&gt;=38718,IF(Meldung!$E125&lt;39448,CELL("Inhalt",Meldung!G125),""),""),"")</f>
        <v/>
      </c>
      <c r="H125" s="186" t="str">
        <f ca="1">IF(Meldung!$F125="M",IF(Meldung!$E125&gt;=38718,IF(Meldung!$E125&lt;39448,CELL("Inhalt",Meldung!H125),""),""),"")</f>
        <v/>
      </c>
      <c r="I125" s="177" t="str">
        <f ca="1">IF(Meldung!$F125="M",IF(Meldung!$E125&gt;=38718,IF(Meldung!$E125&lt;39448,CELL("Inhalt",Meldung!I125),""),""),"")</f>
        <v/>
      </c>
      <c r="J125" s="177" t="str">
        <f ca="1">IF(Meldung!$F125="M",IF(Meldung!$E125&gt;=38718,IF(Meldung!$E125&lt;39448,CELL("Inhalt",Meldung!J125),""),""),"")</f>
        <v/>
      </c>
      <c r="K125" s="177" t="str">
        <f ca="1">IF(Meldung!$F125="M",IF(Meldung!$E125&gt;=38718,IF(Meldung!$E125&lt;39448,CELL("Inhalt",Meldung!K125),""),""),"")</f>
        <v/>
      </c>
      <c r="L125" s="177" t="str">
        <f ca="1">IF(Meldung!$F125="M",IF(Meldung!$E125&gt;=38718,IF(Meldung!$E125&lt;39448,CELL("Inhalt",Meldung!L125),""),""),"")</f>
        <v/>
      </c>
    </row>
    <row r="126" spans="1:12" x14ac:dyDescent="0.35">
      <c r="A126" s="35" t="s">
        <v>168</v>
      </c>
      <c r="B126" s="177" t="str">
        <f ca="1">IF(Meldung!$F126="M",IF(Meldung!$E126&gt;=38718,IF(Meldung!$E126&lt;39448,CELL("Inhalt",Meldung!B126),""),""),"")</f>
        <v/>
      </c>
      <c r="C126" s="177" t="str">
        <f ca="1">IF(Meldung!$F126="M",IF(Meldung!$E126&gt;=38718,IF(Meldung!$E126&lt;39448,CELL("Inhalt",Meldung!C126),""),""),"")</f>
        <v/>
      </c>
      <c r="D126" s="177" t="str">
        <f ca="1">IF(Meldung!$F126="M",IF(Meldung!$E126&gt;=38718,IF(Meldung!$E126&lt;39448,CELL("Inhalt",Meldung!D126),""),""),"")</f>
        <v/>
      </c>
      <c r="E126" s="178" t="str">
        <f ca="1">IF(Meldung!$F126="M",IF(Meldung!$E126&gt;=38718,IF(Meldung!$E126&lt;39448,CELL("Inhalt",Meldung!E126),""),""),"")</f>
        <v/>
      </c>
      <c r="F126" s="177" t="str">
        <f ca="1">IF(Meldung!$F126="M",IF(Meldung!$E126&gt;=38718,IF(Meldung!$E126&lt;39448,CELL("Inhalt",Meldung!F126),""),""),"")</f>
        <v/>
      </c>
      <c r="G126" s="177" t="str">
        <f ca="1">IF(Meldung!$F126="M",IF(Meldung!$E126&gt;=38718,IF(Meldung!$E126&lt;39448,CELL("Inhalt",Meldung!G126),""),""),"")</f>
        <v/>
      </c>
      <c r="H126" s="186" t="str">
        <f ca="1">IF(Meldung!$F126="M",IF(Meldung!$E126&gt;=38718,IF(Meldung!$E126&lt;39448,CELL("Inhalt",Meldung!H126),""),""),"")</f>
        <v/>
      </c>
      <c r="I126" s="177" t="str">
        <f ca="1">IF(Meldung!$F126="M",IF(Meldung!$E126&gt;=38718,IF(Meldung!$E126&lt;39448,CELL("Inhalt",Meldung!I126),""),""),"")</f>
        <v/>
      </c>
      <c r="J126" s="177" t="str">
        <f ca="1">IF(Meldung!$F126="M",IF(Meldung!$E126&gt;=38718,IF(Meldung!$E126&lt;39448,CELL("Inhalt",Meldung!J126),""),""),"")</f>
        <v/>
      </c>
      <c r="K126" s="177" t="str">
        <f ca="1">IF(Meldung!$F126="M",IF(Meldung!$E126&gt;=38718,IF(Meldung!$E126&lt;39448,CELL("Inhalt",Meldung!K126),""),""),"")</f>
        <v/>
      </c>
      <c r="L126" s="177" t="str">
        <f ca="1">IF(Meldung!$F126="M",IF(Meldung!$E126&gt;=38718,IF(Meldung!$E126&lt;39448,CELL("Inhalt",Meldung!L126),""),""),"")</f>
        <v/>
      </c>
    </row>
    <row r="127" spans="1:12" x14ac:dyDescent="0.35">
      <c r="A127" s="35" t="s">
        <v>169</v>
      </c>
      <c r="B127" s="177" t="str">
        <f ca="1">IF(Meldung!$F127="M",IF(Meldung!$E127&gt;=38718,IF(Meldung!$E127&lt;39448,CELL("Inhalt",Meldung!B127),""),""),"")</f>
        <v/>
      </c>
      <c r="C127" s="177" t="str">
        <f ca="1">IF(Meldung!$F127="M",IF(Meldung!$E127&gt;=38718,IF(Meldung!$E127&lt;39448,CELL("Inhalt",Meldung!C127),""),""),"")</f>
        <v/>
      </c>
      <c r="D127" s="177" t="str">
        <f ca="1">IF(Meldung!$F127="M",IF(Meldung!$E127&gt;=38718,IF(Meldung!$E127&lt;39448,CELL("Inhalt",Meldung!D127),""),""),"")</f>
        <v/>
      </c>
      <c r="E127" s="178" t="str">
        <f ca="1">IF(Meldung!$F127="M",IF(Meldung!$E127&gt;=38718,IF(Meldung!$E127&lt;39448,CELL("Inhalt",Meldung!E127),""),""),"")</f>
        <v/>
      </c>
      <c r="F127" s="177" t="str">
        <f ca="1">IF(Meldung!$F127="M",IF(Meldung!$E127&gt;=38718,IF(Meldung!$E127&lt;39448,CELL("Inhalt",Meldung!F127),""),""),"")</f>
        <v/>
      </c>
      <c r="G127" s="177" t="str">
        <f ca="1">IF(Meldung!$F127="M",IF(Meldung!$E127&gt;=38718,IF(Meldung!$E127&lt;39448,CELL("Inhalt",Meldung!G127),""),""),"")</f>
        <v/>
      </c>
      <c r="H127" s="186" t="str">
        <f ca="1">IF(Meldung!$F127="M",IF(Meldung!$E127&gt;=38718,IF(Meldung!$E127&lt;39448,CELL("Inhalt",Meldung!H127),""),""),"")</f>
        <v/>
      </c>
      <c r="I127" s="177" t="str">
        <f ca="1">IF(Meldung!$F127="M",IF(Meldung!$E127&gt;=38718,IF(Meldung!$E127&lt;39448,CELL("Inhalt",Meldung!I127),""),""),"")</f>
        <v/>
      </c>
      <c r="J127" s="177" t="str">
        <f ca="1">IF(Meldung!$F127="M",IF(Meldung!$E127&gt;=38718,IF(Meldung!$E127&lt;39448,CELL("Inhalt",Meldung!J127),""),""),"")</f>
        <v/>
      </c>
      <c r="K127" s="177" t="str">
        <f ca="1">IF(Meldung!$F127="M",IF(Meldung!$E127&gt;=38718,IF(Meldung!$E127&lt;39448,CELL("Inhalt",Meldung!K127),""),""),"")</f>
        <v/>
      </c>
      <c r="L127" s="177" t="str">
        <f ca="1">IF(Meldung!$F127="M",IF(Meldung!$E127&gt;=38718,IF(Meldung!$E127&lt;39448,CELL("Inhalt",Meldung!L127),""),""),"")</f>
        <v/>
      </c>
    </row>
    <row r="128" spans="1:12" x14ac:dyDescent="0.35">
      <c r="A128" s="35" t="s">
        <v>170</v>
      </c>
      <c r="B128" s="177" t="str">
        <f ca="1">IF(Meldung!$F128="M",IF(Meldung!$E128&gt;=38718,IF(Meldung!$E128&lt;39448,CELL("Inhalt",Meldung!B128),""),""),"")</f>
        <v/>
      </c>
      <c r="C128" s="177" t="str">
        <f ca="1">IF(Meldung!$F128="M",IF(Meldung!$E128&gt;=38718,IF(Meldung!$E128&lt;39448,CELL("Inhalt",Meldung!C128),""),""),"")</f>
        <v/>
      </c>
      <c r="D128" s="177" t="str">
        <f ca="1">IF(Meldung!$F128="M",IF(Meldung!$E128&gt;=38718,IF(Meldung!$E128&lt;39448,CELL("Inhalt",Meldung!D128),""),""),"")</f>
        <v/>
      </c>
      <c r="E128" s="178" t="str">
        <f ca="1">IF(Meldung!$F128="M",IF(Meldung!$E128&gt;=38718,IF(Meldung!$E128&lt;39448,CELL("Inhalt",Meldung!E128),""),""),"")</f>
        <v/>
      </c>
      <c r="F128" s="177" t="str">
        <f ca="1">IF(Meldung!$F128="M",IF(Meldung!$E128&gt;=38718,IF(Meldung!$E128&lt;39448,CELL("Inhalt",Meldung!F128),""),""),"")</f>
        <v/>
      </c>
      <c r="G128" s="177" t="str">
        <f ca="1">IF(Meldung!$F128="M",IF(Meldung!$E128&gt;=38718,IF(Meldung!$E128&lt;39448,CELL("Inhalt",Meldung!G128),""),""),"")</f>
        <v/>
      </c>
      <c r="H128" s="186" t="str">
        <f ca="1">IF(Meldung!$F128="M",IF(Meldung!$E128&gt;=38718,IF(Meldung!$E128&lt;39448,CELL("Inhalt",Meldung!H128),""),""),"")</f>
        <v/>
      </c>
      <c r="I128" s="177" t="str">
        <f ca="1">IF(Meldung!$F128="M",IF(Meldung!$E128&gt;=38718,IF(Meldung!$E128&lt;39448,CELL("Inhalt",Meldung!I128),""),""),"")</f>
        <v/>
      </c>
      <c r="J128" s="177" t="str">
        <f ca="1">IF(Meldung!$F128="M",IF(Meldung!$E128&gt;=38718,IF(Meldung!$E128&lt;39448,CELL("Inhalt",Meldung!J128),""),""),"")</f>
        <v/>
      </c>
      <c r="K128" s="177" t="str">
        <f ca="1">IF(Meldung!$F128="M",IF(Meldung!$E128&gt;=38718,IF(Meldung!$E128&lt;39448,CELL("Inhalt",Meldung!K128),""),""),"")</f>
        <v/>
      </c>
      <c r="L128" s="177" t="str">
        <f ca="1">IF(Meldung!$F128="M",IF(Meldung!$E128&gt;=38718,IF(Meldung!$E128&lt;39448,CELL("Inhalt",Meldung!L128),""),""),"")</f>
        <v/>
      </c>
    </row>
    <row r="129" spans="1:12" x14ac:dyDescent="0.35">
      <c r="A129" s="35" t="s">
        <v>171</v>
      </c>
      <c r="B129" s="177" t="str">
        <f ca="1">IF(Meldung!$F129="M",IF(Meldung!$E129&gt;=38718,IF(Meldung!$E129&lt;39448,CELL("Inhalt",Meldung!B129),""),""),"")</f>
        <v/>
      </c>
      <c r="C129" s="177" t="str">
        <f ca="1">IF(Meldung!$F129="M",IF(Meldung!$E129&gt;=38718,IF(Meldung!$E129&lt;39448,CELL("Inhalt",Meldung!C129),""),""),"")</f>
        <v/>
      </c>
      <c r="D129" s="177" t="str">
        <f ca="1">IF(Meldung!$F129="M",IF(Meldung!$E129&gt;=38718,IF(Meldung!$E129&lt;39448,CELL("Inhalt",Meldung!D129),""),""),"")</f>
        <v/>
      </c>
      <c r="E129" s="178" t="str">
        <f ca="1">IF(Meldung!$F129="M",IF(Meldung!$E129&gt;=38718,IF(Meldung!$E129&lt;39448,CELL("Inhalt",Meldung!E129),""),""),"")</f>
        <v/>
      </c>
      <c r="F129" s="177" t="str">
        <f ca="1">IF(Meldung!$F129="M",IF(Meldung!$E129&gt;=38718,IF(Meldung!$E129&lt;39448,CELL("Inhalt",Meldung!F129),""),""),"")</f>
        <v/>
      </c>
      <c r="G129" s="177" t="str">
        <f ca="1">IF(Meldung!$F129="M",IF(Meldung!$E129&gt;=38718,IF(Meldung!$E129&lt;39448,CELL("Inhalt",Meldung!G129),""),""),"")</f>
        <v/>
      </c>
      <c r="H129" s="186" t="str">
        <f ca="1">IF(Meldung!$F129="M",IF(Meldung!$E129&gt;=38718,IF(Meldung!$E129&lt;39448,CELL("Inhalt",Meldung!H129),""),""),"")</f>
        <v/>
      </c>
      <c r="I129" s="177" t="str">
        <f ca="1">IF(Meldung!$F129="M",IF(Meldung!$E129&gt;=38718,IF(Meldung!$E129&lt;39448,CELL("Inhalt",Meldung!I129),""),""),"")</f>
        <v/>
      </c>
      <c r="J129" s="177" t="str">
        <f ca="1">IF(Meldung!$F129="M",IF(Meldung!$E129&gt;=38718,IF(Meldung!$E129&lt;39448,CELL("Inhalt",Meldung!J129),""),""),"")</f>
        <v/>
      </c>
      <c r="K129" s="177" t="str">
        <f ca="1">IF(Meldung!$F129="M",IF(Meldung!$E129&gt;=38718,IF(Meldung!$E129&lt;39448,CELL("Inhalt",Meldung!K129),""),""),"")</f>
        <v/>
      </c>
      <c r="L129" s="177" t="str">
        <f ca="1">IF(Meldung!$F129="M",IF(Meldung!$E129&gt;=38718,IF(Meldung!$E129&lt;39448,CELL("Inhalt",Meldung!L129),""),""),"")</f>
        <v/>
      </c>
    </row>
    <row r="130" spans="1:12" x14ac:dyDescent="0.35">
      <c r="A130" s="35" t="s">
        <v>172</v>
      </c>
      <c r="B130" s="177" t="str">
        <f ca="1">IF(Meldung!$F130="M",IF(Meldung!$E130&gt;=38718,IF(Meldung!$E130&lt;39448,CELL("Inhalt",Meldung!B130),""),""),"")</f>
        <v/>
      </c>
      <c r="C130" s="177" t="str">
        <f ca="1">IF(Meldung!$F130="M",IF(Meldung!$E130&gt;=38718,IF(Meldung!$E130&lt;39448,CELL("Inhalt",Meldung!C130),""),""),"")</f>
        <v/>
      </c>
      <c r="D130" s="177" t="str">
        <f ca="1">IF(Meldung!$F130="M",IF(Meldung!$E130&gt;=38718,IF(Meldung!$E130&lt;39448,CELL("Inhalt",Meldung!D130),""),""),"")</f>
        <v/>
      </c>
      <c r="E130" s="178" t="str">
        <f ca="1">IF(Meldung!$F130="M",IF(Meldung!$E130&gt;=38718,IF(Meldung!$E130&lt;39448,CELL("Inhalt",Meldung!E130),""),""),"")</f>
        <v/>
      </c>
      <c r="F130" s="177" t="str">
        <f ca="1">IF(Meldung!$F130="M",IF(Meldung!$E130&gt;=38718,IF(Meldung!$E130&lt;39448,CELL("Inhalt",Meldung!F130),""),""),"")</f>
        <v/>
      </c>
      <c r="G130" s="177" t="str">
        <f ca="1">IF(Meldung!$F130="M",IF(Meldung!$E130&gt;=38718,IF(Meldung!$E130&lt;39448,CELL("Inhalt",Meldung!G130),""),""),"")</f>
        <v/>
      </c>
      <c r="H130" s="186" t="str">
        <f ca="1">IF(Meldung!$F130="M",IF(Meldung!$E130&gt;=38718,IF(Meldung!$E130&lt;39448,CELL("Inhalt",Meldung!H130),""),""),"")</f>
        <v/>
      </c>
      <c r="I130" s="177" t="str">
        <f ca="1">IF(Meldung!$F130="M",IF(Meldung!$E130&gt;=38718,IF(Meldung!$E130&lt;39448,CELL("Inhalt",Meldung!I130),""),""),"")</f>
        <v/>
      </c>
      <c r="J130" s="177" t="str">
        <f ca="1">IF(Meldung!$F130="M",IF(Meldung!$E130&gt;=38718,IF(Meldung!$E130&lt;39448,CELL("Inhalt",Meldung!J130),""),""),"")</f>
        <v/>
      </c>
      <c r="K130" s="177" t="str">
        <f ca="1">IF(Meldung!$F130="M",IF(Meldung!$E130&gt;=38718,IF(Meldung!$E130&lt;39448,CELL("Inhalt",Meldung!K130),""),""),"")</f>
        <v/>
      </c>
      <c r="L130" s="177" t="str">
        <f ca="1">IF(Meldung!$F130="M",IF(Meldung!$E130&gt;=38718,IF(Meldung!$E130&lt;39448,CELL("Inhalt",Meldung!L130),""),""),"")</f>
        <v/>
      </c>
    </row>
    <row r="131" spans="1:12" x14ac:dyDescent="0.35">
      <c r="A131" s="35" t="s">
        <v>173</v>
      </c>
      <c r="B131" s="177" t="str">
        <f ca="1">IF(Meldung!$F131="M",IF(Meldung!$E131&gt;=38718,IF(Meldung!$E131&lt;39448,CELL("Inhalt",Meldung!B131),""),""),"")</f>
        <v/>
      </c>
      <c r="C131" s="177" t="str">
        <f ca="1">IF(Meldung!$F131="M",IF(Meldung!$E131&gt;=38718,IF(Meldung!$E131&lt;39448,CELL("Inhalt",Meldung!C131),""),""),"")</f>
        <v/>
      </c>
      <c r="D131" s="177" t="str">
        <f ca="1">IF(Meldung!$F131="M",IF(Meldung!$E131&gt;=38718,IF(Meldung!$E131&lt;39448,CELL("Inhalt",Meldung!D131),""),""),"")</f>
        <v/>
      </c>
      <c r="E131" s="178" t="str">
        <f ca="1">IF(Meldung!$F131="M",IF(Meldung!$E131&gt;=38718,IF(Meldung!$E131&lt;39448,CELL("Inhalt",Meldung!E131),""),""),"")</f>
        <v/>
      </c>
      <c r="F131" s="177" t="str">
        <f ca="1">IF(Meldung!$F131="M",IF(Meldung!$E131&gt;=38718,IF(Meldung!$E131&lt;39448,CELL("Inhalt",Meldung!F131),""),""),"")</f>
        <v/>
      </c>
      <c r="G131" s="177" t="str">
        <f ca="1">IF(Meldung!$F131="M",IF(Meldung!$E131&gt;=38718,IF(Meldung!$E131&lt;39448,CELL("Inhalt",Meldung!G131),""),""),"")</f>
        <v/>
      </c>
      <c r="H131" s="186" t="str">
        <f ca="1">IF(Meldung!$F131="M",IF(Meldung!$E131&gt;=38718,IF(Meldung!$E131&lt;39448,CELL("Inhalt",Meldung!H131),""),""),"")</f>
        <v/>
      </c>
      <c r="I131" s="177" t="str">
        <f ca="1">IF(Meldung!$F131="M",IF(Meldung!$E131&gt;=38718,IF(Meldung!$E131&lt;39448,CELL("Inhalt",Meldung!I131),""),""),"")</f>
        <v/>
      </c>
      <c r="J131" s="177" t="str">
        <f ca="1">IF(Meldung!$F131="M",IF(Meldung!$E131&gt;=38718,IF(Meldung!$E131&lt;39448,CELL("Inhalt",Meldung!J131),""),""),"")</f>
        <v/>
      </c>
      <c r="K131" s="177" t="str">
        <f ca="1">IF(Meldung!$F131="M",IF(Meldung!$E131&gt;=38718,IF(Meldung!$E131&lt;39448,CELL("Inhalt",Meldung!K131),""),""),"")</f>
        <v/>
      </c>
      <c r="L131" s="177" t="str">
        <f ca="1">IF(Meldung!$F131="M",IF(Meldung!$E131&gt;=38718,IF(Meldung!$E131&lt;39448,CELL("Inhalt",Meldung!L131),""),""),"")</f>
        <v/>
      </c>
    </row>
    <row r="132" spans="1:12" x14ac:dyDescent="0.35">
      <c r="A132" s="35" t="s">
        <v>174</v>
      </c>
      <c r="B132" s="177" t="str">
        <f ca="1">IF(Meldung!$F132="M",IF(Meldung!$E132&gt;=38718,IF(Meldung!$E132&lt;39448,CELL("Inhalt",Meldung!B132),""),""),"")</f>
        <v/>
      </c>
      <c r="C132" s="177" t="str">
        <f ca="1">IF(Meldung!$F132="M",IF(Meldung!$E132&gt;=38718,IF(Meldung!$E132&lt;39448,CELL("Inhalt",Meldung!C132),""),""),"")</f>
        <v/>
      </c>
      <c r="D132" s="177" t="str">
        <f ca="1">IF(Meldung!$F132="M",IF(Meldung!$E132&gt;=38718,IF(Meldung!$E132&lt;39448,CELL("Inhalt",Meldung!D132),""),""),"")</f>
        <v/>
      </c>
      <c r="E132" s="178" t="str">
        <f ca="1">IF(Meldung!$F132="M",IF(Meldung!$E132&gt;=38718,IF(Meldung!$E132&lt;39448,CELL("Inhalt",Meldung!E132),""),""),"")</f>
        <v/>
      </c>
      <c r="F132" s="177" t="str">
        <f ca="1">IF(Meldung!$F132="M",IF(Meldung!$E132&gt;=38718,IF(Meldung!$E132&lt;39448,CELL("Inhalt",Meldung!F132),""),""),"")</f>
        <v/>
      </c>
      <c r="G132" s="177" t="str">
        <f ca="1">IF(Meldung!$F132="M",IF(Meldung!$E132&gt;=38718,IF(Meldung!$E132&lt;39448,CELL("Inhalt",Meldung!G132),""),""),"")</f>
        <v/>
      </c>
      <c r="H132" s="186" t="str">
        <f ca="1">IF(Meldung!$F132="M",IF(Meldung!$E132&gt;=38718,IF(Meldung!$E132&lt;39448,CELL("Inhalt",Meldung!H132),""),""),"")</f>
        <v/>
      </c>
      <c r="I132" s="177" t="str">
        <f ca="1">IF(Meldung!$F132="M",IF(Meldung!$E132&gt;=38718,IF(Meldung!$E132&lt;39448,CELL("Inhalt",Meldung!I132),""),""),"")</f>
        <v/>
      </c>
      <c r="J132" s="177" t="str">
        <f ca="1">IF(Meldung!$F132="M",IF(Meldung!$E132&gt;=38718,IF(Meldung!$E132&lt;39448,CELL("Inhalt",Meldung!J132),""),""),"")</f>
        <v/>
      </c>
      <c r="K132" s="177" t="str">
        <f ca="1">IF(Meldung!$F132="M",IF(Meldung!$E132&gt;=38718,IF(Meldung!$E132&lt;39448,CELL("Inhalt",Meldung!K132),""),""),"")</f>
        <v/>
      </c>
      <c r="L132" s="177" t="str">
        <f ca="1">IF(Meldung!$F132="M",IF(Meldung!$E132&gt;=38718,IF(Meldung!$E132&lt;39448,CELL("Inhalt",Meldung!L132),""),""),"")</f>
        <v/>
      </c>
    </row>
    <row r="133" spans="1:12" x14ac:dyDescent="0.35">
      <c r="A133" s="35" t="s">
        <v>175</v>
      </c>
      <c r="B133" s="177" t="str">
        <f ca="1">IF(Meldung!$F133="M",IF(Meldung!$E133&gt;=38718,IF(Meldung!$E133&lt;39448,CELL("Inhalt",Meldung!B133),""),""),"")</f>
        <v/>
      </c>
      <c r="C133" s="177" t="str">
        <f ca="1">IF(Meldung!$F133="M",IF(Meldung!$E133&gt;=38718,IF(Meldung!$E133&lt;39448,CELL("Inhalt",Meldung!C133),""),""),"")</f>
        <v/>
      </c>
      <c r="D133" s="177" t="str">
        <f ca="1">IF(Meldung!$F133="M",IF(Meldung!$E133&gt;=38718,IF(Meldung!$E133&lt;39448,CELL("Inhalt",Meldung!D133),""),""),"")</f>
        <v/>
      </c>
      <c r="E133" s="178" t="str">
        <f ca="1">IF(Meldung!$F133="M",IF(Meldung!$E133&gt;=38718,IF(Meldung!$E133&lt;39448,CELL("Inhalt",Meldung!E133),""),""),"")</f>
        <v/>
      </c>
      <c r="F133" s="177" t="str">
        <f ca="1">IF(Meldung!$F133="M",IF(Meldung!$E133&gt;=38718,IF(Meldung!$E133&lt;39448,CELL("Inhalt",Meldung!F133),""),""),"")</f>
        <v/>
      </c>
      <c r="G133" s="177" t="str">
        <f ca="1">IF(Meldung!$F133="M",IF(Meldung!$E133&gt;=38718,IF(Meldung!$E133&lt;39448,CELL("Inhalt",Meldung!G133),""),""),"")</f>
        <v/>
      </c>
      <c r="H133" s="186" t="str">
        <f ca="1">IF(Meldung!$F133="M",IF(Meldung!$E133&gt;=38718,IF(Meldung!$E133&lt;39448,CELL("Inhalt",Meldung!H133),""),""),"")</f>
        <v/>
      </c>
      <c r="I133" s="177" t="str">
        <f ca="1">IF(Meldung!$F133="M",IF(Meldung!$E133&gt;=38718,IF(Meldung!$E133&lt;39448,CELL("Inhalt",Meldung!I133),""),""),"")</f>
        <v/>
      </c>
      <c r="J133" s="177" t="str">
        <f ca="1">IF(Meldung!$F133="M",IF(Meldung!$E133&gt;=38718,IF(Meldung!$E133&lt;39448,CELL("Inhalt",Meldung!J133),""),""),"")</f>
        <v/>
      </c>
      <c r="K133" s="177" t="str">
        <f ca="1">IF(Meldung!$F133="M",IF(Meldung!$E133&gt;=38718,IF(Meldung!$E133&lt;39448,CELL("Inhalt",Meldung!K133),""),""),"")</f>
        <v/>
      </c>
      <c r="L133" s="177" t="str">
        <f ca="1">IF(Meldung!$F133="M",IF(Meldung!$E133&gt;=38718,IF(Meldung!$E133&lt;39448,CELL("Inhalt",Meldung!L133),""),""),"")</f>
        <v/>
      </c>
    </row>
    <row r="134" spans="1:12" x14ac:dyDescent="0.35">
      <c r="A134" s="35" t="s">
        <v>176</v>
      </c>
      <c r="B134" s="177" t="str">
        <f ca="1">IF(Meldung!$F134="M",IF(Meldung!$E134&gt;=38718,IF(Meldung!$E134&lt;39448,CELL("Inhalt",Meldung!B134),""),""),"")</f>
        <v/>
      </c>
      <c r="C134" s="177" t="str">
        <f ca="1">IF(Meldung!$F134="M",IF(Meldung!$E134&gt;=38718,IF(Meldung!$E134&lt;39448,CELL("Inhalt",Meldung!C134),""),""),"")</f>
        <v/>
      </c>
      <c r="D134" s="177" t="str">
        <f ca="1">IF(Meldung!$F134="M",IF(Meldung!$E134&gt;=38718,IF(Meldung!$E134&lt;39448,CELL("Inhalt",Meldung!D134),""),""),"")</f>
        <v/>
      </c>
      <c r="E134" s="178" t="str">
        <f ca="1">IF(Meldung!$F134="M",IF(Meldung!$E134&gt;=38718,IF(Meldung!$E134&lt;39448,CELL("Inhalt",Meldung!E134),""),""),"")</f>
        <v/>
      </c>
      <c r="F134" s="177" t="str">
        <f ca="1">IF(Meldung!$F134="M",IF(Meldung!$E134&gt;=38718,IF(Meldung!$E134&lt;39448,CELL("Inhalt",Meldung!F134),""),""),"")</f>
        <v/>
      </c>
      <c r="G134" s="177" t="str">
        <f ca="1">IF(Meldung!$F134="M",IF(Meldung!$E134&gt;=38718,IF(Meldung!$E134&lt;39448,CELL("Inhalt",Meldung!G134),""),""),"")</f>
        <v/>
      </c>
      <c r="H134" s="186" t="str">
        <f ca="1">IF(Meldung!$F134="M",IF(Meldung!$E134&gt;=38718,IF(Meldung!$E134&lt;39448,CELL("Inhalt",Meldung!H134),""),""),"")</f>
        <v/>
      </c>
      <c r="I134" s="177" t="str">
        <f ca="1">IF(Meldung!$F134="M",IF(Meldung!$E134&gt;=38718,IF(Meldung!$E134&lt;39448,CELL("Inhalt",Meldung!I134),""),""),"")</f>
        <v/>
      </c>
      <c r="J134" s="177" t="str">
        <f ca="1">IF(Meldung!$F134="M",IF(Meldung!$E134&gt;=38718,IF(Meldung!$E134&lt;39448,CELL("Inhalt",Meldung!J134),""),""),"")</f>
        <v/>
      </c>
      <c r="K134" s="177" t="str">
        <f ca="1">IF(Meldung!$F134="M",IF(Meldung!$E134&gt;=38718,IF(Meldung!$E134&lt;39448,CELL("Inhalt",Meldung!K134),""),""),"")</f>
        <v/>
      </c>
      <c r="L134" s="177" t="str">
        <f ca="1">IF(Meldung!$F134="M",IF(Meldung!$E134&gt;=38718,IF(Meldung!$E134&lt;39448,CELL("Inhalt",Meldung!L134),""),""),"")</f>
        <v/>
      </c>
    </row>
    <row r="135" spans="1:12" x14ac:dyDescent="0.35">
      <c r="A135" s="35" t="s">
        <v>177</v>
      </c>
      <c r="B135" s="177" t="str">
        <f ca="1">IF(Meldung!$F135="M",IF(Meldung!$E135&gt;=38718,IF(Meldung!$E135&lt;39448,CELL("Inhalt",Meldung!B135),""),""),"")</f>
        <v/>
      </c>
      <c r="C135" s="177" t="str">
        <f ca="1">IF(Meldung!$F135="M",IF(Meldung!$E135&gt;=38718,IF(Meldung!$E135&lt;39448,CELL("Inhalt",Meldung!C135),""),""),"")</f>
        <v/>
      </c>
      <c r="D135" s="177" t="str">
        <f ca="1">IF(Meldung!$F135="M",IF(Meldung!$E135&gt;=38718,IF(Meldung!$E135&lt;39448,CELL("Inhalt",Meldung!D135),""),""),"")</f>
        <v/>
      </c>
      <c r="E135" s="178" t="str">
        <f ca="1">IF(Meldung!$F135="M",IF(Meldung!$E135&gt;=38718,IF(Meldung!$E135&lt;39448,CELL("Inhalt",Meldung!E135),""),""),"")</f>
        <v/>
      </c>
      <c r="F135" s="177" t="str">
        <f ca="1">IF(Meldung!$F135="M",IF(Meldung!$E135&gt;=38718,IF(Meldung!$E135&lt;39448,CELL("Inhalt",Meldung!F135),""),""),"")</f>
        <v/>
      </c>
      <c r="G135" s="177" t="str">
        <f ca="1">IF(Meldung!$F135="M",IF(Meldung!$E135&gt;=38718,IF(Meldung!$E135&lt;39448,CELL("Inhalt",Meldung!G135),""),""),"")</f>
        <v/>
      </c>
      <c r="H135" s="186" t="str">
        <f ca="1">IF(Meldung!$F135="M",IF(Meldung!$E135&gt;=38718,IF(Meldung!$E135&lt;39448,CELL("Inhalt",Meldung!H135),""),""),"")</f>
        <v/>
      </c>
      <c r="I135" s="177" t="str">
        <f ca="1">IF(Meldung!$F135="M",IF(Meldung!$E135&gt;=38718,IF(Meldung!$E135&lt;39448,CELL("Inhalt",Meldung!I135),""),""),"")</f>
        <v/>
      </c>
      <c r="J135" s="177" t="str">
        <f ca="1">IF(Meldung!$F135="M",IF(Meldung!$E135&gt;=38718,IF(Meldung!$E135&lt;39448,CELL("Inhalt",Meldung!J135),""),""),"")</f>
        <v/>
      </c>
      <c r="K135" s="177" t="str">
        <f ca="1">IF(Meldung!$F135="M",IF(Meldung!$E135&gt;=38718,IF(Meldung!$E135&lt;39448,CELL("Inhalt",Meldung!K135),""),""),"")</f>
        <v/>
      </c>
      <c r="L135" s="177" t="str">
        <f ca="1">IF(Meldung!$F135="M",IF(Meldung!$E135&gt;=38718,IF(Meldung!$E135&lt;39448,CELL("Inhalt",Meldung!L135),""),""),"")</f>
        <v/>
      </c>
    </row>
    <row r="136" spans="1:12" x14ac:dyDescent="0.35">
      <c r="A136" s="35" t="s">
        <v>178</v>
      </c>
      <c r="B136" s="177" t="str">
        <f ca="1">IF(Meldung!$F136="M",IF(Meldung!$E136&gt;=38718,IF(Meldung!$E136&lt;39448,CELL("Inhalt",Meldung!B136),""),""),"")</f>
        <v/>
      </c>
      <c r="C136" s="177" t="str">
        <f ca="1">IF(Meldung!$F136="M",IF(Meldung!$E136&gt;=38718,IF(Meldung!$E136&lt;39448,CELL("Inhalt",Meldung!C136),""),""),"")</f>
        <v/>
      </c>
      <c r="D136" s="177" t="str">
        <f ca="1">IF(Meldung!$F136="M",IF(Meldung!$E136&gt;=38718,IF(Meldung!$E136&lt;39448,CELL("Inhalt",Meldung!D136),""),""),"")</f>
        <v/>
      </c>
      <c r="E136" s="178" t="str">
        <f ca="1">IF(Meldung!$F136="M",IF(Meldung!$E136&gt;=38718,IF(Meldung!$E136&lt;39448,CELL("Inhalt",Meldung!E136),""),""),"")</f>
        <v/>
      </c>
      <c r="F136" s="177" t="str">
        <f ca="1">IF(Meldung!$F136="M",IF(Meldung!$E136&gt;=38718,IF(Meldung!$E136&lt;39448,CELL("Inhalt",Meldung!F136),""),""),"")</f>
        <v/>
      </c>
      <c r="G136" s="177" t="str">
        <f ca="1">IF(Meldung!$F136="M",IF(Meldung!$E136&gt;=38718,IF(Meldung!$E136&lt;39448,CELL("Inhalt",Meldung!G136),""),""),"")</f>
        <v/>
      </c>
      <c r="H136" s="186" t="str">
        <f ca="1">IF(Meldung!$F136="M",IF(Meldung!$E136&gt;=38718,IF(Meldung!$E136&lt;39448,CELL("Inhalt",Meldung!H136),""),""),"")</f>
        <v/>
      </c>
      <c r="I136" s="177" t="str">
        <f ca="1">IF(Meldung!$F136="M",IF(Meldung!$E136&gt;=38718,IF(Meldung!$E136&lt;39448,CELL("Inhalt",Meldung!I136),""),""),"")</f>
        <v/>
      </c>
      <c r="J136" s="177" t="str">
        <f ca="1">IF(Meldung!$F136="M",IF(Meldung!$E136&gt;=38718,IF(Meldung!$E136&lt;39448,CELL("Inhalt",Meldung!J136),""),""),"")</f>
        <v/>
      </c>
      <c r="K136" s="177" t="str">
        <f ca="1">IF(Meldung!$F136="M",IF(Meldung!$E136&gt;=38718,IF(Meldung!$E136&lt;39448,CELL("Inhalt",Meldung!K136),""),""),"")</f>
        <v/>
      </c>
      <c r="L136" s="177" t="str">
        <f ca="1">IF(Meldung!$F136="M",IF(Meldung!$E136&gt;=38718,IF(Meldung!$E136&lt;39448,CELL("Inhalt",Meldung!L136),""),""),"")</f>
        <v/>
      </c>
    </row>
    <row r="137" spans="1:12" x14ac:dyDescent="0.35">
      <c r="A137" s="35" t="s">
        <v>179</v>
      </c>
      <c r="B137" s="177" t="str">
        <f ca="1">IF(Meldung!$F137="M",IF(Meldung!$E137&gt;=38718,IF(Meldung!$E137&lt;39448,CELL("Inhalt",Meldung!B137),""),""),"")</f>
        <v/>
      </c>
      <c r="C137" s="177" t="str">
        <f ca="1">IF(Meldung!$F137="M",IF(Meldung!$E137&gt;=38718,IF(Meldung!$E137&lt;39448,CELL("Inhalt",Meldung!C137),""),""),"")</f>
        <v/>
      </c>
      <c r="D137" s="177" t="str">
        <f ca="1">IF(Meldung!$F137="M",IF(Meldung!$E137&gt;=38718,IF(Meldung!$E137&lt;39448,CELL("Inhalt",Meldung!D137),""),""),"")</f>
        <v/>
      </c>
      <c r="E137" s="178" t="str">
        <f ca="1">IF(Meldung!$F137="M",IF(Meldung!$E137&gt;=38718,IF(Meldung!$E137&lt;39448,CELL("Inhalt",Meldung!E137),""),""),"")</f>
        <v/>
      </c>
      <c r="F137" s="177" t="str">
        <f ca="1">IF(Meldung!$F137="M",IF(Meldung!$E137&gt;=38718,IF(Meldung!$E137&lt;39448,CELL("Inhalt",Meldung!F137),""),""),"")</f>
        <v/>
      </c>
      <c r="G137" s="177" t="str">
        <f ca="1">IF(Meldung!$F137="M",IF(Meldung!$E137&gt;=38718,IF(Meldung!$E137&lt;39448,CELL("Inhalt",Meldung!G137),""),""),"")</f>
        <v/>
      </c>
      <c r="H137" s="186" t="str">
        <f ca="1">IF(Meldung!$F137="M",IF(Meldung!$E137&gt;=38718,IF(Meldung!$E137&lt;39448,CELL("Inhalt",Meldung!H137),""),""),"")</f>
        <v/>
      </c>
      <c r="I137" s="177" t="str">
        <f ca="1">IF(Meldung!$F137="M",IF(Meldung!$E137&gt;=38718,IF(Meldung!$E137&lt;39448,CELL("Inhalt",Meldung!I137),""),""),"")</f>
        <v/>
      </c>
      <c r="J137" s="177" t="str">
        <f ca="1">IF(Meldung!$F137="M",IF(Meldung!$E137&gt;=38718,IF(Meldung!$E137&lt;39448,CELL("Inhalt",Meldung!J137),""),""),"")</f>
        <v/>
      </c>
      <c r="K137" s="177" t="str">
        <f ca="1">IF(Meldung!$F137="M",IF(Meldung!$E137&gt;=38718,IF(Meldung!$E137&lt;39448,CELL("Inhalt",Meldung!K137),""),""),"")</f>
        <v/>
      </c>
      <c r="L137" s="177" t="str">
        <f ca="1">IF(Meldung!$F137="M",IF(Meldung!$E137&gt;=38718,IF(Meldung!$E137&lt;39448,CELL("Inhalt",Meldung!L137),""),""),"")</f>
        <v/>
      </c>
    </row>
    <row r="138" spans="1:12" x14ac:dyDescent="0.35">
      <c r="A138" s="35" t="s">
        <v>180</v>
      </c>
      <c r="B138" s="177" t="str">
        <f ca="1">IF(Meldung!$F138="M",IF(Meldung!$E138&gt;=38718,IF(Meldung!$E138&lt;39448,CELL("Inhalt",Meldung!B138),""),""),"")</f>
        <v/>
      </c>
      <c r="C138" s="177" t="str">
        <f ca="1">IF(Meldung!$F138="M",IF(Meldung!$E138&gt;=38718,IF(Meldung!$E138&lt;39448,CELL("Inhalt",Meldung!C138),""),""),"")</f>
        <v/>
      </c>
      <c r="D138" s="177" t="str">
        <f ca="1">IF(Meldung!$F138="M",IF(Meldung!$E138&gt;=38718,IF(Meldung!$E138&lt;39448,CELL("Inhalt",Meldung!D138),""),""),"")</f>
        <v/>
      </c>
      <c r="E138" s="178" t="str">
        <f ca="1">IF(Meldung!$F138="M",IF(Meldung!$E138&gt;=38718,IF(Meldung!$E138&lt;39448,CELL("Inhalt",Meldung!E138),""),""),"")</f>
        <v/>
      </c>
      <c r="F138" s="177" t="str">
        <f ca="1">IF(Meldung!$F138="M",IF(Meldung!$E138&gt;=38718,IF(Meldung!$E138&lt;39448,CELL("Inhalt",Meldung!F138),""),""),"")</f>
        <v/>
      </c>
      <c r="G138" s="177" t="str">
        <f ca="1">IF(Meldung!$F138="M",IF(Meldung!$E138&gt;=38718,IF(Meldung!$E138&lt;39448,CELL("Inhalt",Meldung!G138),""),""),"")</f>
        <v/>
      </c>
      <c r="H138" s="186" t="str">
        <f ca="1">IF(Meldung!$F138="M",IF(Meldung!$E138&gt;=38718,IF(Meldung!$E138&lt;39448,CELL("Inhalt",Meldung!H138),""),""),"")</f>
        <v/>
      </c>
      <c r="I138" s="177" t="str">
        <f ca="1">IF(Meldung!$F138="M",IF(Meldung!$E138&gt;=38718,IF(Meldung!$E138&lt;39448,CELL("Inhalt",Meldung!I138),""),""),"")</f>
        <v/>
      </c>
      <c r="J138" s="177" t="str">
        <f ca="1">IF(Meldung!$F138="M",IF(Meldung!$E138&gt;=38718,IF(Meldung!$E138&lt;39448,CELL("Inhalt",Meldung!J138),""),""),"")</f>
        <v/>
      </c>
      <c r="K138" s="177" t="str">
        <f ca="1">IF(Meldung!$F138="M",IF(Meldung!$E138&gt;=38718,IF(Meldung!$E138&lt;39448,CELL("Inhalt",Meldung!K138),""),""),"")</f>
        <v/>
      </c>
      <c r="L138" s="177" t="str">
        <f ca="1">IF(Meldung!$F138="M",IF(Meldung!$E138&gt;=38718,IF(Meldung!$E138&lt;39448,CELL("Inhalt",Meldung!L138),""),""),"")</f>
        <v/>
      </c>
    </row>
    <row r="139" spans="1:12" x14ac:dyDescent="0.35">
      <c r="A139" s="35" t="s">
        <v>181</v>
      </c>
      <c r="B139" s="177" t="str">
        <f ca="1">IF(Meldung!$F139="M",IF(Meldung!$E139&gt;=38718,IF(Meldung!$E139&lt;39448,CELL("Inhalt",Meldung!B139),""),""),"")</f>
        <v/>
      </c>
      <c r="C139" s="177" t="str">
        <f ca="1">IF(Meldung!$F139="M",IF(Meldung!$E139&gt;=38718,IF(Meldung!$E139&lt;39448,CELL("Inhalt",Meldung!C139),""),""),"")</f>
        <v/>
      </c>
      <c r="D139" s="177" t="str">
        <f ca="1">IF(Meldung!$F139="M",IF(Meldung!$E139&gt;=38718,IF(Meldung!$E139&lt;39448,CELL("Inhalt",Meldung!D139),""),""),"")</f>
        <v/>
      </c>
      <c r="E139" s="178" t="str">
        <f ca="1">IF(Meldung!$F139="M",IF(Meldung!$E139&gt;=38718,IF(Meldung!$E139&lt;39448,CELL("Inhalt",Meldung!E139),""),""),"")</f>
        <v/>
      </c>
      <c r="F139" s="177" t="str">
        <f ca="1">IF(Meldung!$F139="M",IF(Meldung!$E139&gt;=38718,IF(Meldung!$E139&lt;39448,CELL("Inhalt",Meldung!F139),""),""),"")</f>
        <v/>
      </c>
      <c r="G139" s="177" t="str">
        <f ca="1">IF(Meldung!$F139="M",IF(Meldung!$E139&gt;=38718,IF(Meldung!$E139&lt;39448,CELL("Inhalt",Meldung!G139),""),""),"")</f>
        <v/>
      </c>
      <c r="H139" s="186" t="str">
        <f ca="1">IF(Meldung!$F139="M",IF(Meldung!$E139&gt;=38718,IF(Meldung!$E139&lt;39448,CELL("Inhalt",Meldung!H139),""),""),"")</f>
        <v/>
      </c>
      <c r="I139" s="177" t="str">
        <f ca="1">IF(Meldung!$F139="M",IF(Meldung!$E139&gt;=38718,IF(Meldung!$E139&lt;39448,CELL("Inhalt",Meldung!I139),""),""),"")</f>
        <v/>
      </c>
      <c r="J139" s="177" t="str">
        <f ca="1">IF(Meldung!$F139="M",IF(Meldung!$E139&gt;=38718,IF(Meldung!$E139&lt;39448,CELL("Inhalt",Meldung!J139),""),""),"")</f>
        <v/>
      </c>
      <c r="K139" s="177" t="str">
        <f ca="1">IF(Meldung!$F139="M",IF(Meldung!$E139&gt;=38718,IF(Meldung!$E139&lt;39448,CELL("Inhalt",Meldung!K139),""),""),"")</f>
        <v/>
      </c>
      <c r="L139" s="177" t="str">
        <f ca="1">IF(Meldung!$F139="M",IF(Meldung!$E139&gt;=38718,IF(Meldung!$E139&lt;39448,CELL("Inhalt",Meldung!L139),""),""),"")</f>
        <v/>
      </c>
    </row>
    <row r="140" spans="1:12" x14ac:dyDescent="0.35">
      <c r="A140" s="35" t="s">
        <v>182</v>
      </c>
      <c r="B140" s="177" t="str">
        <f ca="1">IF(Meldung!$F140="M",IF(Meldung!$E140&gt;=38718,IF(Meldung!$E140&lt;39448,CELL("Inhalt",Meldung!B140),""),""),"")</f>
        <v/>
      </c>
      <c r="C140" s="177" t="str">
        <f ca="1">IF(Meldung!$F140="M",IF(Meldung!$E140&gt;=38718,IF(Meldung!$E140&lt;39448,CELL("Inhalt",Meldung!C140),""),""),"")</f>
        <v/>
      </c>
      <c r="D140" s="177" t="str">
        <f ca="1">IF(Meldung!$F140="M",IF(Meldung!$E140&gt;=38718,IF(Meldung!$E140&lt;39448,CELL("Inhalt",Meldung!D140),""),""),"")</f>
        <v/>
      </c>
      <c r="E140" s="178" t="str">
        <f ca="1">IF(Meldung!$F140="M",IF(Meldung!$E140&gt;=38718,IF(Meldung!$E140&lt;39448,CELL("Inhalt",Meldung!E140),""),""),"")</f>
        <v/>
      </c>
      <c r="F140" s="177" t="str">
        <f ca="1">IF(Meldung!$F140="M",IF(Meldung!$E140&gt;=38718,IF(Meldung!$E140&lt;39448,CELL("Inhalt",Meldung!F140),""),""),"")</f>
        <v/>
      </c>
      <c r="G140" s="177" t="str">
        <f ca="1">IF(Meldung!$F140="M",IF(Meldung!$E140&gt;=38718,IF(Meldung!$E140&lt;39448,CELL("Inhalt",Meldung!G140),""),""),"")</f>
        <v/>
      </c>
      <c r="H140" s="186" t="str">
        <f ca="1">IF(Meldung!$F140="M",IF(Meldung!$E140&gt;=38718,IF(Meldung!$E140&lt;39448,CELL("Inhalt",Meldung!H140),""),""),"")</f>
        <v/>
      </c>
      <c r="I140" s="177" t="str">
        <f ca="1">IF(Meldung!$F140="M",IF(Meldung!$E140&gt;=38718,IF(Meldung!$E140&lt;39448,CELL("Inhalt",Meldung!I140),""),""),"")</f>
        <v/>
      </c>
      <c r="J140" s="177" t="str">
        <f ca="1">IF(Meldung!$F140="M",IF(Meldung!$E140&gt;=38718,IF(Meldung!$E140&lt;39448,CELL("Inhalt",Meldung!J140),""),""),"")</f>
        <v/>
      </c>
      <c r="K140" s="177" t="str">
        <f ca="1">IF(Meldung!$F140="M",IF(Meldung!$E140&gt;=38718,IF(Meldung!$E140&lt;39448,CELL("Inhalt",Meldung!K140),""),""),"")</f>
        <v/>
      </c>
      <c r="L140" s="177" t="str">
        <f ca="1">IF(Meldung!$F140="M",IF(Meldung!$E140&gt;=38718,IF(Meldung!$E140&lt;39448,CELL("Inhalt",Meldung!L140),""),""),"")</f>
        <v/>
      </c>
    </row>
    <row r="141" spans="1:12" x14ac:dyDescent="0.35">
      <c r="A141" s="35" t="s">
        <v>183</v>
      </c>
      <c r="B141" s="177" t="str">
        <f ca="1">IF(Meldung!$F141="M",IF(Meldung!$E141&gt;=38718,IF(Meldung!$E141&lt;39448,CELL("Inhalt",Meldung!B141),""),""),"")</f>
        <v/>
      </c>
      <c r="C141" s="177" t="str">
        <f ca="1">IF(Meldung!$F141="M",IF(Meldung!$E141&gt;=38718,IF(Meldung!$E141&lt;39448,CELL("Inhalt",Meldung!C141),""),""),"")</f>
        <v/>
      </c>
      <c r="D141" s="177" t="str">
        <f ca="1">IF(Meldung!$F141="M",IF(Meldung!$E141&gt;=38718,IF(Meldung!$E141&lt;39448,CELL("Inhalt",Meldung!D141),""),""),"")</f>
        <v/>
      </c>
      <c r="E141" s="178" t="str">
        <f ca="1">IF(Meldung!$F141="M",IF(Meldung!$E141&gt;=38718,IF(Meldung!$E141&lt;39448,CELL("Inhalt",Meldung!E141),""),""),"")</f>
        <v/>
      </c>
      <c r="F141" s="177" t="str">
        <f ca="1">IF(Meldung!$F141="M",IF(Meldung!$E141&gt;=38718,IF(Meldung!$E141&lt;39448,CELL("Inhalt",Meldung!F141),""),""),"")</f>
        <v/>
      </c>
      <c r="G141" s="177" t="str">
        <f ca="1">IF(Meldung!$F141="M",IF(Meldung!$E141&gt;=38718,IF(Meldung!$E141&lt;39448,CELL("Inhalt",Meldung!G141),""),""),"")</f>
        <v/>
      </c>
      <c r="H141" s="186" t="str">
        <f ca="1">IF(Meldung!$F141="M",IF(Meldung!$E141&gt;=38718,IF(Meldung!$E141&lt;39448,CELL("Inhalt",Meldung!H141),""),""),"")</f>
        <v/>
      </c>
      <c r="I141" s="177" t="str">
        <f ca="1">IF(Meldung!$F141="M",IF(Meldung!$E141&gt;=38718,IF(Meldung!$E141&lt;39448,CELL("Inhalt",Meldung!I141),""),""),"")</f>
        <v/>
      </c>
      <c r="J141" s="177" t="str">
        <f ca="1">IF(Meldung!$F141="M",IF(Meldung!$E141&gt;=38718,IF(Meldung!$E141&lt;39448,CELL("Inhalt",Meldung!J141),""),""),"")</f>
        <v/>
      </c>
      <c r="K141" s="177" t="str">
        <f ca="1">IF(Meldung!$F141="M",IF(Meldung!$E141&gt;=38718,IF(Meldung!$E141&lt;39448,CELL("Inhalt",Meldung!K141),""),""),"")</f>
        <v/>
      </c>
      <c r="L141" s="177" t="str">
        <f ca="1">IF(Meldung!$F141="M",IF(Meldung!$E141&gt;=38718,IF(Meldung!$E141&lt;39448,CELL("Inhalt",Meldung!L141),""),""),"")</f>
        <v/>
      </c>
    </row>
    <row r="142" spans="1:12" x14ac:dyDescent="0.35">
      <c r="A142" s="35" t="s">
        <v>184</v>
      </c>
      <c r="B142" s="177" t="str">
        <f ca="1">IF(Meldung!$F142="M",IF(Meldung!$E142&gt;=38718,IF(Meldung!$E142&lt;39448,CELL("Inhalt",Meldung!B142),""),""),"")</f>
        <v/>
      </c>
      <c r="C142" s="177" t="str">
        <f ca="1">IF(Meldung!$F142="M",IF(Meldung!$E142&gt;=38718,IF(Meldung!$E142&lt;39448,CELL("Inhalt",Meldung!C142),""),""),"")</f>
        <v/>
      </c>
      <c r="D142" s="177" t="str">
        <f ca="1">IF(Meldung!$F142="M",IF(Meldung!$E142&gt;=38718,IF(Meldung!$E142&lt;39448,CELL("Inhalt",Meldung!D142),""),""),"")</f>
        <v/>
      </c>
      <c r="E142" s="178" t="str">
        <f ca="1">IF(Meldung!$F142="M",IF(Meldung!$E142&gt;=38718,IF(Meldung!$E142&lt;39448,CELL("Inhalt",Meldung!E142),""),""),"")</f>
        <v/>
      </c>
      <c r="F142" s="177" t="str">
        <f ca="1">IF(Meldung!$F142="M",IF(Meldung!$E142&gt;=38718,IF(Meldung!$E142&lt;39448,CELL("Inhalt",Meldung!F142),""),""),"")</f>
        <v/>
      </c>
      <c r="G142" s="177" t="str">
        <f ca="1">IF(Meldung!$F142="M",IF(Meldung!$E142&gt;=38718,IF(Meldung!$E142&lt;39448,CELL("Inhalt",Meldung!G142),""),""),"")</f>
        <v/>
      </c>
      <c r="H142" s="186" t="str">
        <f ca="1">IF(Meldung!$F142="M",IF(Meldung!$E142&gt;=38718,IF(Meldung!$E142&lt;39448,CELL("Inhalt",Meldung!H142),""),""),"")</f>
        <v/>
      </c>
      <c r="I142" s="177" t="str">
        <f ca="1">IF(Meldung!$F142="M",IF(Meldung!$E142&gt;=38718,IF(Meldung!$E142&lt;39448,CELL("Inhalt",Meldung!I142),""),""),"")</f>
        <v/>
      </c>
      <c r="J142" s="177" t="str">
        <f ca="1">IF(Meldung!$F142="M",IF(Meldung!$E142&gt;=38718,IF(Meldung!$E142&lt;39448,CELL("Inhalt",Meldung!J142),""),""),"")</f>
        <v/>
      </c>
      <c r="K142" s="177" t="str">
        <f ca="1">IF(Meldung!$F142="M",IF(Meldung!$E142&gt;=38718,IF(Meldung!$E142&lt;39448,CELL("Inhalt",Meldung!K142),""),""),"")</f>
        <v/>
      </c>
      <c r="L142" s="177" t="str">
        <f ca="1">IF(Meldung!$F142="M",IF(Meldung!$E142&gt;=38718,IF(Meldung!$E142&lt;39448,CELL("Inhalt",Meldung!L142),""),""),"")</f>
        <v/>
      </c>
    </row>
    <row r="143" spans="1:12" x14ac:dyDescent="0.35">
      <c r="A143" s="35" t="s">
        <v>185</v>
      </c>
      <c r="B143" s="177" t="str">
        <f ca="1">IF(Meldung!$F143="M",IF(Meldung!$E143&gt;=38718,IF(Meldung!$E143&lt;39448,CELL("Inhalt",Meldung!B143),""),""),"")</f>
        <v/>
      </c>
      <c r="C143" s="177" t="str">
        <f ca="1">IF(Meldung!$F143="M",IF(Meldung!$E143&gt;=38718,IF(Meldung!$E143&lt;39448,CELL("Inhalt",Meldung!C143),""),""),"")</f>
        <v/>
      </c>
      <c r="D143" s="177" t="str">
        <f ca="1">IF(Meldung!$F143="M",IF(Meldung!$E143&gt;=38718,IF(Meldung!$E143&lt;39448,CELL("Inhalt",Meldung!D143),""),""),"")</f>
        <v/>
      </c>
      <c r="E143" s="178" t="str">
        <f ca="1">IF(Meldung!$F143="M",IF(Meldung!$E143&gt;=38718,IF(Meldung!$E143&lt;39448,CELL("Inhalt",Meldung!E143),""),""),"")</f>
        <v/>
      </c>
      <c r="F143" s="177" t="str">
        <f ca="1">IF(Meldung!$F143="M",IF(Meldung!$E143&gt;=38718,IF(Meldung!$E143&lt;39448,CELL("Inhalt",Meldung!F143),""),""),"")</f>
        <v/>
      </c>
      <c r="G143" s="177" t="str">
        <f ca="1">IF(Meldung!$F143="M",IF(Meldung!$E143&gt;=38718,IF(Meldung!$E143&lt;39448,CELL("Inhalt",Meldung!G143),""),""),"")</f>
        <v/>
      </c>
      <c r="H143" s="186" t="str">
        <f ca="1">IF(Meldung!$F143="M",IF(Meldung!$E143&gt;=38718,IF(Meldung!$E143&lt;39448,CELL("Inhalt",Meldung!H143),""),""),"")</f>
        <v/>
      </c>
      <c r="I143" s="177" t="str">
        <f ca="1">IF(Meldung!$F143="M",IF(Meldung!$E143&gt;=38718,IF(Meldung!$E143&lt;39448,CELL("Inhalt",Meldung!I143),""),""),"")</f>
        <v/>
      </c>
      <c r="J143" s="177" t="str">
        <f ca="1">IF(Meldung!$F143="M",IF(Meldung!$E143&gt;=38718,IF(Meldung!$E143&lt;39448,CELL("Inhalt",Meldung!J143),""),""),"")</f>
        <v/>
      </c>
      <c r="K143" s="177" t="str">
        <f ca="1">IF(Meldung!$F143="M",IF(Meldung!$E143&gt;=38718,IF(Meldung!$E143&lt;39448,CELL("Inhalt",Meldung!K143),""),""),"")</f>
        <v/>
      </c>
      <c r="L143" s="177" t="str">
        <f ca="1">IF(Meldung!$F143="M",IF(Meldung!$E143&gt;=38718,IF(Meldung!$E143&lt;39448,CELL("Inhalt",Meldung!L143),""),""),"")</f>
        <v/>
      </c>
    </row>
    <row r="144" spans="1:12" x14ac:dyDescent="0.35">
      <c r="A144" s="35" t="s">
        <v>186</v>
      </c>
      <c r="B144" s="177" t="str">
        <f ca="1">IF(Meldung!$F144="M",IF(Meldung!$E144&gt;=38718,IF(Meldung!$E144&lt;39448,CELL("Inhalt",Meldung!B144),""),""),"")</f>
        <v/>
      </c>
      <c r="C144" s="177" t="str">
        <f ca="1">IF(Meldung!$F144="M",IF(Meldung!$E144&gt;=38718,IF(Meldung!$E144&lt;39448,CELL("Inhalt",Meldung!C144),""),""),"")</f>
        <v/>
      </c>
      <c r="D144" s="177" t="str">
        <f ca="1">IF(Meldung!$F144="M",IF(Meldung!$E144&gt;=38718,IF(Meldung!$E144&lt;39448,CELL("Inhalt",Meldung!D144),""),""),"")</f>
        <v/>
      </c>
      <c r="E144" s="178" t="str">
        <f ca="1">IF(Meldung!$F144="M",IF(Meldung!$E144&gt;=38718,IF(Meldung!$E144&lt;39448,CELL("Inhalt",Meldung!E144),""),""),"")</f>
        <v/>
      </c>
      <c r="F144" s="177" t="str">
        <f ca="1">IF(Meldung!$F144="M",IF(Meldung!$E144&gt;=38718,IF(Meldung!$E144&lt;39448,CELL("Inhalt",Meldung!F144),""),""),"")</f>
        <v/>
      </c>
      <c r="G144" s="177" t="str">
        <f ca="1">IF(Meldung!$F144="M",IF(Meldung!$E144&gt;=38718,IF(Meldung!$E144&lt;39448,CELL("Inhalt",Meldung!G144),""),""),"")</f>
        <v/>
      </c>
      <c r="H144" s="186" t="str">
        <f ca="1">IF(Meldung!$F144="M",IF(Meldung!$E144&gt;=38718,IF(Meldung!$E144&lt;39448,CELL("Inhalt",Meldung!H144),""),""),"")</f>
        <v/>
      </c>
      <c r="I144" s="177" t="str">
        <f ca="1">IF(Meldung!$F144="M",IF(Meldung!$E144&gt;=38718,IF(Meldung!$E144&lt;39448,CELL("Inhalt",Meldung!I144),""),""),"")</f>
        <v/>
      </c>
      <c r="J144" s="177" t="str">
        <f ca="1">IF(Meldung!$F144="M",IF(Meldung!$E144&gt;=38718,IF(Meldung!$E144&lt;39448,CELL("Inhalt",Meldung!J144),""),""),"")</f>
        <v/>
      </c>
      <c r="K144" s="177" t="str">
        <f ca="1">IF(Meldung!$F144="M",IF(Meldung!$E144&gt;=38718,IF(Meldung!$E144&lt;39448,CELL("Inhalt",Meldung!K144),""),""),"")</f>
        <v/>
      </c>
      <c r="L144" s="177" t="str">
        <f ca="1">IF(Meldung!$F144="M",IF(Meldung!$E144&gt;=38718,IF(Meldung!$E144&lt;39448,CELL("Inhalt",Meldung!L144),""),""),"")</f>
        <v/>
      </c>
    </row>
    <row r="145" spans="1:12" x14ac:dyDescent="0.35">
      <c r="A145" s="35" t="s">
        <v>187</v>
      </c>
      <c r="B145" s="177" t="str">
        <f ca="1">IF(Meldung!$F145="M",IF(Meldung!$E145&gt;=38718,IF(Meldung!$E145&lt;39448,CELL("Inhalt",Meldung!B145),""),""),"")</f>
        <v/>
      </c>
      <c r="C145" s="177" t="str">
        <f ca="1">IF(Meldung!$F145="M",IF(Meldung!$E145&gt;=38718,IF(Meldung!$E145&lt;39448,CELL("Inhalt",Meldung!C145),""),""),"")</f>
        <v/>
      </c>
      <c r="D145" s="177" t="str">
        <f ca="1">IF(Meldung!$F145="M",IF(Meldung!$E145&gt;=38718,IF(Meldung!$E145&lt;39448,CELL("Inhalt",Meldung!D145),""),""),"")</f>
        <v/>
      </c>
      <c r="E145" s="178" t="str">
        <f ca="1">IF(Meldung!$F145="M",IF(Meldung!$E145&gt;=38718,IF(Meldung!$E145&lt;39448,CELL("Inhalt",Meldung!E145),""),""),"")</f>
        <v/>
      </c>
      <c r="F145" s="177" t="str">
        <f ca="1">IF(Meldung!$F145="M",IF(Meldung!$E145&gt;=38718,IF(Meldung!$E145&lt;39448,CELL("Inhalt",Meldung!F145),""),""),"")</f>
        <v/>
      </c>
      <c r="G145" s="177" t="str">
        <f ca="1">IF(Meldung!$F145="M",IF(Meldung!$E145&gt;=38718,IF(Meldung!$E145&lt;39448,CELL("Inhalt",Meldung!G145),""),""),"")</f>
        <v/>
      </c>
      <c r="H145" s="186" t="str">
        <f ca="1">IF(Meldung!$F145="M",IF(Meldung!$E145&gt;=38718,IF(Meldung!$E145&lt;39448,CELL("Inhalt",Meldung!H145),""),""),"")</f>
        <v/>
      </c>
      <c r="I145" s="177" t="str">
        <f ca="1">IF(Meldung!$F145="M",IF(Meldung!$E145&gt;=38718,IF(Meldung!$E145&lt;39448,CELL("Inhalt",Meldung!I145),""),""),"")</f>
        <v/>
      </c>
      <c r="J145" s="177" t="str">
        <f ca="1">IF(Meldung!$F145="M",IF(Meldung!$E145&gt;=38718,IF(Meldung!$E145&lt;39448,CELL("Inhalt",Meldung!J145),""),""),"")</f>
        <v/>
      </c>
      <c r="K145" s="177" t="str">
        <f ca="1">IF(Meldung!$F145="M",IF(Meldung!$E145&gt;=38718,IF(Meldung!$E145&lt;39448,CELL("Inhalt",Meldung!K145),""),""),"")</f>
        <v/>
      </c>
      <c r="L145" s="177" t="str">
        <f ca="1">IF(Meldung!$F145="M",IF(Meldung!$E145&gt;=38718,IF(Meldung!$E145&lt;39448,CELL("Inhalt",Meldung!L145),""),""),"")</f>
        <v/>
      </c>
    </row>
    <row r="146" spans="1:12" x14ac:dyDescent="0.35">
      <c r="A146" s="35" t="s">
        <v>188</v>
      </c>
      <c r="B146" s="177" t="str">
        <f ca="1">IF(Meldung!$F146="M",IF(Meldung!$E146&gt;=38718,IF(Meldung!$E146&lt;39448,CELL("Inhalt",Meldung!B146),""),""),"")</f>
        <v/>
      </c>
      <c r="C146" s="177" t="str">
        <f ca="1">IF(Meldung!$F146="M",IF(Meldung!$E146&gt;=38718,IF(Meldung!$E146&lt;39448,CELL("Inhalt",Meldung!C146),""),""),"")</f>
        <v/>
      </c>
      <c r="D146" s="177" t="str">
        <f ca="1">IF(Meldung!$F146="M",IF(Meldung!$E146&gt;=38718,IF(Meldung!$E146&lt;39448,CELL("Inhalt",Meldung!D146),""),""),"")</f>
        <v/>
      </c>
      <c r="E146" s="178" t="str">
        <f ca="1">IF(Meldung!$F146="M",IF(Meldung!$E146&gt;=38718,IF(Meldung!$E146&lt;39448,CELL("Inhalt",Meldung!E146),""),""),"")</f>
        <v/>
      </c>
      <c r="F146" s="177" t="str">
        <f ca="1">IF(Meldung!$F146="M",IF(Meldung!$E146&gt;=38718,IF(Meldung!$E146&lt;39448,CELL("Inhalt",Meldung!F146),""),""),"")</f>
        <v/>
      </c>
      <c r="G146" s="177" t="str">
        <f ca="1">IF(Meldung!$F146="M",IF(Meldung!$E146&gt;=38718,IF(Meldung!$E146&lt;39448,CELL("Inhalt",Meldung!G146),""),""),"")</f>
        <v/>
      </c>
      <c r="H146" s="186" t="str">
        <f ca="1">IF(Meldung!$F146="M",IF(Meldung!$E146&gt;=38718,IF(Meldung!$E146&lt;39448,CELL("Inhalt",Meldung!H146),""),""),"")</f>
        <v/>
      </c>
      <c r="I146" s="177" t="str">
        <f ca="1">IF(Meldung!$F146="M",IF(Meldung!$E146&gt;=38718,IF(Meldung!$E146&lt;39448,CELL("Inhalt",Meldung!I146),""),""),"")</f>
        <v/>
      </c>
      <c r="J146" s="177" t="str">
        <f ca="1">IF(Meldung!$F146="M",IF(Meldung!$E146&gt;=38718,IF(Meldung!$E146&lt;39448,CELL("Inhalt",Meldung!J146),""),""),"")</f>
        <v/>
      </c>
      <c r="K146" s="177" t="str">
        <f ca="1">IF(Meldung!$F146="M",IF(Meldung!$E146&gt;=38718,IF(Meldung!$E146&lt;39448,CELL("Inhalt",Meldung!K146),""),""),"")</f>
        <v/>
      </c>
      <c r="L146" s="177" t="str">
        <f ca="1">IF(Meldung!$F146="M",IF(Meldung!$E146&gt;=38718,IF(Meldung!$E146&lt;39448,CELL("Inhalt",Meldung!L146),""),""),"")</f>
        <v/>
      </c>
    </row>
    <row r="147" spans="1:12" x14ac:dyDescent="0.35">
      <c r="A147" s="35" t="s">
        <v>189</v>
      </c>
      <c r="B147" s="177" t="str">
        <f ca="1">IF(Meldung!$F147="M",IF(Meldung!$E147&gt;=38718,IF(Meldung!$E147&lt;39448,CELL("Inhalt",Meldung!B147),""),""),"")</f>
        <v/>
      </c>
      <c r="C147" s="177" t="str">
        <f ca="1">IF(Meldung!$F147="M",IF(Meldung!$E147&gt;=38718,IF(Meldung!$E147&lt;39448,CELL("Inhalt",Meldung!C147),""),""),"")</f>
        <v/>
      </c>
      <c r="D147" s="177" t="str">
        <f ca="1">IF(Meldung!$F147="M",IF(Meldung!$E147&gt;=38718,IF(Meldung!$E147&lt;39448,CELL("Inhalt",Meldung!D147),""),""),"")</f>
        <v/>
      </c>
      <c r="E147" s="178" t="str">
        <f ca="1">IF(Meldung!$F147="M",IF(Meldung!$E147&gt;=38718,IF(Meldung!$E147&lt;39448,CELL("Inhalt",Meldung!E147),""),""),"")</f>
        <v/>
      </c>
      <c r="F147" s="177" t="str">
        <f ca="1">IF(Meldung!$F147="M",IF(Meldung!$E147&gt;=38718,IF(Meldung!$E147&lt;39448,CELL("Inhalt",Meldung!F147),""),""),"")</f>
        <v/>
      </c>
      <c r="G147" s="177" t="str">
        <f ca="1">IF(Meldung!$F147="M",IF(Meldung!$E147&gt;=38718,IF(Meldung!$E147&lt;39448,CELL("Inhalt",Meldung!G147),""),""),"")</f>
        <v/>
      </c>
      <c r="H147" s="186" t="str">
        <f ca="1">IF(Meldung!$F147="M",IF(Meldung!$E147&gt;=38718,IF(Meldung!$E147&lt;39448,CELL("Inhalt",Meldung!H147),""),""),"")</f>
        <v/>
      </c>
      <c r="I147" s="177" t="str">
        <f ca="1">IF(Meldung!$F147="M",IF(Meldung!$E147&gt;=38718,IF(Meldung!$E147&lt;39448,CELL("Inhalt",Meldung!I147),""),""),"")</f>
        <v/>
      </c>
      <c r="J147" s="177" t="str">
        <f ca="1">IF(Meldung!$F147="M",IF(Meldung!$E147&gt;=38718,IF(Meldung!$E147&lt;39448,CELL("Inhalt",Meldung!J147),""),""),"")</f>
        <v/>
      </c>
      <c r="K147" s="177" t="str">
        <f ca="1">IF(Meldung!$F147="M",IF(Meldung!$E147&gt;=38718,IF(Meldung!$E147&lt;39448,CELL("Inhalt",Meldung!K147),""),""),"")</f>
        <v/>
      </c>
      <c r="L147" s="177" t="str">
        <f ca="1">IF(Meldung!$F147="M",IF(Meldung!$E147&gt;=38718,IF(Meldung!$E147&lt;39448,CELL("Inhalt",Meldung!L147),""),""),"")</f>
        <v/>
      </c>
    </row>
    <row r="148" spans="1:12" x14ac:dyDescent="0.35">
      <c r="A148" s="35" t="s">
        <v>190</v>
      </c>
      <c r="B148" s="177" t="str">
        <f ca="1">IF(Meldung!$F148="M",IF(Meldung!$E148&gt;=38718,IF(Meldung!$E148&lt;39448,CELL("Inhalt",Meldung!B148),""),""),"")</f>
        <v/>
      </c>
      <c r="C148" s="177" t="str">
        <f ca="1">IF(Meldung!$F148="M",IF(Meldung!$E148&gt;=38718,IF(Meldung!$E148&lt;39448,CELL("Inhalt",Meldung!C148),""),""),"")</f>
        <v/>
      </c>
      <c r="D148" s="177" t="str">
        <f ca="1">IF(Meldung!$F148="M",IF(Meldung!$E148&gt;=38718,IF(Meldung!$E148&lt;39448,CELL("Inhalt",Meldung!D148),""),""),"")</f>
        <v/>
      </c>
      <c r="E148" s="178" t="str">
        <f ca="1">IF(Meldung!$F148="M",IF(Meldung!$E148&gt;=38718,IF(Meldung!$E148&lt;39448,CELL("Inhalt",Meldung!E148),""),""),"")</f>
        <v/>
      </c>
      <c r="F148" s="177" t="str">
        <f ca="1">IF(Meldung!$F148="M",IF(Meldung!$E148&gt;=38718,IF(Meldung!$E148&lt;39448,CELL("Inhalt",Meldung!F148),""),""),"")</f>
        <v/>
      </c>
      <c r="G148" s="177" t="str">
        <f ca="1">IF(Meldung!$F148="M",IF(Meldung!$E148&gt;=38718,IF(Meldung!$E148&lt;39448,CELL("Inhalt",Meldung!G148),""),""),"")</f>
        <v/>
      </c>
      <c r="H148" s="186" t="str">
        <f ca="1">IF(Meldung!$F148="M",IF(Meldung!$E148&gt;=38718,IF(Meldung!$E148&lt;39448,CELL("Inhalt",Meldung!H148),""),""),"")</f>
        <v/>
      </c>
      <c r="I148" s="177" t="str">
        <f ca="1">IF(Meldung!$F148="M",IF(Meldung!$E148&gt;=38718,IF(Meldung!$E148&lt;39448,CELL("Inhalt",Meldung!I148),""),""),"")</f>
        <v/>
      </c>
      <c r="J148" s="177" t="str">
        <f ca="1">IF(Meldung!$F148="M",IF(Meldung!$E148&gt;=38718,IF(Meldung!$E148&lt;39448,CELL("Inhalt",Meldung!J148),""),""),"")</f>
        <v/>
      </c>
      <c r="K148" s="177" t="str">
        <f ca="1">IF(Meldung!$F148="M",IF(Meldung!$E148&gt;=38718,IF(Meldung!$E148&lt;39448,CELL("Inhalt",Meldung!K148),""),""),"")</f>
        <v/>
      </c>
      <c r="L148" s="177" t="str">
        <f ca="1">IF(Meldung!$F148="M",IF(Meldung!$E148&gt;=38718,IF(Meldung!$E148&lt;39448,CELL("Inhalt",Meldung!L148),""),""),"")</f>
        <v/>
      </c>
    </row>
    <row r="149" spans="1:12" x14ac:dyDescent="0.35">
      <c r="A149" s="35" t="s">
        <v>191</v>
      </c>
      <c r="B149" s="177" t="str">
        <f ca="1">IF(Meldung!$F149="M",IF(Meldung!$E149&gt;=38718,IF(Meldung!$E149&lt;39448,CELL("Inhalt",Meldung!B149),""),""),"")</f>
        <v/>
      </c>
      <c r="C149" s="177" t="str">
        <f ca="1">IF(Meldung!$F149="M",IF(Meldung!$E149&gt;=38718,IF(Meldung!$E149&lt;39448,CELL("Inhalt",Meldung!C149),""),""),"")</f>
        <v/>
      </c>
      <c r="D149" s="177" t="str">
        <f ca="1">IF(Meldung!$F149="M",IF(Meldung!$E149&gt;=38718,IF(Meldung!$E149&lt;39448,CELL("Inhalt",Meldung!D149),""),""),"")</f>
        <v/>
      </c>
      <c r="E149" s="178" t="str">
        <f ca="1">IF(Meldung!$F149="M",IF(Meldung!$E149&gt;=38718,IF(Meldung!$E149&lt;39448,CELL("Inhalt",Meldung!E149),""),""),"")</f>
        <v/>
      </c>
      <c r="F149" s="177" t="str">
        <f ca="1">IF(Meldung!$F149="M",IF(Meldung!$E149&gt;=38718,IF(Meldung!$E149&lt;39448,CELL("Inhalt",Meldung!F149),""),""),"")</f>
        <v/>
      </c>
      <c r="G149" s="177" t="str">
        <f ca="1">IF(Meldung!$F149="M",IF(Meldung!$E149&gt;=38718,IF(Meldung!$E149&lt;39448,CELL("Inhalt",Meldung!G149),""),""),"")</f>
        <v/>
      </c>
      <c r="H149" s="186" t="str">
        <f ca="1">IF(Meldung!$F149="M",IF(Meldung!$E149&gt;=38718,IF(Meldung!$E149&lt;39448,CELL("Inhalt",Meldung!H149),""),""),"")</f>
        <v/>
      </c>
      <c r="I149" s="177" t="str">
        <f ca="1">IF(Meldung!$F149="M",IF(Meldung!$E149&gt;=38718,IF(Meldung!$E149&lt;39448,CELL("Inhalt",Meldung!I149),""),""),"")</f>
        <v/>
      </c>
      <c r="J149" s="177" t="str">
        <f ca="1">IF(Meldung!$F149="M",IF(Meldung!$E149&gt;=38718,IF(Meldung!$E149&lt;39448,CELL("Inhalt",Meldung!J149),""),""),"")</f>
        <v/>
      </c>
      <c r="K149" s="177" t="str">
        <f ca="1">IF(Meldung!$F149="M",IF(Meldung!$E149&gt;=38718,IF(Meldung!$E149&lt;39448,CELL("Inhalt",Meldung!K149),""),""),"")</f>
        <v/>
      </c>
      <c r="L149" s="177" t="str">
        <f ca="1">IF(Meldung!$F149="M",IF(Meldung!$E149&gt;=38718,IF(Meldung!$E149&lt;39448,CELL("Inhalt",Meldung!L149),""),""),"")</f>
        <v/>
      </c>
    </row>
    <row r="150" spans="1:12" x14ac:dyDescent="0.35">
      <c r="A150" s="35" t="s">
        <v>192</v>
      </c>
      <c r="B150" s="177" t="str">
        <f ca="1">IF(Meldung!$F150="M",IF(Meldung!$E150&gt;=38718,IF(Meldung!$E150&lt;39448,CELL("Inhalt",Meldung!B150),""),""),"")</f>
        <v/>
      </c>
      <c r="C150" s="177" t="str">
        <f ca="1">IF(Meldung!$F150="M",IF(Meldung!$E150&gt;=38718,IF(Meldung!$E150&lt;39448,CELL("Inhalt",Meldung!C150),""),""),"")</f>
        <v/>
      </c>
      <c r="D150" s="177" t="str">
        <f ca="1">IF(Meldung!$F150="M",IF(Meldung!$E150&gt;=38718,IF(Meldung!$E150&lt;39448,CELL("Inhalt",Meldung!D150),""),""),"")</f>
        <v/>
      </c>
      <c r="E150" s="178" t="str">
        <f ca="1">IF(Meldung!$F150="M",IF(Meldung!$E150&gt;=38718,IF(Meldung!$E150&lt;39448,CELL("Inhalt",Meldung!E150),""),""),"")</f>
        <v/>
      </c>
      <c r="F150" s="177" t="str">
        <f ca="1">IF(Meldung!$F150="M",IF(Meldung!$E150&gt;=38718,IF(Meldung!$E150&lt;39448,CELL("Inhalt",Meldung!F150),""),""),"")</f>
        <v/>
      </c>
      <c r="G150" s="177" t="str">
        <f ca="1">IF(Meldung!$F150="M",IF(Meldung!$E150&gt;=38718,IF(Meldung!$E150&lt;39448,CELL("Inhalt",Meldung!G150),""),""),"")</f>
        <v/>
      </c>
      <c r="H150" s="186" t="str">
        <f ca="1">IF(Meldung!$F150="M",IF(Meldung!$E150&gt;=38718,IF(Meldung!$E150&lt;39448,CELL("Inhalt",Meldung!H150),""),""),"")</f>
        <v/>
      </c>
      <c r="I150" s="177" t="str">
        <f ca="1">IF(Meldung!$F150="M",IF(Meldung!$E150&gt;=38718,IF(Meldung!$E150&lt;39448,CELL("Inhalt",Meldung!I150),""),""),"")</f>
        <v/>
      </c>
      <c r="J150" s="177" t="str">
        <f ca="1">IF(Meldung!$F150="M",IF(Meldung!$E150&gt;=38718,IF(Meldung!$E150&lt;39448,CELL("Inhalt",Meldung!J150),""),""),"")</f>
        <v/>
      </c>
      <c r="K150" s="177" t="str">
        <f ca="1">IF(Meldung!$F150="M",IF(Meldung!$E150&gt;=38718,IF(Meldung!$E150&lt;39448,CELL("Inhalt",Meldung!K150),""),""),"")</f>
        <v/>
      </c>
      <c r="L150" s="177" t="str">
        <f ca="1">IF(Meldung!$F150="M",IF(Meldung!$E150&gt;=38718,IF(Meldung!$E150&lt;39448,CELL("Inhalt",Meldung!L150),""),""),"")</f>
        <v/>
      </c>
    </row>
    <row r="151" spans="1:12" x14ac:dyDescent="0.35">
      <c r="A151" s="35" t="s">
        <v>193</v>
      </c>
      <c r="B151" s="177" t="str">
        <f ca="1">IF(Meldung!$F151="M",IF(Meldung!$E151&gt;=38718,IF(Meldung!$E151&lt;39448,CELL("Inhalt",Meldung!B151),""),""),"")</f>
        <v/>
      </c>
      <c r="C151" s="177" t="str">
        <f ca="1">IF(Meldung!$F151="M",IF(Meldung!$E151&gt;=38718,IF(Meldung!$E151&lt;39448,CELL("Inhalt",Meldung!C151),""),""),"")</f>
        <v/>
      </c>
      <c r="D151" s="177" t="str">
        <f ca="1">IF(Meldung!$F151="M",IF(Meldung!$E151&gt;=38718,IF(Meldung!$E151&lt;39448,CELL("Inhalt",Meldung!D151),""),""),"")</f>
        <v/>
      </c>
      <c r="E151" s="178" t="str">
        <f ca="1">IF(Meldung!$F151="M",IF(Meldung!$E151&gt;=38718,IF(Meldung!$E151&lt;39448,CELL("Inhalt",Meldung!E151),""),""),"")</f>
        <v/>
      </c>
      <c r="F151" s="177" t="str">
        <f ca="1">IF(Meldung!$F151="M",IF(Meldung!$E151&gt;=38718,IF(Meldung!$E151&lt;39448,CELL("Inhalt",Meldung!F151),""),""),"")</f>
        <v/>
      </c>
      <c r="G151" s="177" t="str">
        <f ca="1">IF(Meldung!$F151="M",IF(Meldung!$E151&gt;=38718,IF(Meldung!$E151&lt;39448,CELL("Inhalt",Meldung!G151),""),""),"")</f>
        <v/>
      </c>
      <c r="H151" s="186" t="str">
        <f ca="1">IF(Meldung!$F151="M",IF(Meldung!$E151&gt;=38718,IF(Meldung!$E151&lt;39448,CELL("Inhalt",Meldung!H151),""),""),"")</f>
        <v/>
      </c>
      <c r="I151" s="177" t="str">
        <f ca="1">IF(Meldung!$F151="M",IF(Meldung!$E151&gt;=38718,IF(Meldung!$E151&lt;39448,CELL("Inhalt",Meldung!I151),""),""),"")</f>
        <v/>
      </c>
      <c r="J151" s="177" t="str">
        <f ca="1">IF(Meldung!$F151="M",IF(Meldung!$E151&gt;=38718,IF(Meldung!$E151&lt;39448,CELL("Inhalt",Meldung!J151),""),""),"")</f>
        <v/>
      </c>
      <c r="K151" s="177" t="str">
        <f ca="1">IF(Meldung!$F151="M",IF(Meldung!$E151&gt;=38718,IF(Meldung!$E151&lt;39448,CELL("Inhalt",Meldung!K151),""),""),"")</f>
        <v/>
      </c>
      <c r="L151" s="177" t="str">
        <f ca="1">IF(Meldung!$F151="M",IF(Meldung!$E151&gt;=38718,IF(Meldung!$E151&lt;39448,CELL("Inhalt",Meldung!L151),""),""),"")</f>
        <v/>
      </c>
    </row>
    <row r="152" spans="1:12" x14ac:dyDescent="0.35">
      <c r="A152" s="35" t="s">
        <v>194</v>
      </c>
      <c r="B152" s="177" t="str">
        <f ca="1">IF(Meldung!$F152="M",IF(Meldung!$E152&gt;=38718,IF(Meldung!$E152&lt;39448,CELL("Inhalt",Meldung!B152),""),""),"")</f>
        <v/>
      </c>
      <c r="C152" s="177" t="str">
        <f ca="1">IF(Meldung!$F152="M",IF(Meldung!$E152&gt;=38718,IF(Meldung!$E152&lt;39448,CELL("Inhalt",Meldung!C152),""),""),"")</f>
        <v/>
      </c>
      <c r="D152" s="177" t="str">
        <f ca="1">IF(Meldung!$F152="M",IF(Meldung!$E152&gt;=38718,IF(Meldung!$E152&lt;39448,CELL("Inhalt",Meldung!D152),""),""),"")</f>
        <v/>
      </c>
      <c r="E152" s="178" t="str">
        <f ca="1">IF(Meldung!$F152="M",IF(Meldung!$E152&gt;=38718,IF(Meldung!$E152&lt;39448,CELL("Inhalt",Meldung!E152),""),""),"")</f>
        <v/>
      </c>
      <c r="F152" s="177" t="str">
        <f ca="1">IF(Meldung!$F152="M",IF(Meldung!$E152&gt;=38718,IF(Meldung!$E152&lt;39448,CELL("Inhalt",Meldung!F152),""),""),"")</f>
        <v/>
      </c>
      <c r="G152" s="177" t="str">
        <f ca="1">IF(Meldung!$F152="M",IF(Meldung!$E152&gt;=38718,IF(Meldung!$E152&lt;39448,CELL("Inhalt",Meldung!G152),""),""),"")</f>
        <v/>
      </c>
      <c r="H152" s="186" t="str">
        <f ca="1">IF(Meldung!$F152="M",IF(Meldung!$E152&gt;=38718,IF(Meldung!$E152&lt;39448,CELL("Inhalt",Meldung!H152),""),""),"")</f>
        <v/>
      </c>
      <c r="I152" s="177" t="str">
        <f ca="1">IF(Meldung!$F152="M",IF(Meldung!$E152&gt;=38718,IF(Meldung!$E152&lt;39448,CELL("Inhalt",Meldung!I152),""),""),"")</f>
        <v/>
      </c>
      <c r="J152" s="177" t="str">
        <f ca="1">IF(Meldung!$F152="M",IF(Meldung!$E152&gt;=38718,IF(Meldung!$E152&lt;39448,CELL("Inhalt",Meldung!J152),""),""),"")</f>
        <v/>
      </c>
      <c r="K152" s="177" t="str">
        <f ca="1">IF(Meldung!$F152="M",IF(Meldung!$E152&gt;=38718,IF(Meldung!$E152&lt;39448,CELL("Inhalt",Meldung!K152),""),""),"")</f>
        <v/>
      </c>
      <c r="L152" s="177" t="str">
        <f ca="1">IF(Meldung!$F152="M",IF(Meldung!$E152&gt;=38718,IF(Meldung!$E152&lt;39448,CELL("Inhalt",Meldung!L152),""),""),"")</f>
        <v/>
      </c>
    </row>
    <row r="153" spans="1:12" x14ac:dyDescent="0.35">
      <c r="A153" s="35" t="s">
        <v>195</v>
      </c>
      <c r="B153" s="177" t="str">
        <f ca="1">IF(Meldung!$F153="M",IF(Meldung!$E153&gt;=38718,IF(Meldung!$E153&lt;39448,CELL("Inhalt",Meldung!B153),""),""),"")</f>
        <v/>
      </c>
      <c r="C153" s="177" t="str">
        <f ca="1">IF(Meldung!$F153="M",IF(Meldung!$E153&gt;=38718,IF(Meldung!$E153&lt;39448,CELL("Inhalt",Meldung!C153),""),""),"")</f>
        <v/>
      </c>
      <c r="D153" s="177" t="str">
        <f ca="1">IF(Meldung!$F153="M",IF(Meldung!$E153&gt;=38718,IF(Meldung!$E153&lt;39448,CELL("Inhalt",Meldung!D153),""),""),"")</f>
        <v/>
      </c>
      <c r="E153" s="178" t="str">
        <f ca="1">IF(Meldung!$F153="M",IF(Meldung!$E153&gt;=38718,IF(Meldung!$E153&lt;39448,CELL("Inhalt",Meldung!E153),""),""),"")</f>
        <v/>
      </c>
      <c r="F153" s="177" t="str">
        <f ca="1">IF(Meldung!$F153="M",IF(Meldung!$E153&gt;=38718,IF(Meldung!$E153&lt;39448,CELL("Inhalt",Meldung!F153),""),""),"")</f>
        <v/>
      </c>
      <c r="G153" s="177" t="str">
        <f ca="1">IF(Meldung!$F153="M",IF(Meldung!$E153&gt;=38718,IF(Meldung!$E153&lt;39448,CELL("Inhalt",Meldung!G153),""),""),"")</f>
        <v/>
      </c>
      <c r="H153" s="186" t="str">
        <f ca="1">IF(Meldung!$F153="M",IF(Meldung!$E153&gt;=38718,IF(Meldung!$E153&lt;39448,CELL("Inhalt",Meldung!H153),""),""),"")</f>
        <v/>
      </c>
      <c r="I153" s="177" t="str">
        <f ca="1">IF(Meldung!$F153="M",IF(Meldung!$E153&gt;=38718,IF(Meldung!$E153&lt;39448,CELL("Inhalt",Meldung!I153),""),""),"")</f>
        <v/>
      </c>
      <c r="J153" s="177" t="str">
        <f ca="1">IF(Meldung!$F153="M",IF(Meldung!$E153&gt;=38718,IF(Meldung!$E153&lt;39448,CELL("Inhalt",Meldung!J153),""),""),"")</f>
        <v/>
      </c>
      <c r="K153" s="177" t="str">
        <f ca="1">IF(Meldung!$F153="M",IF(Meldung!$E153&gt;=38718,IF(Meldung!$E153&lt;39448,CELL("Inhalt",Meldung!K153),""),""),"")</f>
        <v/>
      </c>
      <c r="L153" s="177" t="str">
        <f ca="1">IF(Meldung!$F153="M",IF(Meldung!$E153&gt;=38718,IF(Meldung!$E153&lt;39448,CELL("Inhalt",Meldung!L153),""),""),"")</f>
        <v/>
      </c>
    </row>
    <row r="154" spans="1:12" x14ac:dyDescent="0.35">
      <c r="A154" s="35" t="s">
        <v>196</v>
      </c>
      <c r="B154" s="177" t="str">
        <f ca="1">IF(Meldung!$F154="M",IF(Meldung!$E154&gt;=38718,IF(Meldung!$E154&lt;39448,CELL("Inhalt",Meldung!B154),""),""),"")</f>
        <v/>
      </c>
      <c r="C154" s="177" t="str">
        <f ca="1">IF(Meldung!$F154="M",IF(Meldung!$E154&gt;=38718,IF(Meldung!$E154&lt;39448,CELL("Inhalt",Meldung!C154),""),""),"")</f>
        <v/>
      </c>
      <c r="D154" s="177" t="str">
        <f ca="1">IF(Meldung!$F154="M",IF(Meldung!$E154&gt;=38718,IF(Meldung!$E154&lt;39448,CELL("Inhalt",Meldung!D154),""),""),"")</f>
        <v/>
      </c>
      <c r="E154" s="178" t="str">
        <f ca="1">IF(Meldung!$F154="M",IF(Meldung!$E154&gt;=38718,IF(Meldung!$E154&lt;39448,CELL("Inhalt",Meldung!E154),""),""),"")</f>
        <v/>
      </c>
      <c r="F154" s="177" t="str">
        <f ca="1">IF(Meldung!$F154="M",IF(Meldung!$E154&gt;=38718,IF(Meldung!$E154&lt;39448,CELL("Inhalt",Meldung!F154),""),""),"")</f>
        <v/>
      </c>
      <c r="G154" s="177" t="str">
        <f ca="1">IF(Meldung!$F154="M",IF(Meldung!$E154&gt;=38718,IF(Meldung!$E154&lt;39448,CELL("Inhalt",Meldung!G154),""),""),"")</f>
        <v/>
      </c>
      <c r="H154" s="186" t="str">
        <f ca="1">IF(Meldung!$F154="M",IF(Meldung!$E154&gt;=38718,IF(Meldung!$E154&lt;39448,CELL("Inhalt",Meldung!H154),""),""),"")</f>
        <v/>
      </c>
      <c r="I154" s="177" t="str">
        <f ca="1">IF(Meldung!$F154="M",IF(Meldung!$E154&gt;=38718,IF(Meldung!$E154&lt;39448,CELL("Inhalt",Meldung!I154),""),""),"")</f>
        <v/>
      </c>
      <c r="J154" s="177" t="str">
        <f ca="1">IF(Meldung!$F154="M",IF(Meldung!$E154&gt;=38718,IF(Meldung!$E154&lt;39448,CELL("Inhalt",Meldung!J154),""),""),"")</f>
        <v/>
      </c>
      <c r="K154" s="177" t="str">
        <f ca="1">IF(Meldung!$F154="M",IF(Meldung!$E154&gt;=38718,IF(Meldung!$E154&lt;39448,CELL("Inhalt",Meldung!K154),""),""),"")</f>
        <v/>
      </c>
      <c r="L154" s="177" t="str">
        <f ca="1">IF(Meldung!$F154="M",IF(Meldung!$E154&gt;=38718,IF(Meldung!$E154&lt;39448,CELL("Inhalt",Meldung!L154),""),""),"")</f>
        <v/>
      </c>
    </row>
    <row r="155" spans="1:12" x14ac:dyDescent="0.35">
      <c r="A155" s="35" t="s">
        <v>197</v>
      </c>
      <c r="B155" s="177" t="str">
        <f ca="1">IF(Meldung!$F155="M",IF(Meldung!$E155&gt;=38718,IF(Meldung!$E155&lt;39448,CELL("Inhalt",Meldung!B155),""),""),"")</f>
        <v/>
      </c>
      <c r="C155" s="177" t="str">
        <f ca="1">IF(Meldung!$F155="M",IF(Meldung!$E155&gt;=38718,IF(Meldung!$E155&lt;39448,CELL("Inhalt",Meldung!C155),""),""),"")</f>
        <v/>
      </c>
      <c r="D155" s="177" t="str">
        <f ca="1">IF(Meldung!$F155="M",IF(Meldung!$E155&gt;=38718,IF(Meldung!$E155&lt;39448,CELL("Inhalt",Meldung!D155),""),""),"")</f>
        <v/>
      </c>
      <c r="E155" s="178" t="str">
        <f ca="1">IF(Meldung!$F155="M",IF(Meldung!$E155&gt;=38718,IF(Meldung!$E155&lt;39448,CELL("Inhalt",Meldung!E155),""),""),"")</f>
        <v/>
      </c>
      <c r="F155" s="177" t="str">
        <f ca="1">IF(Meldung!$F155="M",IF(Meldung!$E155&gt;=38718,IF(Meldung!$E155&lt;39448,CELL("Inhalt",Meldung!F155),""),""),"")</f>
        <v/>
      </c>
      <c r="G155" s="177" t="str">
        <f ca="1">IF(Meldung!$F155="M",IF(Meldung!$E155&gt;=38718,IF(Meldung!$E155&lt;39448,CELL("Inhalt",Meldung!G155),""),""),"")</f>
        <v/>
      </c>
      <c r="H155" s="186" t="str">
        <f ca="1">IF(Meldung!$F155="M",IF(Meldung!$E155&gt;=38718,IF(Meldung!$E155&lt;39448,CELL("Inhalt",Meldung!H155),""),""),"")</f>
        <v/>
      </c>
      <c r="I155" s="177" t="str">
        <f ca="1">IF(Meldung!$F155="M",IF(Meldung!$E155&gt;=38718,IF(Meldung!$E155&lt;39448,CELL("Inhalt",Meldung!I155),""),""),"")</f>
        <v/>
      </c>
      <c r="J155" s="177" t="str">
        <f ca="1">IF(Meldung!$F155="M",IF(Meldung!$E155&gt;=38718,IF(Meldung!$E155&lt;39448,CELL("Inhalt",Meldung!J155),""),""),"")</f>
        <v/>
      </c>
      <c r="K155" s="177" t="str">
        <f ca="1">IF(Meldung!$F155="M",IF(Meldung!$E155&gt;=38718,IF(Meldung!$E155&lt;39448,CELL("Inhalt",Meldung!K155),""),""),"")</f>
        <v/>
      </c>
      <c r="L155" s="177" t="str">
        <f ca="1">IF(Meldung!$F155="M",IF(Meldung!$E155&gt;=38718,IF(Meldung!$E155&lt;39448,CELL("Inhalt",Meldung!L155),""),""),"")</f>
        <v/>
      </c>
    </row>
    <row r="156" spans="1:12" x14ac:dyDescent="0.35">
      <c r="A156" s="35" t="s">
        <v>198</v>
      </c>
      <c r="B156" s="177" t="str">
        <f ca="1">IF(Meldung!$F156="M",IF(Meldung!$E156&gt;=38718,IF(Meldung!$E156&lt;39448,CELL("Inhalt",Meldung!B156),""),""),"")</f>
        <v/>
      </c>
      <c r="C156" s="177" t="str">
        <f ca="1">IF(Meldung!$F156="M",IF(Meldung!$E156&gt;=38718,IF(Meldung!$E156&lt;39448,CELL("Inhalt",Meldung!C156),""),""),"")</f>
        <v/>
      </c>
      <c r="D156" s="177" t="str">
        <f ca="1">IF(Meldung!$F156="M",IF(Meldung!$E156&gt;=38718,IF(Meldung!$E156&lt;39448,CELL("Inhalt",Meldung!D156),""),""),"")</f>
        <v/>
      </c>
      <c r="E156" s="178" t="str">
        <f ca="1">IF(Meldung!$F156="M",IF(Meldung!$E156&gt;=38718,IF(Meldung!$E156&lt;39448,CELL("Inhalt",Meldung!E156),""),""),"")</f>
        <v/>
      </c>
      <c r="F156" s="177" t="str">
        <f ca="1">IF(Meldung!$F156="M",IF(Meldung!$E156&gt;=38718,IF(Meldung!$E156&lt;39448,CELL("Inhalt",Meldung!F156),""),""),"")</f>
        <v/>
      </c>
      <c r="G156" s="177" t="str">
        <f ca="1">IF(Meldung!$F156="M",IF(Meldung!$E156&gt;=38718,IF(Meldung!$E156&lt;39448,CELL("Inhalt",Meldung!G156),""),""),"")</f>
        <v/>
      </c>
      <c r="H156" s="186" t="str">
        <f ca="1">IF(Meldung!$F156="M",IF(Meldung!$E156&gt;=38718,IF(Meldung!$E156&lt;39448,CELL("Inhalt",Meldung!H156),""),""),"")</f>
        <v/>
      </c>
      <c r="I156" s="177" t="str">
        <f ca="1">IF(Meldung!$F156="M",IF(Meldung!$E156&gt;=38718,IF(Meldung!$E156&lt;39448,CELL("Inhalt",Meldung!I156),""),""),"")</f>
        <v/>
      </c>
      <c r="J156" s="177" t="str">
        <f ca="1">IF(Meldung!$F156="M",IF(Meldung!$E156&gt;=38718,IF(Meldung!$E156&lt;39448,CELL("Inhalt",Meldung!J156),""),""),"")</f>
        <v/>
      </c>
      <c r="K156" s="177" t="str">
        <f ca="1">IF(Meldung!$F156="M",IF(Meldung!$E156&gt;=38718,IF(Meldung!$E156&lt;39448,CELL("Inhalt",Meldung!K156),""),""),"")</f>
        <v/>
      </c>
      <c r="L156" s="177" t="str">
        <f ca="1">IF(Meldung!$F156="M",IF(Meldung!$E156&gt;=38718,IF(Meldung!$E156&lt;39448,CELL("Inhalt",Meldung!L156),""),""),"")</f>
        <v/>
      </c>
    </row>
    <row r="157" spans="1:12" x14ac:dyDescent="0.35">
      <c r="A157" s="35" t="s">
        <v>199</v>
      </c>
      <c r="B157" s="177" t="str">
        <f ca="1">IF(Meldung!$F157="M",IF(Meldung!$E157&gt;=38718,IF(Meldung!$E157&lt;39448,CELL("Inhalt",Meldung!B157),""),""),"")</f>
        <v/>
      </c>
      <c r="C157" s="177" t="str">
        <f ca="1">IF(Meldung!$F157="M",IF(Meldung!$E157&gt;=38718,IF(Meldung!$E157&lt;39448,CELL("Inhalt",Meldung!C157),""),""),"")</f>
        <v/>
      </c>
      <c r="D157" s="177" t="str">
        <f ca="1">IF(Meldung!$F157="M",IF(Meldung!$E157&gt;=38718,IF(Meldung!$E157&lt;39448,CELL("Inhalt",Meldung!D157),""),""),"")</f>
        <v/>
      </c>
      <c r="E157" s="178" t="str">
        <f ca="1">IF(Meldung!$F157="M",IF(Meldung!$E157&gt;=38718,IF(Meldung!$E157&lt;39448,CELL("Inhalt",Meldung!E157),""),""),"")</f>
        <v/>
      </c>
      <c r="F157" s="177" t="str">
        <f ca="1">IF(Meldung!$F157="M",IF(Meldung!$E157&gt;=38718,IF(Meldung!$E157&lt;39448,CELL("Inhalt",Meldung!F157),""),""),"")</f>
        <v/>
      </c>
      <c r="G157" s="177" t="str">
        <f ca="1">IF(Meldung!$F157="M",IF(Meldung!$E157&gt;=38718,IF(Meldung!$E157&lt;39448,CELL("Inhalt",Meldung!G157),""),""),"")</f>
        <v/>
      </c>
      <c r="H157" s="186" t="str">
        <f ca="1">IF(Meldung!$F157="M",IF(Meldung!$E157&gt;=38718,IF(Meldung!$E157&lt;39448,CELL("Inhalt",Meldung!H157),""),""),"")</f>
        <v/>
      </c>
      <c r="I157" s="177" t="str">
        <f ca="1">IF(Meldung!$F157="M",IF(Meldung!$E157&gt;=38718,IF(Meldung!$E157&lt;39448,CELL("Inhalt",Meldung!I157),""),""),"")</f>
        <v/>
      </c>
      <c r="J157" s="177" t="str">
        <f ca="1">IF(Meldung!$F157="M",IF(Meldung!$E157&gt;=38718,IF(Meldung!$E157&lt;39448,CELL("Inhalt",Meldung!J157),""),""),"")</f>
        <v/>
      </c>
      <c r="K157" s="177" t="str">
        <f ca="1">IF(Meldung!$F157="M",IF(Meldung!$E157&gt;=38718,IF(Meldung!$E157&lt;39448,CELL("Inhalt",Meldung!K157),""),""),"")</f>
        <v/>
      </c>
      <c r="L157" s="177" t="str">
        <f ca="1">IF(Meldung!$F157="M",IF(Meldung!$E157&gt;=38718,IF(Meldung!$E157&lt;39448,CELL("Inhalt",Meldung!L157),""),""),"")</f>
        <v/>
      </c>
    </row>
    <row r="158" spans="1:12" x14ac:dyDescent="0.35">
      <c r="A158" s="35" t="s">
        <v>200</v>
      </c>
      <c r="B158" s="177" t="str">
        <f ca="1">IF(Meldung!$F158="M",IF(Meldung!$E158&gt;=38718,IF(Meldung!$E158&lt;39448,CELL("Inhalt",Meldung!B158),""),""),"")</f>
        <v/>
      </c>
      <c r="C158" s="177" t="str">
        <f ca="1">IF(Meldung!$F158="M",IF(Meldung!$E158&gt;=38718,IF(Meldung!$E158&lt;39448,CELL("Inhalt",Meldung!C158),""),""),"")</f>
        <v/>
      </c>
      <c r="D158" s="177" t="str">
        <f ca="1">IF(Meldung!$F158="M",IF(Meldung!$E158&gt;=38718,IF(Meldung!$E158&lt;39448,CELL("Inhalt",Meldung!D158),""),""),"")</f>
        <v/>
      </c>
      <c r="E158" s="178" t="str">
        <f ca="1">IF(Meldung!$F158="M",IF(Meldung!$E158&gt;=38718,IF(Meldung!$E158&lt;39448,CELL("Inhalt",Meldung!E158),""),""),"")</f>
        <v/>
      </c>
      <c r="F158" s="177" t="str">
        <f ca="1">IF(Meldung!$F158="M",IF(Meldung!$E158&gt;=38718,IF(Meldung!$E158&lt;39448,CELL("Inhalt",Meldung!F158),""),""),"")</f>
        <v/>
      </c>
      <c r="G158" s="177" t="str">
        <f ca="1">IF(Meldung!$F158="M",IF(Meldung!$E158&gt;=38718,IF(Meldung!$E158&lt;39448,CELL("Inhalt",Meldung!G158),""),""),"")</f>
        <v/>
      </c>
      <c r="H158" s="186" t="str">
        <f ca="1">IF(Meldung!$F158="M",IF(Meldung!$E158&gt;=38718,IF(Meldung!$E158&lt;39448,CELL("Inhalt",Meldung!H158),""),""),"")</f>
        <v/>
      </c>
      <c r="I158" s="177" t="str">
        <f ca="1">IF(Meldung!$F158="M",IF(Meldung!$E158&gt;=38718,IF(Meldung!$E158&lt;39448,CELL("Inhalt",Meldung!I158),""),""),"")</f>
        <v/>
      </c>
      <c r="J158" s="177" t="str">
        <f ca="1">IF(Meldung!$F158="M",IF(Meldung!$E158&gt;=38718,IF(Meldung!$E158&lt;39448,CELL("Inhalt",Meldung!J158),""),""),"")</f>
        <v/>
      </c>
      <c r="K158" s="177" t="str">
        <f ca="1">IF(Meldung!$F158="M",IF(Meldung!$E158&gt;=38718,IF(Meldung!$E158&lt;39448,CELL("Inhalt",Meldung!K158),""),""),"")</f>
        <v/>
      </c>
      <c r="L158" s="177" t="str">
        <f ca="1">IF(Meldung!$F158="M",IF(Meldung!$E158&gt;=38718,IF(Meldung!$E158&lt;39448,CELL("Inhalt",Meldung!L158),""),""),"")</f>
        <v/>
      </c>
    </row>
    <row r="159" spans="1:12" x14ac:dyDescent="0.35">
      <c r="A159" s="35" t="s">
        <v>201</v>
      </c>
      <c r="B159" s="177" t="str">
        <f ca="1">IF(Meldung!$F159="M",IF(Meldung!$E159&gt;=38718,IF(Meldung!$E159&lt;39448,CELL("Inhalt",Meldung!B159),""),""),"")</f>
        <v/>
      </c>
      <c r="C159" s="177" t="str">
        <f ca="1">IF(Meldung!$F159="M",IF(Meldung!$E159&gt;=38718,IF(Meldung!$E159&lt;39448,CELL("Inhalt",Meldung!C159),""),""),"")</f>
        <v/>
      </c>
      <c r="D159" s="177" t="str">
        <f ca="1">IF(Meldung!$F159="M",IF(Meldung!$E159&gt;=38718,IF(Meldung!$E159&lt;39448,CELL("Inhalt",Meldung!D159),""),""),"")</f>
        <v/>
      </c>
      <c r="E159" s="178" t="str">
        <f ca="1">IF(Meldung!$F159="M",IF(Meldung!$E159&gt;=38718,IF(Meldung!$E159&lt;39448,CELL("Inhalt",Meldung!E159),""),""),"")</f>
        <v/>
      </c>
      <c r="F159" s="177" t="str">
        <f ca="1">IF(Meldung!$F159="M",IF(Meldung!$E159&gt;=38718,IF(Meldung!$E159&lt;39448,CELL("Inhalt",Meldung!F159),""),""),"")</f>
        <v/>
      </c>
      <c r="G159" s="177" t="str">
        <f ca="1">IF(Meldung!$F159="M",IF(Meldung!$E159&gt;=38718,IF(Meldung!$E159&lt;39448,CELL("Inhalt",Meldung!G159),""),""),"")</f>
        <v/>
      </c>
      <c r="H159" s="186" t="str">
        <f ca="1">IF(Meldung!$F159="M",IF(Meldung!$E159&gt;=38718,IF(Meldung!$E159&lt;39448,CELL("Inhalt",Meldung!H159),""),""),"")</f>
        <v/>
      </c>
      <c r="I159" s="177" t="str">
        <f ca="1">IF(Meldung!$F159="M",IF(Meldung!$E159&gt;=38718,IF(Meldung!$E159&lt;39448,CELL("Inhalt",Meldung!I159),""),""),"")</f>
        <v/>
      </c>
      <c r="J159" s="177" t="str">
        <f ca="1">IF(Meldung!$F159="M",IF(Meldung!$E159&gt;=38718,IF(Meldung!$E159&lt;39448,CELL("Inhalt",Meldung!J159),""),""),"")</f>
        <v/>
      </c>
      <c r="K159" s="177" t="str">
        <f ca="1">IF(Meldung!$F159="M",IF(Meldung!$E159&gt;=38718,IF(Meldung!$E159&lt;39448,CELL("Inhalt",Meldung!K159),""),""),"")</f>
        <v/>
      </c>
      <c r="L159" s="177" t="str">
        <f ca="1">IF(Meldung!$F159="M",IF(Meldung!$E159&gt;=38718,IF(Meldung!$E159&lt;39448,CELL("Inhalt",Meldung!L159),""),""),"")</f>
        <v/>
      </c>
    </row>
    <row r="160" spans="1:12" x14ac:dyDescent="0.35">
      <c r="A160" s="35" t="s">
        <v>202</v>
      </c>
      <c r="B160" s="177" t="str">
        <f ca="1">IF(Meldung!$F160="M",IF(Meldung!$E160&gt;=38718,IF(Meldung!$E160&lt;39448,CELL("Inhalt",Meldung!B160),""),""),"")</f>
        <v/>
      </c>
      <c r="C160" s="177" t="str">
        <f ca="1">IF(Meldung!$F160="M",IF(Meldung!$E160&gt;=38718,IF(Meldung!$E160&lt;39448,CELL("Inhalt",Meldung!C160),""),""),"")</f>
        <v/>
      </c>
      <c r="D160" s="177" t="str">
        <f ca="1">IF(Meldung!$F160="M",IF(Meldung!$E160&gt;=38718,IF(Meldung!$E160&lt;39448,CELL("Inhalt",Meldung!D160),""),""),"")</f>
        <v/>
      </c>
      <c r="E160" s="178" t="str">
        <f ca="1">IF(Meldung!$F160="M",IF(Meldung!$E160&gt;=38718,IF(Meldung!$E160&lt;39448,CELL("Inhalt",Meldung!E160),""),""),"")</f>
        <v/>
      </c>
      <c r="F160" s="177" t="str">
        <f ca="1">IF(Meldung!$F160="M",IF(Meldung!$E160&gt;=38718,IF(Meldung!$E160&lt;39448,CELL("Inhalt",Meldung!F160),""),""),"")</f>
        <v/>
      </c>
      <c r="G160" s="177" t="str">
        <f ca="1">IF(Meldung!$F160="M",IF(Meldung!$E160&gt;=38718,IF(Meldung!$E160&lt;39448,CELL("Inhalt",Meldung!G160),""),""),"")</f>
        <v/>
      </c>
      <c r="H160" s="186" t="str">
        <f ca="1">IF(Meldung!$F160="M",IF(Meldung!$E160&gt;=38718,IF(Meldung!$E160&lt;39448,CELL("Inhalt",Meldung!H160),""),""),"")</f>
        <v/>
      </c>
      <c r="I160" s="177" t="str">
        <f ca="1">IF(Meldung!$F160="M",IF(Meldung!$E160&gt;=38718,IF(Meldung!$E160&lt;39448,CELL("Inhalt",Meldung!I160),""),""),"")</f>
        <v/>
      </c>
      <c r="J160" s="177" t="str">
        <f ca="1">IF(Meldung!$F160="M",IF(Meldung!$E160&gt;=38718,IF(Meldung!$E160&lt;39448,CELL("Inhalt",Meldung!J160),""),""),"")</f>
        <v/>
      </c>
      <c r="K160" s="177" t="str">
        <f ca="1">IF(Meldung!$F160="M",IF(Meldung!$E160&gt;=38718,IF(Meldung!$E160&lt;39448,CELL("Inhalt",Meldung!K160),""),""),"")</f>
        <v/>
      </c>
      <c r="L160" s="177" t="str">
        <f ca="1">IF(Meldung!$F160="M",IF(Meldung!$E160&gt;=38718,IF(Meldung!$E160&lt;39448,CELL("Inhalt",Meldung!L160),""),""),"")</f>
        <v/>
      </c>
    </row>
    <row r="161" spans="1:12" x14ac:dyDescent="0.35">
      <c r="A161" s="35" t="s">
        <v>203</v>
      </c>
      <c r="B161" s="177" t="str">
        <f ca="1">IF(Meldung!$F161="M",IF(Meldung!$E161&gt;=38718,IF(Meldung!$E161&lt;39448,CELL("Inhalt",Meldung!B161),""),""),"")</f>
        <v/>
      </c>
      <c r="C161" s="177" t="str">
        <f ca="1">IF(Meldung!$F161="M",IF(Meldung!$E161&gt;=38718,IF(Meldung!$E161&lt;39448,CELL("Inhalt",Meldung!C161),""),""),"")</f>
        <v/>
      </c>
      <c r="D161" s="177" t="str">
        <f ca="1">IF(Meldung!$F161="M",IF(Meldung!$E161&gt;=38718,IF(Meldung!$E161&lt;39448,CELL("Inhalt",Meldung!D161),""),""),"")</f>
        <v/>
      </c>
      <c r="E161" s="178" t="str">
        <f ca="1">IF(Meldung!$F161="M",IF(Meldung!$E161&gt;=38718,IF(Meldung!$E161&lt;39448,CELL("Inhalt",Meldung!E161),""),""),"")</f>
        <v/>
      </c>
      <c r="F161" s="177" t="str">
        <f ca="1">IF(Meldung!$F161="M",IF(Meldung!$E161&gt;=38718,IF(Meldung!$E161&lt;39448,CELL("Inhalt",Meldung!F161),""),""),"")</f>
        <v/>
      </c>
      <c r="G161" s="177" t="str">
        <f ca="1">IF(Meldung!$F161="M",IF(Meldung!$E161&gt;=38718,IF(Meldung!$E161&lt;39448,CELL("Inhalt",Meldung!G161),""),""),"")</f>
        <v/>
      </c>
      <c r="H161" s="186" t="str">
        <f ca="1">IF(Meldung!$F161="M",IF(Meldung!$E161&gt;=38718,IF(Meldung!$E161&lt;39448,CELL("Inhalt",Meldung!H161),""),""),"")</f>
        <v/>
      </c>
      <c r="I161" s="177" t="str">
        <f ca="1">IF(Meldung!$F161="M",IF(Meldung!$E161&gt;=38718,IF(Meldung!$E161&lt;39448,CELL("Inhalt",Meldung!I161),""),""),"")</f>
        <v/>
      </c>
      <c r="J161" s="177" t="str">
        <f ca="1">IF(Meldung!$F161="M",IF(Meldung!$E161&gt;=38718,IF(Meldung!$E161&lt;39448,CELL("Inhalt",Meldung!J161),""),""),"")</f>
        <v/>
      </c>
      <c r="K161" s="177" t="str">
        <f ca="1">IF(Meldung!$F161="M",IF(Meldung!$E161&gt;=38718,IF(Meldung!$E161&lt;39448,CELL("Inhalt",Meldung!K161),""),""),"")</f>
        <v/>
      </c>
      <c r="L161" s="177" t="str">
        <f ca="1">IF(Meldung!$F161="M",IF(Meldung!$E161&gt;=38718,IF(Meldung!$E161&lt;39448,CELL("Inhalt",Meldung!L161),""),""),"")</f>
        <v/>
      </c>
    </row>
    <row r="162" spans="1:12" x14ac:dyDescent="0.35">
      <c r="A162" s="35" t="s">
        <v>204</v>
      </c>
      <c r="B162" s="177" t="str">
        <f ca="1">IF(Meldung!$F162="M",IF(Meldung!$E162&gt;=38718,IF(Meldung!$E162&lt;39448,CELL("Inhalt",Meldung!B162),""),""),"")</f>
        <v/>
      </c>
      <c r="C162" s="177" t="str">
        <f ca="1">IF(Meldung!$F162="M",IF(Meldung!$E162&gt;=38718,IF(Meldung!$E162&lt;39448,CELL("Inhalt",Meldung!C162),""),""),"")</f>
        <v/>
      </c>
      <c r="D162" s="177" t="str">
        <f ca="1">IF(Meldung!$F162="M",IF(Meldung!$E162&gt;=38718,IF(Meldung!$E162&lt;39448,CELL("Inhalt",Meldung!D162),""),""),"")</f>
        <v/>
      </c>
      <c r="E162" s="178" t="str">
        <f ca="1">IF(Meldung!$F162="M",IF(Meldung!$E162&gt;=38718,IF(Meldung!$E162&lt;39448,CELL("Inhalt",Meldung!E162),""),""),"")</f>
        <v/>
      </c>
      <c r="F162" s="177" t="str">
        <f ca="1">IF(Meldung!$F162="M",IF(Meldung!$E162&gt;=38718,IF(Meldung!$E162&lt;39448,CELL("Inhalt",Meldung!F162),""),""),"")</f>
        <v/>
      </c>
      <c r="G162" s="177" t="str">
        <f ca="1">IF(Meldung!$F162="M",IF(Meldung!$E162&gt;=38718,IF(Meldung!$E162&lt;39448,CELL("Inhalt",Meldung!G162),""),""),"")</f>
        <v/>
      </c>
      <c r="H162" s="186" t="str">
        <f ca="1">IF(Meldung!$F162="M",IF(Meldung!$E162&gt;=38718,IF(Meldung!$E162&lt;39448,CELL("Inhalt",Meldung!H162),""),""),"")</f>
        <v/>
      </c>
      <c r="I162" s="177" t="str">
        <f ca="1">IF(Meldung!$F162="M",IF(Meldung!$E162&gt;=38718,IF(Meldung!$E162&lt;39448,CELL("Inhalt",Meldung!I162),""),""),"")</f>
        <v/>
      </c>
      <c r="J162" s="177" t="str">
        <f ca="1">IF(Meldung!$F162="M",IF(Meldung!$E162&gt;=38718,IF(Meldung!$E162&lt;39448,CELL("Inhalt",Meldung!J162),""),""),"")</f>
        <v/>
      </c>
      <c r="K162" s="177" t="str">
        <f ca="1">IF(Meldung!$F162="M",IF(Meldung!$E162&gt;=38718,IF(Meldung!$E162&lt;39448,CELL("Inhalt",Meldung!K162),""),""),"")</f>
        <v/>
      </c>
      <c r="L162" s="177" t="str">
        <f ca="1">IF(Meldung!$F162="M",IF(Meldung!$E162&gt;=38718,IF(Meldung!$E162&lt;39448,CELL("Inhalt",Meldung!L162),""),""),"")</f>
        <v/>
      </c>
    </row>
    <row r="163" spans="1:12" x14ac:dyDescent="0.35">
      <c r="A163" s="35" t="s">
        <v>205</v>
      </c>
      <c r="B163" s="177" t="str">
        <f ca="1">IF(Meldung!$F163="M",IF(Meldung!$E163&gt;=38718,IF(Meldung!$E163&lt;39448,CELL("Inhalt",Meldung!B163),""),""),"")</f>
        <v/>
      </c>
      <c r="C163" s="177" t="str">
        <f ca="1">IF(Meldung!$F163="M",IF(Meldung!$E163&gt;=38718,IF(Meldung!$E163&lt;39448,CELL("Inhalt",Meldung!C163),""),""),"")</f>
        <v/>
      </c>
      <c r="D163" s="177" t="str">
        <f ca="1">IF(Meldung!$F163="M",IF(Meldung!$E163&gt;=38718,IF(Meldung!$E163&lt;39448,CELL("Inhalt",Meldung!D163),""),""),"")</f>
        <v/>
      </c>
      <c r="E163" s="178" t="str">
        <f ca="1">IF(Meldung!$F163="M",IF(Meldung!$E163&gt;=38718,IF(Meldung!$E163&lt;39448,CELL("Inhalt",Meldung!E163),""),""),"")</f>
        <v/>
      </c>
      <c r="F163" s="177" t="str">
        <f ca="1">IF(Meldung!$F163="M",IF(Meldung!$E163&gt;=38718,IF(Meldung!$E163&lt;39448,CELL("Inhalt",Meldung!F163),""),""),"")</f>
        <v/>
      </c>
      <c r="G163" s="177" t="str">
        <f ca="1">IF(Meldung!$F163="M",IF(Meldung!$E163&gt;=38718,IF(Meldung!$E163&lt;39448,CELL("Inhalt",Meldung!G163),""),""),"")</f>
        <v/>
      </c>
      <c r="H163" s="186" t="str">
        <f ca="1">IF(Meldung!$F163="M",IF(Meldung!$E163&gt;=38718,IF(Meldung!$E163&lt;39448,CELL("Inhalt",Meldung!H163),""),""),"")</f>
        <v/>
      </c>
      <c r="I163" s="177" t="str">
        <f ca="1">IF(Meldung!$F163="M",IF(Meldung!$E163&gt;=38718,IF(Meldung!$E163&lt;39448,CELL("Inhalt",Meldung!I163),""),""),"")</f>
        <v/>
      </c>
      <c r="J163" s="177" t="str">
        <f ca="1">IF(Meldung!$F163="M",IF(Meldung!$E163&gt;=38718,IF(Meldung!$E163&lt;39448,CELL("Inhalt",Meldung!J163),""),""),"")</f>
        <v/>
      </c>
      <c r="K163" s="177" t="str">
        <f ca="1">IF(Meldung!$F163="M",IF(Meldung!$E163&gt;=38718,IF(Meldung!$E163&lt;39448,CELL("Inhalt",Meldung!K163),""),""),"")</f>
        <v/>
      </c>
      <c r="L163" s="177" t="str">
        <f ca="1">IF(Meldung!$F163="M",IF(Meldung!$E163&gt;=38718,IF(Meldung!$E163&lt;39448,CELL("Inhalt",Meldung!L163),""),""),"")</f>
        <v/>
      </c>
    </row>
    <row r="164" spans="1:12" x14ac:dyDescent="0.35">
      <c r="A164" s="35" t="s">
        <v>206</v>
      </c>
      <c r="B164" s="177" t="str">
        <f ca="1">IF(Meldung!$F164="M",IF(Meldung!$E164&gt;=38718,IF(Meldung!$E164&lt;39448,CELL("Inhalt",Meldung!B164),""),""),"")</f>
        <v/>
      </c>
      <c r="C164" s="177" t="str">
        <f ca="1">IF(Meldung!$F164="M",IF(Meldung!$E164&gt;=38718,IF(Meldung!$E164&lt;39448,CELL("Inhalt",Meldung!C164),""),""),"")</f>
        <v/>
      </c>
      <c r="D164" s="177" t="str">
        <f ca="1">IF(Meldung!$F164="M",IF(Meldung!$E164&gt;=38718,IF(Meldung!$E164&lt;39448,CELL("Inhalt",Meldung!D164),""),""),"")</f>
        <v/>
      </c>
      <c r="E164" s="178" t="str">
        <f ca="1">IF(Meldung!$F164="M",IF(Meldung!$E164&gt;=38718,IF(Meldung!$E164&lt;39448,CELL("Inhalt",Meldung!E164),""),""),"")</f>
        <v/>
      </c>
      <c r="F164" s="177" t="str">
        <f ca="1">IF(Meldung!$F164="M",IF(Meldung!$E164&gt;=38718,IF(Meldung!$E164&lt;39448,CELL("Inhalt",Meldung!F164),""),""),"")</f>
        <v/>
      </c>
      <c r="G164" s="177" t="str">
        <f ca="1">IF(Meldung!$F164="M",IF(Meldung!$E164&gt;=38718,IF(Meldung!$E164&lt;39448,CELL("Inhalt",Meldung!G164),""),""),"")</f>
        <v/>
      </c>
      <c r="H164" s="186" t="str">
        <f ca="1">IF(Meldung!$F164="M",IF(Meldung!$E164&gt;=38718,IF(Meldung!$E164&lt;39448,CELL("Inhalt",Meldung!H164),""),""),"")</f>
        <v/>
      </c>
      <c r="I164" s="177" t="str">
        <f ca="1">IF(Meldung!$F164="M",IF(Meldung!$E164&gt;=38718,IF(Meldung!$E164&lt;39448,CELL("Inhalt",Meldung!I164),""),""),"")</f>
        <v/>
      </c>
      <c r="J164" s="177" t="str">
        <f ca="1">IF(Meldung!$F164="M",IF(Meldung!$E164&gt;=38718,IF(Meldung!$E164&lt;39448,CELL("Inhalt",Meldung!J164),""),""),"")</f>
        <v/>
      </c>
      <c r="K164" s="177" t="str">
        <f ca="1">IF(Meldung!$F164="M",IF(Meldung!$E164&gt;=38718,IF(Meldung!$E164&lt;39448,CELL("Inhalt",Meldung!K164),""),""),"")</f>
        <v/>
      </c>
      <c r="L164" s="177" t="str">
        <f ca="1">IF(Meldung!$F164="M",IF(Meldung!$E164&gt;=38718,IF(Meldung!$E164&lt;39448,CELL("Inhalt",Meldung!L164),""),""),"")</f>
        <v/>
      </c>
    </row>
    <row r="165" spans="1:12" x14ac:dyDescent="0.35">
      <c r="A165" s="35" t="s">
        <v>207</v>
      </c>
      <c r="B165" s="177" t="str">
        <f ca="1">IF(Meldung!$F165="M",IF(Meldung!$E165&gt;=38718,IF(Meldung!$E165&lt;39448,CELL("Inhalt",Meldung!B165),""),""),"")</f>
        <v/>
      </c>
      <c r="C165" s="177" t="str">
        <f ca="1">IF(Meldung!$F165="M",IF(Meldung!$E165&gt;=38718,IF(Meldung!$E165&lt;39448,CELL("Inhalt",Meldung!C165),""),""),"")</f>
        <v/>
      </c>
      <c r="D165" s="177" t="str">
        <f ca="1">IF(Meldung!$F165="M",IF(Meldung!$E165&gt;=38718,IF(Meldung!$E165&lt;39448,CELL("Inhalt",Meldung!D165),""),""),"")</f>
        <v/>
      </c>
      <c r="E165" s="178" t="str">
        <f ca="1">IF(Meldung!$F165="M",IF(Meldung!$E165&gt;=38718,IF(Meldung!$E165&lt;39448,CELL("Inhalt",Meldung!E165),""),""),"")</f>
        <v/>
      </c>
      <c r="F165" s="177" t="str">
        <f ca="1">IF(Meldung!$F165="M",IF(Meldung!$E165&gt;=38718,IF(Meldung!$E165&lt;39448,CELL("Inhalt",Meldung!F165),""),""),"")</f>
        <v/>
      </c>
      <c r="G165" s="177" t="str">
        <f ca="1">IF(Meldung!$F165="M",IF(Meldung!$E165&gt;=38718,IF(Meldung!$E165&lt;39448,CELL("Inhalt",Meldung!G165),""),""),"")</f>
        <v/>
      </c>
      <c r="H165" s="186" t="str">
        <f ca="1">IF(Meldung!$F165="M",IF(Meldung!$E165&gt;=38718,IF(Meldung!$E165&lt;39448,CELL("Inhalt",Meldung!H165),""),""),"")</f>
        <v/>
      </c>
      <c r="I165" s="177" t="str">
        <f ca="1">IF(Meldung!$F165="M",IF(Meldung!$E165&gt;=38718,IF(Meldung!$E165&lt;39448,CELL("Inhalt",Meldung!I165),""),""),"")</f>
        <v/>
      </c>
      <c r="J165" s="177" t="str">
        <f ca="1">IF(Meldung!$F165="M",IF(Meldung!$E165&gt;=38718,IF(Meldung!$E165&lt;39448,CELL("Inhalt",Meldung!J165),""),""),"")</f>
        <v/>
      </c>
      <c r="K165" s="177" t="str">
        <f ca="1">IF(Meldung!$F165="M",IF(Meldung!$E165&gt;=38718,IF(Meldung!$E165&lt;39448,CELL("Inhalt",Meldung!K165),""),""),"")</f>
        <v/>
      </c>
      <c r="L165" s="177" t="str">
        <f ca="1">IF(Meldung!$F165="M",IF(Meldung!$E165&gt;=38718,IF(Meldung!$E165&lt;39448,CELL("Inhalt",Meldung!L165),""),""),"")</f>
        <v/>
      </c>
    </row>
    <row r="166" spans="1:12" x14ac:dyDescent="0.35">
      <c r="A166" s="35" t="s">
        <v>208</v>
      </c>
      <c r="B166" s="177" t="str">
        <f ca="1">IF(Meldung!$F166="M",IF(Meldung!$E166&gt;=38718,IF(Meldung!$E166&lt;39448,CELL("Inhalt",Meldung!B166),""),""),"")</f>
        <v/>
      </c>
      <c r="C166" s="177" t="str">
        <f ca="1">IF(Meldung!$F166="M",IF(Meldung!$E166&gt;=38718,IF(Meldung!$E166&lt;39448,CELL("Inhalt",Meldung!C166),""),""),"")</f>
        <v/>
      </c>
      <c r="D166" s="177" t="str">
        <f ca="1">IF(Meldung!$F166="M",IF(Meldung!$E166&gt;=38718,IF(Meldung!$E166&lt;39448,CELL("Inhalt",Meldung!D166),""),""),"")</f>
        <v/>
      </c>
      <c r="E166" s="178" t="str">
        <f ca="1">IF(Meldung!$F166="M",IF(Meldung!$E166&gt;=38718,IF(Meldung!$E166&lt;39448,CELL("Inhalt",Meldung!E166),""),""),"")</f>
        <v/>
      </c>
      <c r="F166" s="177" t="str">
        <f ca="1">IF(Meldung!$F166="M",IF(Meldung!$E166&gt;=38718,IF(Meldung!$E166&lt;39448,CELL("Inhalt",Meldung!F166),""),""),"")</f>
        <v/>
      </c>
      <c r="G166" s="177" t="str">
        <f ca="1">IF(Meldung!$F166="M",IF(Meldung!$E166&gt;=38718,IF(Meldung!$E166&lt;39448,CELL("Inhalt",Meldung!G166),""),""),"")</f>
        <v/>
      </c>
      <c r="H166" s="186" t="str">
        <f ca="1">IF(Meldung!$F166="M",IF(Meldung!$E166&gt;=38718,IF(Meldung!$E166&lt;39448,CELL("Inhalt",Meldung!H166),""),""),"")</f>
        <v/>
      </c>
      <c r="I166" s="177" t="str">
        <f ca="1">IF(Meldung!$F166="M",IF(Meldung!$E166&gt;=38718,IF(Meldung!$E166&lt;39448,CELL("Inhalt",Meldung!I166),""),""),"")</f>
        <v/>
      </c>
      <c r="J166" s="177" t="str">
        <f ca="1">IF(Meldung!$F166="M",IF(Meldung!$E166&gt;=38718,IF(Meldung!$E166&lt;39448,CELL("Inhalt",Meldung!J166),""),""),"")</f>
        <v/>
      </c>
      <c r="K166" s="177" t="str">
        <f ca="1">IF(Meldung!$F166="M",IF(Meldung!$E166&gt;=38718,IF(Meldung!$E166&lt;39448,CELL("Inhalt",Meldung!K166),""),""),"")</f>
        <v/>
      </c>
      <c r="L166" s="177" t="str">
        <f ca="1">IF(Meldung!$F166="M",IF(Meldung!$E166&gt;=38718,IF(Meldung!$E166&lt;39448,CELL("Inhalt",Meldung!L166),""),""),"")</f>
        <v/>
      </c>
    </row>
    <row r="167" spans="1:12" x14ac:dyDescent="0.35">
      <c r="A167" s="35" t="s">
        <v>209</v>
      </c>
      <c r="B167" s="177" t="str">
        <f ca="1">IF(Meldung!$F167="M",IF(Meldung!$E167&gt;=38718,IF(Meldung!$E167&lt;39448,CELL("Inhalt",Meldung!B167),""),""),"")</f>
        <v/>
      </c>
      <c r="C167" s="177" t="str">
        <f ca="1">IF(Meldung!$F167="M",IF(Meldung!$E167&gt;=38718,IF(Meldung!$E167&lt;39448,CELL("Inhalt",Meldung!C167),""),""),"")</f>
        <v/>
      </c>
      <c r="D167" s="177" t="str">
        <f ca="1">IF(Meldung!$F167="M",IF(Meldung!$E167&gt;=38718,IF(Meldung!$E167&lt;39448,CELL("Inhalt",Meldung!D167),""),""),"")</f>
        <v/>
      </c>
      <c r="E167" s="178" t="str">
        <f ca="1">IF(Meldung!$F167="M",IF(Meldung!$E167&gt;=38718,IF(Meldung!$E167&lt;39448,CELL("Inhalt",Meldung!E167),""),""),"")</f>
        <v/>
      </c>
      <c r="F167" s="177" t="str">
        <f ca="1">IF(Meldung!$F167="M",IF(Meldung!$E167&gt;=38718,IF(Meldung!$E167&lt;39448,CELL("Inhalt",Meldung!F167),""),""),"")</f>
        <v/>
      </c>
      <c r="G167" s="177" t="str">
        <f ca="1">IF(Meldung!$F167="M",IF(Meldung!$E167&gt;=38718,IF(Meldung!$E167&lt;39448,CELL("Inhalt",Meldung!G167),""),""),"")</f>
        <v/>
      </c>
      <c r="H167" s="186" t="str">
        <f ca="1">IF(Meldung!$F167="M",IF(Meldung!$E167&gt;=38718,IF(Meldung!$E167&lt;39448,CELL("Inhalt",Meldung!H167),""),""),"")</f>
        <v/>
      </c>
      <c r="I167" s="177" t="str">
        <f ca="1">IF(Meldung!$F167="M",IF(Meldung!$E167&gt;=38718,IF(Meldung!$E167&lt;39448,CELL("Inhalt",Meldung!I167),""),""),"")</f>
        <v/>
      </c>
      <c r="J167" s="177" t="str">
        <f ca="1">IF(Meldung!$F167="M",IF(Meldung!$E167&gt;=38718,IF(Meldung!$E167&lt;39448,CELL("Inhalt",Meldung!J167),""),""),"")</f>
        <v/>
      </c>
      <c r="K167" s="177" t="str">
        <f ca="1">IF(Meldung!$F167="M",IF(Meldung!$E167&gt;=38718,IF(Meldung!$E167&lt;39448,CELL("Inhalt",Meldung!K167),""),""),"")</f>
        <v/>
      </c>
      <c r="L167" s="177" t="str">
        <f ca="1">IF(Meldung!$F167="M",IF(Meldung!$E167&gt;=38718,IF(Meldung!$E167&lt;39448,CELL("Inhalt",Meldung!L167),""),""),"")</f>
        <v/>
      </c>
    </row>
    <row r="168" spans="1:12" x14ac:dyDescent="0.35">
      <c r="A168" s="35" t="s">
        <v>210</v>
      </c>
      <c r="B168" s="177" t="str">
        <f ca="1">IF(Meldung!$F168="M",IF(Meldung!$E168&gt;=38718,IF(Meldung!$E168&lt;39448,CELL("Inhalt",Meldung!B168),""),""),"")</f>
        <v/>
      </c>
      <c r="C168" s="177" t="str">
        <f ca="1">IF(Meldung!$F168="M",IF(Meldung!$E168&gt;=38718,IF(Meldung!$E168&lt;39448,CELL("Inhalt",Meldung!C168),""),""),"")</f>
        <v/>
      </c>
      <c r="D168" s="177" t="str">
        <f ca="1">IF(Meldung!$F168="M",IF(Meldung!$E168&gt;=38718,IF(Meldung!$E168&lt;39448,CELL("Inhalt",Meldung!D168),""),""),"")</f>
        <v/>
      </c>
      <c r="E168" s="178" t="str">
        <f ca="1">IF(Meldung!$F168="M",IF(Meldung!$E168&gt;=38718,IF(Meldung!$E168&lt;39448,CELL("Inhalt",Meldung!E168),""),""),"")</f>
        <v/>
      </c>
      <c r="F168" s="177" t="str">
        <f ca="1">IF(Meldung!$F168="M",IF(Meldung!$E168&gt;=38718,IF(Meldung!$E168&lt;39448,CELL("Inhalt",Meldung!F168),""),""),"")</f>
        <v/>
      </c>
      <c r="G168" s="177" t="str">
        <f ca="1">IF(Meldung!$F168="M",IF(Meldung!$E168&gt;=38718,IF(Meldung!$E168&lt;39448,CELL("Inhalt",Meldung!G168),""),""),"")</f>
        <v/>
      </c>
      <c r="H168" s="186" t="str">
        <f ca="1">IF(Meldung!$F168="M",IF(Meldung!$E168&gt;=38718,IF(Meldung!$E168&lt;39448,CELL("Inhalt",Meldung!H168),""),""),"")</f>
        <v/>
      </c>
      <c r="I168" s="177" t="str">
        <f ca="1">IF(Meldung!$F168="M",IF(Meldung!$E168&gt;=38718,IF(Meldung!$E168&lt;39448,CELL("Inhalt",Meldung!I168),""),""),"")</f>
        <v/>
      </c>
      <c r="J168" s="177" t="str">
        <f ca="1">IF(Meldung!$F168="M",IF(Meldung!$E168&gt;=38718,IF(Meldung!$E168&lt;39448,CELL("Inhalt",Meldung!J168),""),""),"")</f>
        <v/>
      </c>
      <c r="K168" s="177" t="str">
        <f ca="1">IF(Meldung!$F168="M",IF(Meldung!$E168&gt;=38718,IF(Meldung!$E168&lt;39448,CELL("Inhalt",Meldung!K168),""),""),"")</f>
        <v/>
      </c>
      <c r="L168" s="177" t="str">
        <f ca="1">IF(Meldung!$F168="M",IF(Meldung!$E168&gt;=38718,IF(Meldung!$E168&lt;39448,CELL("Inhalt",Meldung!L168),""),""),"")</f>
        <v/>
      </c>
    </row>
    <row r="169" spans="1:12" x14ac:dyDescent="0.35">
      <c r="A169" s="35" t="s">
        <v>211</v>
      </c>
      <c r="B169" s="177" t="str">
        <f ca="1">IF(Meldung!$F169="M",IF(Meldung!$E169&gt;=38718,IF(Meldung!$E169&lt;39448,CELL("Inhalt",Meldung!B169),""),""),"")</f>
        <v/>
      </c>
      <c r="C169" s="177" t="str">
        <f ca="1">IF(Meldung!$F169="M",IF(Meldung!$E169&gt;=38718,IF(Meldung!$E169&lt;39448,CELL("Inhalt",Meldung!C169),""),""),"")</f>
        <v/>
      </c>
      <c r="D169" s="177" t="str">
        <f ca="1">IF(Meldung!$F169="M",IF(Meldung!$E169&gt;=38718,IF(Meldung!$E169&lt;39448,CELL("Inhalt",Meldung!D169),""),""),"")</f>
        <v/>
      </c>
      <c r="E169" s="178" t="str">
        <f ca="1">IF(Meldung!$F169="M",IF(Meldung!$E169&gt;=38718,IF(Meldung!$E169&lt;39448,CELL("Inhalt",Meldung!E169),""),""),"")</f>
        <v/>
      </c>
      <c r="F169" s="177" t="str">
        <f ca="1">IF(Meldung!$F169="M",IF(Meldung!$E169&gt;=38718,IF(Meldung!$E169&lt;39448,CELL("Inhalt",Meldung!F169),""),""),"")</f>
        <v/>
      </c>
      <c r="G169" s="177" t="str">
        <f ca="1">IF(Meldung!$F169="M",IF(Meldung!$E169&gt;=38718,IF(Meldung!$E169&lt;39448,CELL("Inhalt",Meldung!G169),""),""),"")</f>
        <v/>
      </c>
      <c r="H169" s="186" t="str">
        <f ca="1">IF(Meldung!$F169="M",IF(Meldung!$E169&gt;=38718,IF(Meldung!$E169&lt;39448,CELL("Inhalt",Meldung!H169),""),""),"")</f>
        <v/>
      </c>
      <c r="I169" s="177" t="str">
        <f ca="1">IF(Meldung!$F169="M",IF(Meldung!$E169&gt;=38718,IF(Meldung!$E169&lt;39448,CELL("Inhalt",Meldung!I169),""),""),"")</f>
        <v/>
      </c>
      <c r="J169" s="177" t="str">
        <f ca="1">IF(Meldung!$F169="M",IF(Meldung!$E169&gt;=38718,IF(Meldung!$E169&lt;39448,CELL("Inhalt",Meldung!J169),""),""),"")</f>
        <v/>
      </c>
      <c r="K169" s="177" t="str">
        <f ca="1">IF(Meldung!$F169="M",IF(Meldung!$E169&gt;=38718,IF(Meldung!$E169&lt;39448,CELL("Inhalt",Meldung!K169),""),""),"")</f>
        <v/>
      </c>
      <c r="L169" s="177" t="str">
        <f ca="1">IF(Meldung!$F169="M",IF(Meldung!$E169&gt;=38718,IF(Meldung!$E169&lt;39448,CELL("Inhalt",Meldung!L169),""),""),"")</f>
        <v/>
      </c>
    </row>
    <row r="170" spans="1:12" x14ac:dyDescent="0.35">
      <c r="A170" s="35" t="s">
        <v>212</v>
      </c>
      <c r="B170" s="177" t="str">
        <f ca="1">IF(Meldung!$F170="M",IF(Meldung!$E170&gt;=38718,IF(Meldung!$E170&lt;39448,CELL("Inhalt",Meldung!B170),""),""),"")</f>
        <v/>
      </c>
      <c r="C170" s="177" t="str">
        <f ca="1">IF(Meldung!$F170="M",IF(Meldung!$E170&gt;=38718,IF(Meldung!$E170&lt;39448,CELL("Inhalt",Meldung!C170),""),""),"")</f>
        <v/>
      </c>
      <c r="D170" s="177" t="str">
        <f ca="1">IF(Meldung!$F170="M",IF(Meldung!$E170&gt;=38718,IF(Meldung!$E170&lt;39448,CELL("Inhalt",Meldung!D170),""),""),"")</f>
        <v/>
      </c>
      <c r="E170" s="178" t="str">
        <f ca="1">IF(Meldung!$F170="M",IF(Meldung!$E170&gt;=38718,IF(Meldung!$E170&lt;39448,CELL("Inhalt",Meldung!E170),""),""),"")</f>
        <v/>
      </c>
      <c r="F170" s="177" t="str">
        <f ca="1">IF(Meldung!$F170="M",IF(Meldung!$E170&gt;=38718,IF(Meldung!$E170&lt;39448,CELL("Inhalt",Meldung!F170),""),""),"")</f>
        <v/>
      </c>
      <c r="G170" s="177" t="str">
        <f ca="1">IF(Meldung!$F170="M",IF(Meldung!$E170&gt;=38718,IF(Meldung!$E170&lt;39448,CELL("Inhalt",Meldung!G170),""),""),"")</f>
        <v/>
      </c>
      <c r="H170" s="186" t="str">
        <f ca="1">IF(Meldung!$F170="M",IF(Meldung!$E170&gt;=38718,IF(Meldung!$E170&lt;39448,CELL("Inhalt",Meldung!H170),""),""),"")</f>
        <v/>
      </c>
      <c r="I170" s="177" t="str">
        <f ca="1">IF(Meldung!$F170="M",IF(Meldung!$E170&gt;=38718,IF(Meldung!$E170&lt;39448,CELL("Inhalt",Meldung!I170),""),""),"")</f>
        <v/>
      </c>
      <c r="J170" s="177" t="str">
        <f ca="1">IF(Meldung!$F170="M",IF(Meldung!$E170&gt;=38718,IF(Meldung!$E170&lt;39448,CELL("Inhalt",Meldung!J170),""),""),"")</f>
        <v/>
      </c>
      <c r="K170" s="177" t="str">
        <f ca="1">IF(Meldung!$F170="M",IF(Meldung!$E170&gt;=38718,IF(Meldung!$E170&lt;39448,CELL("Inhalt",Meldung!K170),""),""),"")</f>
        <v/>
      </c>
      <c r="L170" s="177" t="str">
        <f ca="1">IF(Meldung!$F170="M",IF(Meldung!$E170&gt;=38718,IF(Meldung!$E170&lt;39448,CELL("Inhalt",Meldung!L170),""),""),"")</f>
        <v/>
      </c>
    </row>
    <row r="171" spans="1:12" x14ac:dyDescent="0.35">
      <c r="A171" s="35" t="s">
        <v>213</v>
      </c>
      <c r="B171" s="177" t="str">
        <f ca="1">IF(Meldung!$F171="M",IF(Meldung!$E171&gt;=38718,IF(Meldung!$E171&lt;39448,CELL("Inhalt",Meldung!B171),""),""),"")</f>
        <v/>
      </c>
      <c r="C171" s="177" t="str">
        <f ca="1">IF(Meldung!$F171="M",IF(Meldung!$E171&gt;=38718,IF(Meldung!$E171&lt;39448,CELL("Inhalt",Meldung!C171),""),""),"")</f>
        <v/>
      </c>
      <c r="D171" s="177" t="str">
        <f ca="1">IF(Meldung!$F171="M",IF(Meldung!$E171&gt;=38718,IF(Meldung!$E171&lt;39448,CELL("Inhalt",Meldung!D171),""),""),"")</f>
        <v/>
      </c>
      <c r="E171" s="178" t="str">
        <f ca="1">IF(Meldung!$F171="M",IF(Meldung!$E171&gt;=38718,IF(Meldung!$E171&lt;39448,CELL("Inhalt",Meldung!E171),""),""),"")</f>
        <v/>
      </c>
      <c r="F171" s="177" t="str">
        <f ca="1">IF(Meldung!$F171="M",IF(Meldung!$E171&gt;=38718,IF(Meldung!$E171&lt;39448,CELL("Inhalt",Meldung!F171),""),""),"")</f>
        <v/>
      </c>
      <c r="G171" s="177" t="str">
        <f ca="1">IF(Meldung!$F171="M",IF(Meldung!$E171&gt;=38718,IF(Meldung!$E171&lt;39448,CELL("Inhalt",Meldung!G171),""),""),"")</f>
        <v/>
      </c>
      <c r="H171" s="186" t="str">
        <f ca="1">IF(Meldung!$F171="M",IF(Meldung!$E171&gt;=38718,IF(Meldung!$E171&lt;39448,CELL("Inhalt",Meldung!H171),""),""),"")</f>
        <v/>
      </c>
      <c r="I171" s="177" t="str">
        <f ca="1">IF(Meldung!$F171="M",IF(Meldung!$E171&gt;=38718,IF(Meldung!$E171&lt;39448,CELL("Inhalt",Meldung!I171),""),""),"")</f>
        <v/>
      </c>
      <c r="J171" s="177" t="str">
        <f ca="1">IF(Meldung!$F171="M",IF(Meldung!$E171&gt;=38718,IF(Meldung!$E171&lt;39448,CELL("Inhalt",Meldung!J171),""),""),"")</f>
        <v/>
      </c>
      <c r="K171" s="177" t="str">
        <f ca="1">IF(Meldung!$F171="M",IF(Meldung!$E171&gt;=38718,IF(Meldung!$E171&lt;39448,CELL("Inhalt",Meldung!K171),""),""),"")</f>
        <v/>
      </c>
      <c r="L171" s="177" t="str">
        <f ca="1">IF(Meldung!$F171="M",IF(Meldung!$E171&gt;=38718,IF(Meldung!$E171&lt;39448,CELL("Inhalt",Meldung!L171),""),""),"")</f>
        <v/>
      </c>
    </row>
    <row r="172" spans="1:12" x14ac:dyDescent="0.35">
      <c r="A172" s="35" t="s">
        <v>214</v>
      </c>
      <c r="B172" s="177" t="str">
        <f ca="1">IF(Meldung!$F172="M",IF(Meldung!$E172&gt;=38718,IF(Meldung!$E172&lt;39448,CELL("Inhalt",Meldung!B172),""),""),"")</f>
        <v/>
      </c>
      <c r="C172" s="177" t="str">
        <f ca="1">IF(Meldung!$F172="M",IF(Meldung!$E172&gt;=38718,IF(Meldung!$E172&lt;39448,CELL("Inhalt",Meldung!C172),""),""),"")</f>
        <v/>
      </c>
      <c r="D172" s="177" t="str">
        <f ca="1">IF(Meldung!$F172="M",IF(Meldung!$E172&gt;=38718,IF(Meldung!$E172&lt;39448,CELL("Inhalt",Meldung!D172),""),""),"")</f>
        <v/>
      </c>
      <c r="E172" s="178" t="str">
        <f ca="1">IF(Meldung!$F172="M",IF(Meldung!$E172&gt;=38718,IF(Meldung!$E172&lt;39448,CELL("Inhalt",Meldung!E172),""),""),"")</f>
        <v/>
      </c>
      <c r="F172" s="177" t="str">
        <f ca="1">IF(Meldung!$F172="M",IF(Meldung!$E172&gt;=38718,IF(Meldung!$E172&lt;39448,CELL("Inhalt",Meldung!F172),""),""),"")</f>
        <v/>
      </c>
      <c r="G172" s="177" t="str">
        <f ca="1">IF(Meldung!$F172="M",IF(Meldung!$E172&gt;=38718,IF(Meldung!$E172&lt;39448,CELL("Inhalt",Meldung!G172),""),""),"")</f>
        <v/>
      </c>
      <c r="H172" s="186" t="str">
        <f ca="1">IF(Meldung!$F172="M",IF(Meldung!$E172&gt;=38718,IF(Meldung!$E172&lt;39448,CELL("Inhalt",Meldung!H172),""),""),"")</f>
        <v/>
      </c>
      <c r="I172" s="177" t="str">
        <f ca="1">IF(Meldung!$F172="M",IF(Meldung!$E172&gt;=38718,IF(Meldung!$E172&lt;39448,CELL("Inhalt",Meldung!I172),""),""),"")</f>
        <v/>
      </c>
      <c r="J172" s="177" t="str">
        <f ca="1">IF(Meldung!$F172="M",IF(Meldung!$E172&gt;=38718,IF(Meldung!$E172&lt;39448,CELL("Inhalt",Meldung!J172),""),""),"")</f>
        <v/>
      </c>
      <c r="K172" s="177" t="str">
        <f ca="1">IF(Meldung!$F172="M",IF(Meldung!$E172&gt;=38718,IF(Meldung!$E172&lt;39448,CELL("Inhalt",Meldung!K172),""),""),"")</f>
        <v/>
      </c>
      <c r="L172" s="177" t="str">
        <f ca="1">IF(Meldung!$F172="M",IF(Meldung!$E172&gt;=38718,IF(Meldung!$E172&lt;39448,CELL("Inhalt",Meldung!L172),""),""),"")</f>
        <v/>
      </c>
    </row>
    <row r="173" spans="1:12" x14ac:dyDescent="0.35">
      <c r="A173" s="35" t="s">
        <v>215</v>
      </c>
      <c r="B173" s="177" t="str">
        <f ca="1">IF(Meldung!$F173="M",IF(Meldung!$E173&gt;=38718,IF(Meldung!$E173&lt;39448,CELL("Inhalt",Meldung!B173),""),""),"")</f>
        <v/>
      </c>
      <c r="C173" s="177" t="str">
        <f ca="1">IF(Meldung!$F173="M",IF(Meldung!$E173&gt;=38718,IF(Meldung!$E173&lt;39448,CELL("Inhalt",Meldung!C173),""),""),"")</f>
        <v/>
      </c>
      <c r="D173" s="177" t="str">
        <f ca="1">IF(Meldung!$F173="M",IF(Meldung!$E173&gt;=38718,IF(Meldung!$E173&lt;39448,CELL("Inhalt",Meldung!D173),""),""),"")</f>
        <v/>
      </c>
      <c r="E173" s="178" t="str">
        <f ca="1">IF(Meldung!$F173="M",IF(Meldung!$E173&gt;=38718,IF(Meldung!$E173&lt;39448,CELL("Inhalt",Meldung!E173),""),""),"")</f>
        <v/>
      </c>
      <c r="F173" s="177" t="str">
        <f ca="1">IF(Meldung!$F173="M",IF(Meldung!$E173&gt;=38718,IF(Meldung!$E173&lt;39448,CELL("Inhalt",Meldung!F173),""),""),"")</f>
        <v/>
      </c>
      <c r="G173" s="177" t="str">
        <f ca="1">IF(Meldung!$F173="M",IF(Meldung!$E173&gt;=38718,IF(Meldung!$E173&lt;39448,CELL("Inhalt",Meldung!G173),""),""),"")</f>
        <v/>
      </c>
      <c r="H173" s="186" t="str">
        <f ca="1">IF(Meldung!$F173="M",IF(Meldung!$E173&gt;=38718,IF(Meldung!$E173&lt;39448,CELL("Inhalt",Meldung!H173),""),""),"")</f>
        <v/>
      </c>
      <c r="I173" s="177" t="str">
        <f ca="1">IF(Meldung!$F173="M",IF(Meldung!$E173&gt;=38718,IF(Meldung!$E173&lt;39448,CELL("Inhalt",Meldung!I173),""),""),"")</f>
        <v/>
      </c>
      <c r="J173" s="177" t="str">
        <f ca="1">IF(Meldung!$F173="M",IF(Meldung!$E173&gt;=38718,IF(Meldung!$E173&lt;39448,CELL("Inhalt",Meldung!J173),""),""),"")</f>
        <v/>
      </c>
      <c r="K173" s="177" t="str">
        <f ca="1">IF(Meldung!$F173="M",IF(Meldung!$E173&gt;=38718,IF(Meldung!$E173&lt;39448,CELL("Inhalt",Meldung!K173),""),""),"")</f>
        <v/>
      </c>
      <c r="L173" s="177" t="str">
        <f ca="1">IF(Meldung!$F173="M",IF(Meldung!$E173&gt;=38718,IF(Meldung!$E173&lt;39448,CELL("Inhalt",Meldung!L173),""),""),"")</f>
        <v/>
      </c>
    </row>
    <row r="174" spans="1:12" x14ac:dyDescent="0.35">
      <c r="A174" s="35" t="s">
        <v>216</v>
      </c>
      <c r="B174" s="177" t="str">
        <f ca="1">IF(Meldung!$F174="M",IF(Meldung!$E174&gt;=38718,IF(Meldung!$E174&lt;39448,CELL("Inhalt",Meldung!B174),""),""),"")</f>
        <v/>
      </c>
      <c r="C174" s="177" t="str">
        <f ca="1">IF(Meldung!$F174="M",IF(Meldung!$E174&gt;=38718,IF(Meldung!$E174&lt;39448,CELL("Inhalt",Meldung!C174),""),""),"")</f>
        <v/>
      </c>
      <c r="D174" s="177" t="str">
        <f ca="1">IF(Meldung!$F174="M",IF(Meldung!$E174&gt;=38718,IF(Meldung!$E174&lt;39448,CELL("Inhalt",Meldung!D174),""),""),"")</f>
        <v/>
      </c>
      <c r="E174" s="178" t="str">
        <f ca="1">IF(Meldung!$F174="M",IF(Meldung!$E174&gt;=38718,IF(Meldung!$E174&lt;39448,CELL("Inhalt",Meldung!E174),""),""),"")</f>
        <v/>
      </c>
      <c r="F174" s="177" t="str">
        <f ca="1">IF(Meldung!$F174="M",IF(Meldung!$E174&gt;=38718,IF(Meldung!$E174&lt;39448,CELL("Inhalt",Meldung!F174),""),""),"")</f>
        <v/>
      </c>
      <c r="G174" s="177" t="str">
        <f ca="1">IF(Meldung!$F174="M",IF(Meldung!$E174&gt;=38718,IF(Meldung!$E174&lt;39448,CELL("Inhalt",Meldung!G174),""),""),"")</f>
        <v/>
      </c>
      <c r="H174" s="186" t="str">
        <f ca="1">IF(Meldung!$F174="M",IF(Meldung!$E174&gt;=38718,IF(Meldung!$E174&lt;39448,CELL("Inhalt",Meldung!H174),""),""),"")</f>
        <v/>
      </c>
      <c r="I174" s="177" t="str">
        <f ca="1">IF(Meldung!$F174="M",IF(Meldung!$E174&gt;=38718,IF(Meldung!$E174&lt;39448,CELL("Inhalt",Meldung!I174),""),""),"")</f>
        <v/>
      </c>
      <c r="J174" s="177" t="str">
        <f ca="1">IF(Meldung!$F174="M",IF(Meldung!$E174&gt;=38718,IF(Meldung!$E174&lt;39448,CELL("Inhalt",Meldung!J174),""),""),"")</f>
        <v/>
      </c>
      <c r="K174" s="177" t="str">
        <f ca="1">IF(Meldung!$F174="M",IF(Meldung!$E174&gt;=38718,IF(Meldung!$E174&lt;39448,CELL("Inhalt",Meldung!K174),""),""),"")</f>
        <v/>
      </c>
      <c r="L174" s="177" t="str">
        <f ca="1">IF(Meldung!$F174="M",IF(Meldung!$E174&gt;=38718,IF(Meldung!$E174&lt;39448,CELL("Inhalt",Meldung!L174),""),""),"")</f>
        <v/>
      </c>
    </row>
    <row r="175" spans="1:12" x14ac:dyDescent="0.35">
      <c r="A175" s="35" t="s">
        <v>217</v>
      </c>
      <c r="B175" s="177" t="str">
        <f ca="1">IF(Meldung!$F175="M",IF(Meldung!$E175&gt;=38718,IF(Meldung!$E175&lt;39448,CELL("Inhalt",Meldung!B175),""),""),"")</f>
        <v/>
      </c>
      <c r="C175" s="177" t="str">
        <f ca="1">IF(Meldung!$F175="M",IF(Meldung!$E175&gt;=38718,IF(Meldung!$E175&lt;39448,CELL("Inhalt",Meldung!C175),""),""),"")</f>
        <v/>
      </c>
      <c r="D175" s="177" t="str">
        <f ca="1">IF(Meldung!$F175="M",IF(Meldung!$E175&gt;=38718,IF(Meldung!$E175&lt;39448,CELL("Inhalt",Meldung!D175),""),""),"")</f>
        <v/>
      </c>
      <c r="E175" s="178" t="str">
        <f ca="1">IF(Meldung!$F175="M",IF(Meldung!$E175&gt;=38718,IF(Meldung!$E175&lt;39448,CELL("Inhalt",Meldung!E175),""),""),"")</f>
        <v/>
      </c>
      <c r="F175" s="177" t="str">
        <f ca="1">IF(Meldung!$F175="M",IF(Meldung!$E175&gt;=38718,IF(Meldung!$E175&lt;39448,CELL("Inhalt",Meldung!F175),""),""),"")</f>
        <v/>
      </c>
      <c r="G175" s="177" t="str">
        <f ca="1">IF(Meldung!$F175="M",IF(Meldung!$E175&gt;=38718,IF(Meldung!$E175&lt;39448,CELL("Inhalt",Meldung!G175),""),""),"")</f>
        <v/>
      </c>
      <c r="H175" s="186" t="str">
        <f ca="1">IF(Meldung!$F175="M",IF(Meldung!$E175&gt;=38718,IF(Meldung!$E175&lt;39448,CELL("Inhalt",Meldung!H175),""),""),"")</f>
        <v/>
      </c>
      <c r="I175" s="177" t="str">
        <f ca="1">IF(Meldung!$F175="M",IF(Meldung!$E175&gt;=38718,IF(Meldung!$E175&lt;39448,CELL("Inhalt",Meldung!I175),""),""),"")</f>
        <v/>
      </c>
      <c r="J175" s="177" t="str">
        <f ca="1">IF(Meldung!$F175="M",IF(Meldung!$E175&gt;=38718,IF(Meldung!$E175&lt;39448,CELL("Inhalt",Meldung!J175),""),""),"")</f>
        <v/>
      </c>
      <c r="K175" s="177" t="str">
        <f ca="1">IF(Meldung!$F175="M",IF(Meldung!$E175&gt;=38718,IF(Meldung!$E175&lt;39448,CELL("Inhalt",Meldung!K175),""),""),"")</f>
        <v/>
      </c>
      <c r="L175" s="177" t="str">
        <f ca="1">IF(Meldung!$F175="M",IF(Meldung!$E175&gt;=38718,IF(Meldung!$E175&lt;39448,CELL("Inhalt",Meldung!L175),""),""),"")</f>
        <v/>
      </c>
    </row>
    <row r="176" spans="1:12" x14ac:dyDescent="0.35">
      <c r="A176" s="35" t="s">
        <v>218</v>
      </c>
      <c r="B176" s="177" t="str">
        <f ca="1">IF(Meldung!$F176="M",IF(Meldung!$E176&gt;=38718,IF(Meldung!$E176&lt;39448,CELL("Inhalt",Meldung!B176),""),""),"")</f>
        <v/>
      </c>
      <c r="C176" s="177" t="str">
        <f ca="1">IF(Meldung!$F176="M",IF(Meldung!$E176&gt;=38718,IF(Meldung!$E176&lt;39448,CELL("Inhalt",Meldung!C176),""),""),"")</f>
        <v/>
      </c>
      <c r="D176" s="177" t="str">
        <f ca="1">IF(Meldung!$F176="M",IF(Meldung!$E176&gt;=38718,IF(Meldung!$E176&lt;39448,CELL("Inhalt",Meldung!D176),""),""),"")</f>
        <v/>
      </c>
      <c r="E176" s="178" t="str">
        <f ca="1">IF(Meldung!$F176="M",IF(Meldung!$E176&gt;=38718,IF(Meldung!$E176&lt;39448,CELL("Inhalt",Meldung!E176),""),""),"")</f>
        <v/>
      </c>
      <c r="F176" s="177" t="str">
        <f ca="1">IF(Meldung!$F176="M",IF(Meldung!$E176&gt;=38718,IF(Meldung!$E176&lt;39448,CELL("Inhalt",Meldung!F176),""),""),"")</f>
        <v/>
      </c>
      <c r="G176" s="177" t="str">
        <f ca="1">IF(Meldung!$F176="M",IF(Meldung!$E176&gt;=38718,IF(Meldung!$E176&lt;39448,CELL("Inhalt",Meldung!G176),""),""),"")</f>
        <v/>
      </c>
      <c r="H176" s="186" t="str">
        <f ca="1">IF(Meldung!$F176="M",IF(Meldung!$E176&gt;=38718,IF(Meldung!$E176&lt;39448,CELL("Inhalt",Meldung!H176),""),""),"")</f>
        <v/>
      </c>
      <c r="I176" s="177" t="str">
        <f ca="1">IF(Meldung!$F176="M",IF(Meldung!$E176&gt;=38718,IF(Meldung!$E176&lt;39448,CELL("Inhalt",Meldung!I176),""),""),"")</f>
        <v/>
      </c>
      <c r="J176" s="177" t="str">
        <f ca="1">IF(Meldung!$F176="M",IF(Meldung!$E176&gt;=38718,IF(Meldung!$E176&lt;39448,CELL("Inhalt",Meldung!J176),""),""),"")</f>
        <v/>
      </c>
      <c r="K176" s="177" t="str">
        <f ca="1">IF(Meldung!$F176="M",IF(Meldung!$E176&gt;=38718,IF(Meldung!$E176&lt;39448,CELL("Inhalt",Meldung!K176),""),""),"")</f>
        <v/>
      </c>
      <c r="L176" s="177" t="str">
        <f ca="1">IF(Meldung!$F176="M",IF(Meldung!$E176&gt;=38718,IF(Meldung!$E176&lt;39448,CELL("Inhalt",Meldung!L176),""),""),"")</f>
        <v/>
      </c>
    </row>
    <row r="177" spans="1:12" x14ac:dyDescent="0.35">
      <c r="A177" s="35" t="s">
        <v>219</v>
      </c>
      <c r="B177" s="177" t="str">
        <f ca="1">IF(Meldung!$F177="M",IF(Meldung!$E177&gt;=38718,IF(Meldung!$E177&lt;39448,CELL("Inhalt",Meldung!B177),""),""),"")</f>
        <v/>
      </c>
      <c r="C177" s="177" t="str">
        <f ca="1">IF(Meldung!$F177="M",IF(Meldung!$E177&gt;=38718,IF(Meldung!$E177&lt;39448,CELL("Inhalt",Meldung!C177),""),""),"")</f>
        <v/>
      </c>
      <c r="D177" s="177" t="str">
        <f ca="1">IF(Meldung!$F177="M",IF(Meldung!$E177&gt;=38718,IF(Meldung!$E177&lt;39448,CELL("Inhalt",Meldung!D177),""),""),"")</f>
        <v/>
      </c>
      <c r="E177" s="178" t="str">
        <f ca="1">IF(Meldung!$F177="M",IF(Meldung!$E177&gt;=38718,IF(Meldung!$E177&lt;39448,CELL("Inhalt",Meldung!E177),""),""),"")</f>
        <v/>
      </c>
      <c r="F177" s="177" t="str">
        <f ca="1">IF(Meldung!$F177="M",IF(Meldung!$E177&gt;=38718,IF(Meldung!$E177&lt;39448,CELL("Inhalt",Meldung!F177),""),""),"")</f>
        <v/>
      </c>
      <c r="G177" s="177" t="str">
        <f ca="1">IF(Meldung!$F177="M",IF(Meldung!$E177&gt;=38718,IF(Meldung!$E177&lt;39448,CELL("Inhalt",Meldung!G177),""),""),"")</f>
        <v/>
      </c>
      <c r="H177" s="186" t="str">
        <f ca="1">IF(Meldung!$F177="M",IF(Meldung!$E177&gt;=38718,IF(Meldung!$E177&lt;39448,CELL("Inhalt",Meldung!H177),""),""),"")</f>
        <v/>
      </c>
      <c r="I177" s="177" t="str">
        <f ca="1">IF(Meldung!$F177="M",IF(Meldung!$E177&gt;=38718,IF(Meldung!$E177&lt;39448,CELL("Inhalt",Meldung!I177),""),""),"")</f>
        <v/>
      </c>
      <c r="J177" s="177" t="str">
        <f ca="1">IF(Meldung!$F177="M",IF(Meldung!$E177&gt;=38718,IF(Meldung!$E177&lt;39448,CELL("Inhalt",Meldung!J177),""),""),"")</f>
        <v/>
      </c>
      <c r="K177" s="177" t="str">
        <f ca="1">IF(Meldung!$F177="M",IF(Meldung!$E177&gt;=38718,IF(Meldung!$E177&lt;39448,CELL("Inhalt",Meldung!K177),""),""),"")</f>
        <v/>
      </c>
      <c r="L177" s="177" t="str">
        <f ca="1">IF(Meldung!$F177="M",IF(Meldung!$E177&gt;=38718,IF(Meldung!$E177&lt;39448,CELL("Inhalt",Meldung!L177),""),""),"")</f>
        <v/>
      </c>
    </row>
    <row r="178" spans="1:12" x14ac:dyDescent="0.35">
      <c r="A178" s="35" t="s">
        <v>220</v>
      </c>
      <c r="B178" s="177" t="str">
        <f ca="1">IF(Meldung!$F178="M",IF(Meldung!$E178&gt;=38718,IF(Meldung!$E178&lt;39448,CELL("Inhalt",Meldung!B178),""),""),"")</f>
        <v/>
      </c>
      <c r="C178" s="177" t="str">
        <f ca="1">IF(Meldung!$F178="M",IF(Meldung!$E178&gt;=38718,IF(Meldung!$E178&lt;39448,CELL("Inhalt",Meldung!C178),""),""),"")</f>
        <v/>
      </c>
      <c r="D178" s="177" t="str">
        <f ca="1">IF(Meldung!$F178="M",IF(Meldung!$E178&gt;=38718,IF(Meldung!$E178&lt;39448,CELL("Inhalt",Meldung!D178),""),""),"")</f>
        <v/>
      </c>
      <c r="E178" s="178" t="str">
        <f ca="1">IF(Meldung!$F178="M",IF(Meldung!$E178&gt;=38718,IF(Meldung!$E178&lt;39448,CELL("Inhalt",Meldung!E178),""),""),"")</f>
        <v/>
      </c>
      <c r="F178" s="177" t="str">
        <f ca="1">IF(Meldung!$F178="M",IF(Meldung!$E178&gt;=38718,IF(Meldung!$E178&lt;39448,CELL("Inhalt",Meldung!F178),""),""),"")</f>
        <v/>
      </c>
      <c r="G178" s="177" t="str">
        <f ca="1">IF(Meldung!$F178="M",IF(Meldung!$E178&gt;=38718,IF(Meldung!$E178&lt;39448,CELL("Inhalt",Meldung!G178),""),""),"")</f>
        <v/>
      </c>
      <c r="H178" s="186" t="str">
        <f ca="1">IF(Meldung!$F178="M",IF(Meldung!$E178&gt;=38718,IF(Meldung!$E178&lt;39448,CELL("Inhalt",Meldung!H178),""),""),"")</f>
        <v/>
      </c>
      <c r="I178" s="177" t="str">
        <f ca="1">IF(Meldung!$F178="M",IF(Meldung!$E178&gt;=38718,IF(Meldung!$E178&lt;39448,CELL("Inhalt",Meldung!I178),""),""),"")</f>
        <v/>
      </c>
      <c r="J178" s="177" t="str">
        <f ca="1">IF(Meldung!$F178="M",IF(Meldung!$E178&gt;=38718,IF(Meldung!$E178&lt;39448,CELL("Inhalt",Meldung!J178),""),""),"")</f>
        <v/>
      </c>
      <c r="K178" s="177" t="str">
        <f ca="1">IF(Meldung!$F178="M",IF(Meldung!$E178&gt;=38718,IF(Meldung!$E178&lt;39448,CELL("Inhalt",Meldung!K178),""),""),"")</f>
        <v/>
      </c>
      <c r="L178" s="177" t="str">
        <f ca="1">IF(Meldung!$F178="M",IF(Meldung!$E178&gt;=38718,IF(Meldung!$E178&lt;39448,CELL("Inhalt",Meldung!L178),""),""),"")</f>
        <v/>
      </c>
    </row>
    <row r="179" spans="1:12" x14ac:dyDescent="0.35">
      <c r="A179" s="35" t="s">
        <v>221</v>
      </c>
      <c r="B179" s="177" t="str">
        <f ca="1">IF(Meldung!$F179="M",IF(Meldung!$E179&gt;=38718,IF(Meldung!$E179&lt;39448,CELL("Inhalt",Meldung!B179),""),""),"")</f>
        <v/>
      </c>
      <c r="C179" s="177" t="str">
        <f ca="1">IF(Meldung!$F179="M",IF(Meldung!$E179&gt;=38718,IF(Meldung!$E179&lt;39448,CELL("Inhalt",Meldung!C179),""),""),"")</f>
        <v/>
      </c>
      <c r="D179" s="177" t="str">
        <f ca="1">IF(Meldung!$F179="M",IF(Meldung!$E179&gt;=38718,IF(Meldung!$E179&lt;39448,CELL("Inhalt",Meldung!D179),""),""),"")</f>
        <v/>
      </c>
      <c r="E179" s="178" t="str">
        <f ca="1">IF(Meldung!$F179="M",IF(Meldung!$E179&gt;=38718,IF(Meldung!$E179&lt;39448,CELL("Inhalt",Meldung!E179),""),""),"")</f>
        <v/>
      </c>
      <c r="F179" s="177" t="str">
        <f ca="1">IF(Meldung!$F179="M",IF(Meldung!$E179&gt;=38718,IF(Meldung!$E179&lt;39448,CELL("Inhalt",Meldung!F179),""),""),"")</f>
        <v/>
      </c>
      <c r="G179" s="177" t="str">
        <f ca="1">IF(Meldung!$F179="M",IF(Meldung!$E179&gt;=38718,IF(Meldung!$E179&lt;39448,CELL("Inhalt",Meldung!G179),""),""),"")</f>
        <v/>
      </c>
      <c r="H179" s="186" t="str">
        <f ca="1">IF(Meldung!$F179="M",IF(Meldung!$E179&gt;=38718,IF(Meldung!$E179&lt;39448,CELL("Inhalt",Meldung!H179),""),""),"")</f>
        <v/>
      </c>
      <c r="I179" s="177" t="str">
        <f ca="1">IF(Meldung!$F179="M",IF(Meldung!$E179&gt;=38718,IF(Meldung!$E179&lt;39448,CELL("Inhalt",Meldung!I179),""),""),"")</f>
        <v/>
      </c>
      <c r="J179" s="177" t="str">
        <f ca="1">IF(Meldung!$F179="M",IF(Meldung!$E179&gt;=38718,IF(Meldung!$E179&lt;39448,CELL("Inhalt",Meldung!J179),""),""),"")</f>
        <v/>
      </c>
      <c r="K179" s="177" t="str">
        <f ca="1">IF(Meldung!$F179="M",IF(Meldung!$E179&gt;=38718,IF(Meldung!$E179&lt;39448,CELL("Inhalt",Meldung!K179),""),""),"")</f>
        <v/>
      </c>
      <c r="L179" s="177" t="str">
        <f ca="1">IF(Meldung!$F179="M",IF(Meldung!$E179&gt;=38718,IF(Meldung!$E179&lt;39448,CELL("Inhalt",Meldung!L179),""),""),"")</f>
        <v/>
      </c>
    </row>
    <row r="180" spans="1:12" x14ac:dyDescent="0.35">
      <c r="A180" s="35" t="s">
        <v>222</v>
      </c>
      <c r="B180" s="177" t="str">
        <f ca="1">IF(Meldung!$F180="M",IF(Meldung!$E180&gt;=38718,IF(Meldung!$E180&lt;39448,CELL("Inhalt",Meldung!B180),""),""),"")</f>
        <v/>
      </c>
      <c r="C180" s="177" t="str">
        <f ca="1">IF(Meldung!$F180="M",IF(Meldung!$E180&gt;=38718,IF(Meldung!$E180&lt;39448,CELL("Inhalt",Meldung!C180),""),""),"")</f>
        <v/>
      </c>
      <c r="D180" s="177" t="str">
        <f ca="1">IF(Meldung!$F180="M",IF(Meldung!$E180&gt;=38718,IF(Meldung!$E180&lt;39448,CELL("Inhalt",Meldung!D180),""),""),"")</f>
        <v/>
      </c>
      <c r="E180" s="178" t="str">
        <f ca="1">IF(Meldung!$F180="M",IF(Meldung!$E180&gt;=38718,IF(Meldung!$E180&lt;39448,CELL("Inhalt",Meldung!E180),""),""),"")</f>
        <v/>
      </c>
      <c r="F180" s="177" t="str">
        <f ca="1">IF(Meldung!$F180="M",IF(Meldung!$E180&gt;=38718,IF(Meldung!$E180&lt;39448,CELL("Inhalt",Meldung!F180),""),""),"")</f>
        <v/>
      </c>
      <c r="G180" s="177" t="str">
        <f ca="1">IF(Meldung!$F180="M",IF(Meldung!$E180&gt;=38718,IF(Meldung!$E180&lt;39448,CELL("Inhalt",Meldung!G180),""),""),"")</f>
        <v/>
      </c>
      <c r="H180" s="186" t="str">
        <f ca="1">IF(Meldung!$F180="M",IF(Meldung!$E180&gt;=38718,IF(Meldung!$E180&lt;39448,CELL("Inhalt",Meldung!H180),""),""),"")</f>
        <v/>
      </c>
      <c r="I180" s="177" t="str">
        <f ca="1">IF(Meldung!$F180="M",IF(Meldung!$E180&gt;=38718,IF(Meldung!$E180&lt;39448,CELL("Inhalt",Meldung!I180),""),""),"")</f>
        <v/>
      </c>
      <c r="J180" s="177" t="str">
        <f ca="1">IF(Meldung!$F180="M",IF(Meldung!$E180&gt;=38718,IF(Meldung!$E180&lt;39448,CELL("Inhalt",Meldung!J180),""),""),"")</f>
        <v/>
      </c>
      <c r="K180" s="177" t="str">
        <f ca="1">IF(Meldung!$F180="M",IF(Meldung!$E180&gt;=38718,IF(Meldung!$E180&lt;39448,CELL("Inhalt",Meldung!K180),""),""),"")</f>
        <v/>
      </c>
      <c r="L180" s="177" t="str">
        <f ca="1">IF(Meldung!$F180="M",IF(Meldung!$E180&gt;=38718,IF(Meldung!$E180&lt;39448,CELL("Inhalt",Meldung!L180),""),""),"")</f>
        <v/>
      </c>
    </row>
    <row r="181" spans="1:12" x14ac:dyDescent="0.35">
      <c r="A181" s="35" t="s">
        <v>223</v>
      </c>
      <c r="B181" s="177" t="str">
        <f ca="1">IF(Meldung!$F181="M",IF(Meldung!$E181&gt;=38718,IF(Meldung!$E181&lt;39448,CELL("Inhalt",Meldung!B181),""),""),"")</f>
        <v/>
      </c>
      <c r="C181" s="177" t="str">
        <f ca="1">IF(Meldung!$F181="M",IF(Meldung!$E181&gt;=38718,IF(Meldung!$E181&lt;39448,CELL("Inhalt",Meldung!C181),""),""),"")</f>
        <v/>
      </c>
      <c r="D181" s="177" t="str">
        <f ca="1">IF(Meldung!$F181="M",IF(Meldung!$E181&gt;=38718,IF(Meldung!$E181&lt;39448,CELL("Inhalt",Meldung!D181),""),""),"")</f>
        <v/>
      </c>
      <c r="E181" s="178" t="str">
        <f ca="1">IF(Meldung!$F181="M",IF(Meldung!$E181&gt;=38718,IF(Meldung!$E181&lt;39448,CELL("Inhalt",Meldung!E181),""),""),"")</f>
        <v/>
      </c>
      <c r="F181" s="177" t="str">
        <f ca="1">IF(Meldung!$F181="M",IF(Meldung!$E181&gt;=38718,IF(Meldung!$E181&lt;39448,CELL("Inhalt",Meldung!F181),""),""),"")</f>
        <v/>
      </c>
      <c r="G181" s="177" t="str">
        <f ca="1">IF(Meldung!$F181="M",IF(Meldung!$E181&gt;=38718,IF(Meldung!$E181&lt;39448,CELL("Inhalt",Meldung!G181),""),""),"")</f>
        <v/>
      </c>
      <c r="H181" s="186" t="str">
        <f ca="1">IF(Meldung!$F181="M",IF(Meldung!$E181&gt;=38718,IF(Meldung!$E181&lt;39448,CELL("Inhalt",Meldung!H181),""),""),"")</f>
        <v/>
      </c>
      <c r="I181" s="177" t="str">
        <f ca="1">IF(Meldung!$F181="M",IF(Meldung!$E181&gt;=38718,IF(Meldung!$E181&lt;39448,CELL("Inhalt",Meldung!I181),""),""),"")</f>
        <v/>
      </c>
      <c r="J181" s="177" t="str">
        <f ca="1">IF(Meldung!$F181="M",IF(Meldung!$E181&gt;=38718,IF(Meldung!$E181&lt;39448,CELL("Inhalt",Meldung!J181),""),""),"")</f>
        <v/>
      </c>
      <c r="K181" s="177" t="str">
        <f ca="1">IF(Meldung!$F181="M",IF(Meldung!$E181&gt;=38718,IF(Meldung!$E181&lt;39448,CELL("Inhalt",Meldung!K181),""),""),"")</f>
        <v/>
      </c>
      <c r="L181" s="177" t="str">
        <f ca="1">IF(Meldung!$F181="M",IF(Meldung!$E181&gt;=38718,IF(Meldung!$E181&lt;39448,CELL("Inhalt",Meldung!L181),""),""),"")</f>
        <v/>
      </c>
    </row>
    <row r="182" spans="1:12" x14ac:dyDescent="0.35">
      <c r="A182" s="35" t="s">
        <v>224</v>
      </c>
      <c r="B182" s="177" t="str">
        <f ca="1">IF(Meldung!$F182="M",IF(Meldung!$E182&gt;=38718,IF(Meldung!$E182&lt;39448,CELL("Inhalt",Meldung!B182),""),""),"")</f>
        <v/>
      </c>
      <c r="C182" s="177" t="str">
        <f ca="1">IF(Meldung!$F182="M",IF(Meldung!$E182&gt;=38718,IF(Meldung!$E182&lt;39448,CELL("Inhalt",Meldung!C182),""),""),"")</f>
        <v/>
      </c>
      <c r="D182" s="177" t="str">
        <f ca="1">IF(Meldung!$F182="M",IF(Meldung!$E182&gt;=38718,IF(Meldung!$E182&lt;39448,CELL("Inhalt",Meldung!D182),""),""),"")</f>
        <v/>
      </c>
      <c r="E182" s="178" t="str">
        <f ca="1">IF(Meldung!$F182="M",IF(Meldung!$E182&gt;=38718,IF(Meldung!$E182&lt;39448,CELL("Inhalt",Meldung!E182),""),""),"")</f>
        <v/>
      </c>
      <c r="F182" s="177" t="str">
        <f ca="1">IF(Meldung!$F182="M",IF(Meldung!$E182&gt;=38718,IF(Meldung!$E182&lt;39448,CELL("Inhalt",Meldung!F182),""),""),"")</f>
        <v/>
      </c>
      <c r="G182" s="177" t="str">
        <f ca="1">IF(Meldung!$F182="M",IF(Meldung!$E182&gt;=38718,IF(Meldung!$E182&lt;39448,CELL("Inhalt",Meldung!G182),""),""),"")</f>
        <v/>
      </c>
      <c r="H182" s="186" t="str">
        <f ca="1">IF(Meldung!$F182="M",IF(Meldung!$E182&gt;=38718,IF(Meldung!$E182&lt;39448,CELL("Inhalt",Meldung!H182),""),""),"")</f>
        <v/>
      </c>
      <c r="I182" s="177" t="str">
        <f ca="1">IF(Meldung!$F182="M",IF(Meldung!$E182&gt;=38718,IF(Meldung!$E182&lt;39448,CELL("Inhalt",Meldung!I182),""),""),"")</f>
        <v/>
      </c>
      <c r="J182" s="177" t="str">
        <f ca="1">IF(Meldung!$F182="M",IF(Meldung!$E182&gt;=38718,IF(Meldung!$E182&lt;39448,CELL("Inhalt",Meldung!J182),""),""),"")</f>
        <v/>
      </c>
      <c r="K182" s="177" t="str">
        <f ca="1">IF(Meldung!$F182="M",IF(Meldung!$E182&gt;=38718,IF(Meldung!$E182&lt;39448,CELL("Inhalt",Meldung!K182),""),""),"")</f>
        <v/>
      </c>
      <c r="L182" s="177" t="str">
        <f ca="1">IF(Meldung!$F182="M",IF(Meldung!$E182&gt;=38718,IF(Meldung!$E182&lt;39448,CELL("Inhalt",Meldung!L182),""),""),"")</f>
        <v/>
      </c>
    </row>
    <row r="183" spans="1:12" x14ac:dyDescent="0.35">
      <c r="A183" s="35" t="s">
        <v>225</v>
      </c>
      <c r="B183" s="177" t="str">
        <f ca="1">IF(Meldung!$F183="M",IF(Meldung!$E183&gt;=38718,IF(Meldung!$E183&lt;39448,CELL("Inhalt",Meldung!B183),""),""),"")</f>
        <v/>
      </c>
      <c r="C183" s="177" t="str">
        <f ca="1">IF(Meldung!$F183="M",IF(Meldung!$E183&gt;=38718,IF(Meldung!$E183&lt;39448,CELL("Inhalt",Meldung!C183),""),""),"")</f>
        <v/>
      </c>
      <c r="D183" s="177" t="str">
        <f ca="1">IF(Meldung!$F183="M",IF(Meldung!$E183&gt;=38718,IF(Meldung!$E183&lt;39448,CELL("Inhalt",Meldung!D183),""),""),"")</f>
        <v/>
      </c>
      <c r="E183" s="178" t="str">
        <f ca="1">IF(Meldung!$F183="M",IF(Meldung!$E183&gt;=38718,IF(Meldung!$E183&lt;39448,CELL("Inhalt",Meldung!E183),""),""),"")</f>
        <v/>
      </c>
      <c r="F183" s="177" t="str">
        <f ca="1">IF(Meldung!$F183="M",IF(Meldung!$E183&gt;=38718,IF(Meldung!$E183&lt;39448,CELL("Inhalt",Meldung!F183),""),""),"")</f>
        <v/>
      </c>
      <c r="G183" s="177" t="str">
        <f ca="1">IF(Meldung!$F183="M",IF(Meldung!$E183&gt;=38718,IF(Meldung!$E183&lt;39448,CELL("Inhalt",Meldung!G183),""),""),"")</f>
        <v/>
      </c>
      <c r="H183" s="186" t="str">
        <f ca="1">IF(Meldung!$F183="M",IF(Meldung!$E183&gt;=38718,IF(Meldung!$E183&lt;39448,CELL("Inhalt",Meldung!H183),""),""),"")</f>
        <v/>
      </c>
      <c r="I183" s="177" t="str">
        <f ca="1">IF(Meldung!$F183="M",IF(Meldung!$E183&gt;=38718,IF(Meldung!$E183&lt;39448,CELL("Inhalt",Meldung!I183),""),""),"")</f>
        <v/>
      </c>
      <c r="J183" s="177" t="str">
        <f ca="1">IF(Meldung!$F183="M",IF(Meldung!$E183&gt;=38718,IF(Meldung!$E183&lt;39448,CELL("Inhalt",Meldung!J183),""),""),"")</f>
        <v/>
      </c>
      <c r="K183" s="177" t="str">
        <f ca="1">IF(Meldung!$F183="M",IF(Meldung!$E183&gt;=38718,IF(Meldung!$E183&lt;39448,CELL("Inhalt",Meldung!K183),""),""),"")</f>
        <v/>
      </c>
      <c r="L183" s="177" t="str">
        <f ca="1">IF(Meldung!$F183="M",IF(Meldung!$E183&gt;=38718,IF(Meldung!$E183&lt;39448,CELL("Inhalt",Meldung!L183),""),""),"")</f>
        <v/>
      </c>
    </row>
    <row r="184" spans="1:12" x14ac:dyDescent="0.35">
      <c r="A184" s="35" t="s">
        <v>226</v>
      </c>
      <c r="B184" s="177" t="str">
        <f ca="1">IF(Meldung!$F184="M",IF(Meldung!$E184&gt;=38718,IF(Meldung!$E184&lt;39448,CELL("Inhalt",Meldung!B184),""),""),"")</f>
        <v/>
      </c>
      <c r="C184" s="177" t="str">
        <f ca="1">IF(Meldung!$F184="M",IF(Meldung!$E184&gt;=38718,IF(Meldung!$E184&lt;39448,CELL("Inhalt",Meldung!C184),""),""),"")</f>
        <v/>
      </c>
      <c r="D184" s="177" t="str">
        <f ca="1">IF(Meldung!$F184="M",IF(Meldung!$E184&gt;=38718,IF(Meldung!$E184&lt;39448,CELL("Inhalt",Meldung!D184),""),""),"")</f>
        <v/>
      </c>
      <c r="E184" s="178" t="str">
        <f ca="1">IF(Meldung!$F184="M",IF(Meldung!$E184&gt;=38718,IF(Meldung!$E184&lt;39448,CELL("Inhalt",Meldung!E184),""),""),"")</f>
        <v/>
      </c>
      <c r="F184" s="177" t="str">
        <f ca="1">IF(Meldung!$F184="M",IF(Meldung!$E184&gt;=38718,IF(Meldung!$E184&lt;39448,CELL("Inhalt",Meldung!F184),""),""),"")</f>
        <v/>
      </c>
      <c r="G184" s="177" t="str">
        <f ca="1">IF(Meldung!$F184="M",IF(Meldung!$E184&gt;=38718,IF(Meldung!$E184&lt;39448,CELL("Inhalt",Meldung!G184),""),""),"")</f>
        <v/>
      </c>
      <c r="H184" s="186" t="str">
        <f ca="1">IF(Meldung!$F184="M",IF(Meldung!$E184&gt;=38718,IF(Meldung!$E184&lt;39448,CELL("Inhalt",Meldung!H184),""),""),"")</f>
        <v/>
      </c>
      <c r="I184" s="177" t="str">
        <f ca="1">IF(Meldung!$F184="M",IF(Meldung!$E184&gt;=38718,IF(Meldung!$E184&lt;39448,CELL("Inhalt",Meldung!I184),""),""),"")</f>
        <v/>
      </c>
      <c r="J184" s="177" t="str">
        <f ca="1">IF(Meldung!$F184="M",IF(Meldung!$E184&gt;=38718,IF(Meldung!$E184&lt;39448,CELL("Inhalt",Meldung!J184),""),""),"")</f>
        <v/>
      </c>
      <c r="K184" s="177" t="str">
        <f ca="1">IF(Meldung!$F184="M",IF(Meldung!$E184&gt;=38718,IF(Meldung!$E184&lt;39448,CELL("Inhalt",Meldung!K184),""),""),"")</f>
        <v/>
      </c>
      <c r="L184" s="177" t="str">
        <f ca="1">IF(Meldung!$F184="M",IF(Meldung!$E184&gt;=38718,IF(Meldung!$E184&lt;39448,CELL("Inhalt",Meldung!L184),""),""),"")</f>
        <v/>
      </c>
    </row>
    <row r="185" spans="1:12" x14ac:dyDescent="0.35">
      <c r="A185" s="35" t="s">
        <v>227</v>
      </c>
      <c r="B185" s="177" t="str">
        <f ca="1">IF(Meldung!$F185="M",IF(Meldung!$E185&gt;=38718,IF(Meldung!$E185&lt;39448,CELL("Inhalt",Meldung!B185),""),""),"")</f>
        <v/>
      </c>
      <c r="C185" s="177" t="str">
        <f ca="1">IF(Meldung!$F185="M",IF(Meldung!$E185&gt;=38718,IF(Meldung!$E185&lt;39448,CELL("Inhalt",Meldung!C185),""),""),"")</f>
        <v/>
      </c>
      <c r="D185" s="177" t="str">
        <f ca="1">IF(Meldung!$F185="M",IF(Meldung!$E185&gt;=38718,IF(Meldung!$E185&lt;39448,CELL("Inhalt",Meldung!D185),""),""),"")</f>
        <v/>
      </c>
      <c r="E185" s="178" t="str">
        <f ca="1">IF(Meldung!$F185="M",IF(Meldung!$E185&gt;=38718,IF(Meldung!$E185&lt;39448,CELL("Inhalt",Meldung!E185),""),""),"")</f>
        <v/>
      </c>
      <c r="F185" s="177" t="str">
        <f ca="1">IF(Meldung!$F185="M",IF(Meldung!$E185&gt;=38718,IF(Meldung!$E185&lt;39448,CELL("Inhalt",Meldung!F185),""),""),"")</f>
        <v/>
      </c>
      <c r="G185" s="177" t="str">
        <f ca="1">IF(Meldung!$F185="M",IF(Meldung!$E185&gt;=38718,IF(Meldung!$E185&lt;39448,CELL("Inhalt",Meldung!G185),""),""),"")</f>
        <v/>
      </c>
      <c r="H185" s="186" t="str">
        <f ca="1">IF(Meldung!$F185="M",IF(Meldung!$E185&gt;=38718,IF(Meldung!$E185&lt;39448,CELL("Inhalt",Meldung!H185),""),""),"")</f>
        <v/>
      </c>
      <c r="I185" s="177" t="str">
        <f ca="1">IF(Meldung!$F185="M",IF(Meldung!$E185&gt;=38718,IF(Meldung!$E185&lt;39448,CELL("Inhalt",Meldung!I185),""),""),"")</f>
        <v/>
      </c>
      <c r="J185" s="177" t="str">
        <f ca="1">IF(Meldung!$F185="M",IF(Meldung!$E185&gt;=38718,IF(Meldung!$E185&lt;39448,CELL("Inhalt",Meldung!J185),""),""),"")</f>
        <v/>
      </c>
      <c r="K185" s="177" t="str">
        <f ca="1">IF(Meldung!$F185="M",IF(Meldung!$E185&gt;=38718,IF(Meldung!$E185&lt;39448,CELL("Inhalt",Meldung!K185),""),""),"")</f>
        <v/>
      </c>
      <c r="L185" s="177" t="str">
        <f ca="1">IF(Meldung!$F185="M",IF(Meldung!$E185&gt;=38718,IF(Meldung!$E185&lt;39448,CELL("Inhalt",Meldung!L185),""),""),"")</f>
        <v/>
      </c>
    </row>
    <row r="186" spans="1:12" x14ac:dyDescent="0.35">
      <c r="A186" s="35" t="s">
        <v>228</v>
      </c>
      <c r="B186" s="177" t="str">
        <f ca="1">IF(Meldung!$F186="M",IF(Meldung!$E186&gt;=38718,IF(Meldung!$E186&lt;39448,CELL("Inhalt",Meldung!B186),""),""),"")</f>
        <v/>
      </c>
      <c r="C186" s="177" t="str">
        <f ca="1">IF(Meldung!$F186="M",IF(Meldung!$E186&gt;=38718,IF(Meldung!$E186&lt;39448,CELL("Inhalt",Meldung!C186),""),""),"")</f>
        <v/>
      </c>
      <c r="D186" s="177" t="str">
        <f ca="1">IF(Meldung!$F186="M",IF(Meldung!$E186&gt;=38718,IF(Meldung!$E186&lt;39448,CELL("Inhalt",Meldung!D186),""),""),"")</f>
        <v/>
      </c>
      <c r="E186" s="178" t="str">
        <f ca="1">IF(Meldung!$F186="M",IF(Meldung!$E186&gt;=38718,IF(Meldung!$E186&lt;39448,CELL("Inhalt",Meldung!E186),""),""),"")</f>
        <v/>
      </c>
      <c r="F186" s="177" t="str">
        <f ca="1">IF(Meldung!$F186="M",IF(Meldung!$E186&gt;=38718,IF(Meldung!$E186&lt;39448,CELL("Inhalt",Meldung!F186),""),""),"")</f>
        <v/>
      </c>
      <c r="G186" s="177" t="str">
        <f ca="1">IF(Meldung!$F186="M",IF(Meldung!$E186&gt;=38718,IF(Meldung!$E186&lt;39448,CELL("Inhalt",Meldung!G186),""),""),"")</f>
        <v/>
      </c>
      <c r="H186" s="186" t="str">
        <f ca="1">IF(Meldung!$F186="M",IF(Meldung!$E186&gt;=38718,IF(Meldung!$E186&lt;39448,CELL("Inhalt",Meldung!H186),""),""),"")</f>
        <v/>
      </c>
      <c r="I186" s="177" t="str">
        <f ca="1">IF(Meldung!$F186="M",IF(Meldung!$E186&gt;=38718,IF(Meldung!$E186&lt;39448,CELL("Inhalt",Meldung!I186),""),""),"")</f>
        <v/>
      </c>
      <c r="J186" s="177" t="str">
        <f ca="1">IF(Meldung!$F186="M",IF(Meldung!$E186&gt;=38718,IF(Meldung!$E186&lt;39448,CELL("Inhalt",Meldung!J186),""),""),"")</f>
        <v/>
      </c>
      <c r="K186" s="177" t="str">
        <f ca="1">IF(Meldung!$F186="M",IF(Meldung!$E186&gt;=38718,IF(Meldung!$E186&lt;39448,CELL("Inhalt",Meldung!K186),""),""),"")</f>
        <v/>
      </c>
      <c r="L186" s="177" t="str">
        <f ca="1">IF(Meldung!$F186="M",IF(Meldung!$E186&gt;=38718,IF(Meldung!$E186&lt;39448,CELL("Inhalt",Meldung!L186),""),""),"")</f>
        <v/>
      </c>
    </row>
    <row r="187" spans="1:12" x14ac:dyDescent="0.35">
      <c r="A187" s="35" t="s">
        <v>229</v>
      </c>
      <c r="B187" s="177" t="str">
        <f ca="1">IF(Meldung!$F187="M",IF(Meldung!$E187&gt;=38718,IF(Meldung!$E187&lt;39448,CELL("Inhalt",Meldung!B187),""),""),"")</f>
        <v/>
      </c>
      <c r="C187" s="177" t="str">
        <f ca="1">IF(Meldung!$F187="M",IF(Meldung!$E187&gt;=38718,IF(Meldung!$E187&lt;39448,CELL("Inhalt",Meldung!C187),""),""),"")</f>
        <v/>
      </c>
      <c r="D187" s="177" t="str">
        <f ca="1">IF(Meldung!$F187="M",IF(Meldung!$E187&gt;=38718,IF(Meldung!$E187&lt;39448,CELL("Inhalt",Meldung!D187),""),""),"")</f>
        <v/>
      </c>
      <c r="E187" s="178" t="str">
        <f ca="1">IF(Meldung!$F187="M",IF(Meldung!$E187&gt;=38718,IF(Meldung!$E187&lt;39448,CELL("Inhalt",Meldung!E187),""),""),"")</f>
        <v/>
      </c>
      <c r="F187" s="177" t="str">
        <f ca="1">IF(Meldung!$F187="M",IF(Meldung!$E187&gt;=38718,IF(Meldung!$E187&lt;39448,CELL("Inhalt",Meldung!F187),""),""),"")</f>
        <v/>
      </c>
      <c r="G187" s="177" t="str">
        <f ca="1">IF(Meldung!$F187="M",IF(Meldung!$E187&gt;=38718,IF(Meldung!$E187&lt;39448,CELL("Inhalt",Meldung!G187),""),""),"")</f>
        <v/>
      </c>
      <c r="H187" s="186" t="str">
        <f ca="1">IF(Meldung!$F187="M",IF(Meldung!$E187&gt;=38718,IF(Meldung!$E187&lt;39448,CELL("Inhalt",Meldung!H187),""),""),"")</f>
        <v/>
      </c>
      <c r="I187" s="177" t="str">
        <f ca="1">IF(Meldung!$F187="M",IF(Meldung!$E187&gt;=38718,IF(Meldung!$E187&lt;39448,CELL("Inhalt",Meldung!I187),""),""),"")</f>
        <v/>
      </c>
      <c r="J187" s="177" t="str">
        <f ca="1">IF(Meldung!$F187="M",IF(Meldung!$E187&gt;=38718,IF(Meldung!$E187&lt;39448,CELL("Inhalt",Meldung!J187),""),""),"")</f>
        <v/>
      </c>
      <c r="K187" s="177" t="str">
        <f ca="1">IF(Meldung!$F187="M",IF(Meldung!$E187&gt;=38718,IF(Meldung!$E187&lt;39448,CELL("Inhalt",Meldung!K187),""),""),"")</f>
        <v/>
      </c>
      <c r="L187" s="177" t="str">
        <f ca="1">IF(Meldung!$F187="M",IF(Meldung!$E187&gt;=38718,IF(Meldung!$E187&lt;39448,CELL("Inhalt",Meldung!L187),""),""),"")</f>
        <v/>
      </c>
    </row>
    <row r="188" spans="1:12" x14ac:dyDescent="0.35">
      <c r="A188" s="35" t="s">
        <v>230</v>
      </c>
      <c r="B188" s="177" t="str">
        <f ca="1">IF(Meldung!$F188="M",IF(Meldung!$E188&gt;=38718,IF(Meldung!$E188&lt;39448,CELL("Inhalt",Meldung!B188),""),""),"")</f>
        <v/>
      </c>
      <c r="C188" s="177" t="str">
        <f ca="1">IF(Meldung!$F188="M",IF(Meldung!$E188&gt;=38718,IF(Meldung!$E188&lt;39448,CELL("Inhalt",Meldung!C188),""),""),"")</f>
        <v/>
      </c>
      <c r="D188" s="177" t="str">
        <f ca="1">IF(Meldung!$F188="M",IF(Meldung!$E188&gt;=38718,IF(Meldung!$E188&lt;39448,CELL("Inhalt",Meldung!D188),""),""),"")</f>
        <v/>
      </c>
      <c r="E188" s="178" t="str">
        <f ca="1">IF(Meldung!$F188="M",IF(Meldung!$E188&gt;=38718,IF(Meldung!$E188&lt;39448,CELL("Inhalt",Meldung!E188),""),""),"")</f>
        <v/>
      </c>
      <c r="F188" s="177" t="str">
        <f ca="1">IF(Meldung!$F188="M",IF(Meldung!$E188&gt;=38718,IF(Meldung!$E188&lt;39448,CELL("Inhalt",Meldung!F188),""),""),"")</f>
        <v/>
      </c>
      <c r="G188" s="177" t="str">
        <f ca="1">IF(Meldung!$F188="M",IF(Meldung!$E188&gt;=38718,IF(Meldung!$E188&lt;39448,CELL("Inhalt",Meldung!G188),""),""),"")</f>
        <v/>
      </c>
      <c r="H188" s="186" t="str">
        <f ca="1">IF(Meldung!$F188="M",IF(Meldung!$E188&gt;=38718,IF(Meldung!$E188&lt;39448,CELL("Inhalt",Meldung!H188),""),""),"")</f>
        <v/>
      </c>
      <c r="I188" s="177" t="str">
        <f ca="1">IF(Meldung!$F188="M",IF(Meldung!$E188&gt;=38718,IF(Meldung!$E188&lt;39448,CELL("Inhalt",Meldung!I188),""),""),"")</f>
        <v/>
      </c>
      <c r="J188" s="177" t="str">
        <f ca="1">IF(Meldung!$F188="M",IF(Meldung!$E188&gt;=38718,IF(Meldung!$E188&lt;39448,CELL("Inhalt",Meldung!J188),""),""),"")</f>
        <v/>
      </c>
      <c r="K188" s="177" t="str">
        <f ca="1">IF(Meldung!$F188="M",IF(Meldung!$E188&gt;=38718,IF(Meldung!$E188&lt;39448,CELL("Inhalt",Meldung!K188),""),""),"")</f>
        <v/>
      </c>
      <c r="L188" s="177" t="str">
        <f ca="1">IF(Meldung!$F188="M",IF(Meldung!$E188&gt;=38718,IF(Meldung!$E188&lt;39448,CELL("Inhalt",Meldung!L188),""),""),"")</f>
        <v/>
      </c>
    </row>
    <row r="189" spans="1:12" x14ac:dyDescent="0.35">
      <c r="A189" s="35" t="s">
        <v>231</v>
      </c>
      <c r="B189" s="177" t="str">
        <f ca="1">IF(Meldung!$F189="M",IF(Meldung!$E189&gt;=38718,IF(Meldung!$E189&lt;39448,CELL("Inhalt",Meldung!B189),""),""),"")</f>
        <v/>
      </c>
      <c r="C189" s="177" t="str">
        <f ca="1">IF(Meldung!$F189="M",IF(Meldung!$E189&gt;=38718,IF(Meldung!$E189&lt;39448,CELL("Inhalt",Meldung!C189),""),""),"")</f>
        <v/>
      </c>
      <c r="D189" s="177" t="str">
        <f ca="1">IF(Meldung!$F189="M",IF(Meldung!$E189&gt;=38718,IF(Meldung!$E189&lt;39448,CELL("Inhalt",Meldung!D189),""),""),"")</f>
        <v/>
      </c>
      <c r="E189" s="178" t="str">
        <f ca="1">IF(Meldung!$F189="M",IF(Meldung!$E189&gt;=38718,IF(Meldung!$E189&lt;39448,CELL("Inhalt",Meldung!E189),""),""),"")</f>
        <v/>
      </c>
      <c r="F189" s="177" t="str">
        <f ca="1">IF(Meldung!$F189="M",IF(Meldung!$E189&gt;=38718,IF(Meldung!$E189&lt;39448,CELL("Inhalt",Meldung!F189),""),""),"")</f>
        <v/>
      </c>
      <c r="G189" s="177" t="str">
        <f ca="1">IF(Meldung!$F189="M",IF(Meldung!$E189&gt;=38718,IF(Meldung!$E189&lt;39448,CELL("Inhalt",Meldung!G189),""),""),"")</f>
        <v/>
      </c>
      <c r="H189" s="186" t="str">
        <f ca="1">IF(Meldung!$F189="M",IF(Meldung!$E189&gt;=38718,IF(Meldung!$E189&lt;39448,CELL("Inhalt",Meldung!H189),""),""),"")</f>
        <v/>
      </c>
      <c r="I189" s="177" t="str">
        <f ca="1">IF(Meldung!$F189="M",IF(Meldung!$E189&gt;=38718,IF(Meldung!$E189&lt;39448,CELL("Inhalt",Meldung!I189),""),""),"")</f>
        <v/>
      </c>
      <c r="J189" s="177" t="str">
        <f ca="1">IF(Meldung!$F189="M",IF(Meldung!$E189&gt;=38718,IF(Meldung!$E189&lt;39448,CELL("Inhalt",Meldung!J189),""),""),"")</f>
        <v/>
      </c>
      <c r="K189" s="177" t="str">
        <f ca="1">IF(Meldung!$F189="M",IF(Meldung!$E189&gt;=38718,IF(Meldung!$E189&lt;39448,CELL("Inhalt",Meldung!K189),""),""),"")</f>
        <v/>
      </c>
      <c r="L189" s="177" t="str">
        <f ca="1">IF(Meldung!$F189="M",IF(Meldung!$E189&gt;=38718,IF(Meldung!$E189&lt;39448,CELL("Inhalt",Meldung!L189),""),""),"")</f>
        <v/>
      </c>
    </row>
    <row r="190" spans="1:12" x14ac:dyDescent="0.35">
      <c r="A190" s="35" t="s">
        <v>232</v>
      </c>
      <c r="B190" s="177" t="str">
        <f ca="1">IF(Meldung!$F190="M",IF(Meldung!$E190&gt;=38718,IF(Meldung!$E190&lt;39448,CELL("Inhalt",Meldung!B190),""),""),"")</f>
        <v/>
      </c>
      <c r="C190" s="177" t="str">
        <f ca="1">IF(Meldung!$F190="M",IF(Meldung!$E190&gt;=38718,IF(Meldung!$E190&lt;39448,CELL("Inhalt",Meldung!C190),""),""),"")</f>
        <v/>
      </c>
      <c r="D190" s="177" t="str">
        <f ca="1">IF(Meldung!$F190="M",IF(Meldung!$E190&gt;=38718,IF(Meldung!$E190&lt;39448,CELL("Inhalt",Meldung!D190),""),""),"")</f>
        <v/>
      </c>
      <c r="E190" s="178" t="str">
        <f ca="1">IF(Meldung!$F190="M",IF(Meldung!$E190&gt;=38718,IF(Meldung!$E190&lt;39448,CELL("Inhalt",Meldung!E190),""),""),"")</f>
        <v/>
      </c>
      <c r="F190" s="177" t="str">
        <f ca="1">IF(Meldung!$F190="M",IF(Meldung!$E190&gt;=38718,IF(Meldung!$E190&lt;39448,CELL("Inhalt",Meldung!F190),""),""),"")</f>
        <v/>
      </c>
      <c r="G190" s="177" t="str">
        <f ca="1">IF(Meldung!$F190="M",IF(Meldung!$E190&gt;=38718,IF(Meldung!$E190&lt;39448,CELL("Inhalt",Meldung!G190),""),""),"")</f>
        <v/>
      </c>
      <c r="H190" s="186" t="str">
        <f ca="1">IF(Meldung!$F190="M",IF(Meldung!$E190&gt;=38718,IF(Meldung!$E190&lt;39448,CELL("Inhalt",Meldung!H190),""),""),"")</f>
        <v/>
      </c>
      <c r="I190" s="177" t="str">
        <f ca="1">IF(Meldung!$F190="M",IF(Meldung!$E190&gt;=38718,IF(Meldung!$E190&lt;39448,CELL("Inhalt",Meldung!I190),""),""),"")</f>
        <v/>
      </c>
      <c r="J190" s="177" t="str">
        <f ca="1">IF(Meldung!$F190="M",IF(Meldung!$E190&gt;=38718,IF(Meldung!$E190&lt;39448,CELL("Inhalt",Meldung!J190),""),""),"")</f>
        <v/>
      </c>
      <c r="K190" s="177" t="str">
        <f ca="1">IF(Meldung!$F190="M",IF(Meldung!$E190&gt;=38718,IF(Meldung!$E190&lt;39448,CELL("Inhalt",Meldung!K190),""),""),"")</f>
        <v/>
      </c>
      <c r="L190" s="177" t="str">
        <f ca="1">IF(Meldung!$F190="M",IF(Meldung!$E190&gt;=38718,IF(Meldung!$E190&lt;39448,CELL("Inhalt",Meldung!L190),""),""),"")</f>
        <v/>
      </c>
    </row>
    <row r="191" spans="1:12" x14ac:dyDescent="0.35">
      <c r="A191" s="35" t="s">
        <v>233</v>
      </c>
      <c r="B191" s="177" t="str">
        <f ca="1">IF(Meldung!$F191="M",IF(Meldung!$E191&gt;=38718,IF(Meldung!$E191&lt;39448,CELL("Inhalt",Meldung!B191),""),""),"")</f>
        <v/>
      </c>
      <c r="C191" s="177" t="str">
        <f ca="1">IF(Meldung!$F191="M",IF(Meldung!$E191&gt;=38718,IF(Meldung!$E191&lt;39448,CELL("Inhalt",Meldung!C191),""),""),"")</f>
        <v/>
      </c>
      <c r="D191" s="177" t="str">
        <f ca="1">IF(Meldung!$F191="M",IF(Meldung!$E191&gt;=38718,IF(Meldung!$E191&lt;39448,CELL("Inhalt",Meldung!D191),""),""),"")</f>
        <v/>
      </c>
      <c r="E191" s="178" t="str">
        <f ca="1">IF(Meldung!$F191="M",IF(Meldung!$E191&gt;=38718,IF(Meldung!$E191&lt;39448,CELL("Inhalt",Meldung!E191),""),""),"")</f>
        <v/>
      </c>
      <c r="F191" s="177" t="str">
        <f ca="1">IF(Meldung!$F191="M",IF(Meldung!$E191&gt;=38718,IF(Meldung!$E191&lt;39448,CELL("Inhalt",Meldung!F191),""),""),"")</f>
        <v/>
      </c>
      <c r="G191" s="177" t="str">
        <f ca="1">IF(Meldung!$F191="M",IF(Meldung!$E191&gt;=38718,IF(Meldung!$E191&lt;39448,CELL("Inhalt",Meldung!G191),""),""),"")</f>
        <v/>
      </c>
      <c r="H191" s="186" t="str">
        <f ca="1">IF(Meldung!$F191="M",IF(Meldung!$E191&gt;=38718,IF(Meldung!$E191&lt;39448,CELL("Inhalt",Meldung!H191),""),""),"")</f>
        <v/>
      </c>
      <c r="I191" s="177" t="str">
        <f ca="1">IF(Meldung!$F191="M",IF(Meldung!$E191&gt;=38718,IF(Meldung!$E191&lt;39448,CELL("Inhalt",Meldung!I191),""),""),"")</f>
        <v/>
      </c>
      <c r="J191" s="177" t="str">
        <f ca="1">IF(Meldung!$F191="M",IF(Meldung!$E191&gt;=38718,IF(Meldung!$E191&lt;39448,CELL("Inhalt",Meldung!J191),""),""),"")</f>
        <v/>
      </c>
      <c r="K191" s="177" t="str">
        <f ca="1">IF(Meldung!$F191="M",IF(Meldung!$E191&gt;=38718,IF(Meldung!$E191&lt;39448,CELL("Inhalt",Meldung!K191),""),""),"")</f>
        <v/>
      </c>
      <c r="L191" s="177" t="str">
        <f ca="1">IF(Meldung!$F191="M",IF(Meldung!$E191&gt;=38718,IF(Meldung!$E191&lt;39448,CELL("Inhalt",Meldung!L191),""),""),"")</f>
        <v/>
      </c>
    </row>
    <row r="192" spans="1:12" x14ac:dyDescent="0.35">
      <c r="A192" s="35" t="s">
        <v>234</v>
      </c>
      <c r="B192" s="177" t="str">
        <f ca="1">IF(Meldung!$F192="M",IF(Meldung!$E192&gt;=38718,IF(Meldung!$E192&lt;39448,CELL("Inhalt",Meldung!B192),""),""),"")</f>
        <v/>
      </c>
      <c r="C192" s="177" t="str">
        <f ca="1">IF(Meldung!$F192="M",IF(Meldung!$E192&gt;=38718,IF(Meldung!$E192&lt;39448,CELL("Inhalt",Meldung!C192),""),""),"")</f>
        <v/>
      </c>
      <c r="D192" s="177" t="str">
        <f ca="1">IF(Meldung!$F192="M",IF(Meldung!$E192&gt;=38718,IF(Meldung!$E192&lt;39448,CELL("Inhalt",Meldung!D192),""),""),"")</f>
        <v/>
      </c>
      <c r="E192" s="178" t="str">
        <f ca="1">IF(Meldung!$F192="M",IF(Meldung!$E192&gt;=38718,IF(Meldung!$E192&lt;39448,CELL("Inhalt",Meldung!E192),""),""),"")</f>
        <v/>
      </c>
      <c r="F192" s="177" t="str">
        <f ca="1">IF(Meldung!$F192="M",IF(Meldung!$E192&gt;=38718,IF(Meldung!$E192&lt;39448,CELL("Inhalt",Meldung!F192),""),""),"")</f>
        <v/>
      </c>
      <c r="G192" s="177" t="str">
        <f ca="1">IF(Meldung!$F192="M",IF(Meldung!$E192&gt;=38718,IF(Meldung!$E192&lt;39448,CELL("Inhalt",Meldung!G192),""),""),"")</f>
        <v/>
      </c>
      <c r="H192" s="186" t="str">
        <f ca="1">IF(Meldung!$F192="M",IF(Meldung!$E192&gt;=38718,IF(Meldung!$E192&lt;39448,CELL("Inhalt",Meldung!H192),""),""),"")</f>
        <v/>
      </c>
      <c r="I192" s="177" t="str">
        <f ca="1">IF(Meldung!$F192="M",IF(Meldung!$E192&gt;=38718,IF(Meldung!$E192&lt;39448,CELL("Inhalt",Meldung!I192),""),""),"")</f>
        <v/>
      </c>
      <c r="J192" s="177" t="str">
        <f ca="1">IF(Meldung!$F192="M",IF(Meldung!$E192&gt;=38718,IF(Meldung!$E192&lt;39448,CELL("Inhalt",Meldung!J192),""),""),"")</f>
        <v/>
      </c>
      <c r="K192" s="177" t="str">
        <f ca="1">IF(Meldung!$F192="M",IF(Meldung!$E192&gt;=38718,IF(Meldung!$E192&lt;39448,CELL("Inhalt",Meldung!K192),""),""),"")</f>
        <v/>
      </c>
      <c r="L192" s="177" t="str">
        <f ca="1">IF(Meldung!$F192="M",IF(Meldung!$E192&gt;=38718,IF(Meldung!$E192&lt;39448,CELL("Inhalt",Meldung!L192),""),""),"")</f>
        <v/>
      </c>
    </row>
    <row r="193" spans="1:12" x14ac:dyDescent="0.35">
      <c r="A193" s="35" t="s">
        <v>235</v>
      </c>
      <c r="B193" s="177" t="str">
        <f ca="1">IF(Meldung!$F193="M",IF(Meldung!$E193&gt;=38718,IF(Meldung!$E193&lt;39448,CELL("Inhalt",Meldung!B193),""),""),"")</f>
        <v/>
      </c>
      <c r="C193" s="177" t="str">
        <f ca="1">IF(Meldung!$F193="M",IF(Meldung!$E193&gt;=38718,IF(Meldung!$E193&lt;39448,CELL("Inhalt",Meldung!C193),""),""),"")</f>
        <v/>
      </c>
      <c r="D193" s="177" t="str">
        <f ca="1">IF(Meldung!$F193="M",IF(Meldung!$E193&gt;=38718,IF(Meldung!$E193&lt;39448,CELL("Inhalt",Meldung!D193),""),""),"")</f>
        <v/>
      </c>
      <c r="E193" s="178" t="str">
        <f ca="1">IF(Meldung!$F193="M",IF(Meldung!$E193&gt;=38718,IF(Meldung!$E193&lt;39448,CELL("Inhalt",Meldung!E193),""),""),"")</f>
        <v/>
      </c>
      <c r="F193" s="177" t="str">
        <f ca="1">IF(Meldung!$F193="M",IF(Meldung!$E193&gt;=38718,IF(Meldung!$E193&lt;39448,CELL("Inhalt",Meldung!F193),""),""),"")</f>
        <v/>
      </c>
      <c r="G193" s="177" t="str">
        <f ca="1">IF(Meldung!$F193="M",IF(Meldung!$E193&gt;=38718,IF(Meldung!$E193&lt;39448,CELL("Inhalt",Meldung!G193),""),""),"")</f>
        <v/>
      </c>
      <c r="H193" s="186" t="str">
        <f ca="1">IF(Meldung!$F193="M",IF(Meldung!$E193&gt;=38718,IF(Meldung!$E193&lt;39448,CELL("Inhalt",Meldung!H193),""),""),"")</f>
        <v/>
      </c>
      <c r="I193" s="177" t="str">
        <f ca="1">IF(Meldung!$F193="M",IF(Meldung!$E193&gt;=38718,IF(Meldung!$E193&lt;39448,CELL("Inhalt",Meldung!I193),""),""),"")</f>
        <v/>
      </c>
      <c r="J193" s="177" t="str">
        <f ca="1">IF(Meldung!$F193="M",IF(Meldung!$E193&gt;=38718,IF(Meldung!$E193&lt;39448,CELL("Inhalt",Meldung!J193),""),""),"")</f>
        <v/>
      </c>
      <c r="K193" s="177" t="str">
        <f ca="1">IF(Meldung!$F193="M",IF(Meldung!$E193&gt;=38718,IF(Meldung!$E193&lt;39448,CELL("Inhalt",Meldung!K193),""),""),"")</f>
        <v/>
      </c>
      <c r="L193" s="177" t="str">
        <f ca="1">IF(Meldung!$F193="M",IF(Meldung!$E193&gt;=38718,IF(Meldung!$E193&lt;39448,CELL("Inhalt",Meldung!L193),""),""),"")</f>
        <v/>
      </c>
    </row>
    <row r="194" spans="1:12" x14ac:dyDescent="0.35">
      <c r="A194" s="35" t="s">
        <v>236</v>
      </c>
      <c r="B194" s="177" t="str">
        <f ca="1">IF(Meldung!$F194="M",IF(Meldung!$E194&gt;=38718,IF(Meldung!$E194&lt;39448,CELL("Inhalt",Meldung!B194),""),""),"")</f>
        <v/>
      </c>
      <c r="C194" s="177" t="str">
        <f ca="1">IF(Meldung!$F194="M",IF(Meldung!$E194&gt;=38718,IF(Meldung!$E194&lt;39448,CELL("Inhalt",Meldung!C194),""),""),"")</f>
        <v/>
      </c>
      <c r="D194" s="177" t="str">
        <f ca="1">IF(Meldung!$F194="M",IF(Meldung!$E194&gt;=38718,IF(Meldung!$E194&lt;39448,CELL("Inhalt",Meldung!D194),""),""),"")</f>
        <v/>
      </c>
      <c r="E194" s="178" t="str">
        <f ca="1">IF(Meldung!$F194="M",IF(Meldung!$E194&gt;=38718,IF(Meldung!$E194&lt;39448,CELL("Inhalt",Meldung!E194),""),""),"")</f>
        <v/>
      </c>
      <c r="F194" s="177" t="str">
        <f ca="1">IF(Meldung!$F194="M",IF(Meldung!$E194&gt;=38718,IF(Meldung!$E194&lt;39448,CELL("Inhalt",Meldung!F194),""),""),"")</f>
        <v/>
      </c>
      <c r="G194" s="177" t="str">
        <f ca="1">IF(Meldung!$F194="M",IF(Meldung!$E194&gt;=38718,IF(Meldung!$E194&lt;39448,CELL("Inhalt",Meldung!G194),""),""),"")</f>
        <v/>
      </c>
      <c r="H194" s="186" t="str">
        <f ca="1">IF(Meldung!$F194="M",IF(Meldung!$E194&gt;=38718,IF(Meldung!$E194&lt;39448,CELL("Inhalt",Meldung!H194),""),""),"")</f>
        <v/>
      </c>
      <c r="I194" s="177" t="str">
        <f ca="1">IF(Meldung!$F194="M",IF(Meldung!$E194&gt;=38718,IF(Meldung!$E194&lt;39448,CELL("Inhalt",Meldung!I194),""),""),"")</f>
        <v/>
      </c>
      <c r="J194" s="177" t="str">
        <f ca="1">IF(Meldung!$F194="M",IF(Meldung!$E194&gt;=38718,IF(Meldung!$E194&lt;39448,CELL("Inhalt",Meldung!J194),""),""),"")</f>
        <v/>
      </c>
      <c r="K194" s="177" t="str">
        <f ca="1">IF(Meldung!$F194="M",IF(Meldung!$E194&gt;=38718,IF(Meldung!$E194&lt;39448,CELL("Inhalt",Meldung!K194),""),""),"")</f>
        <v/>
      </c>
      <c r="L194" s="177" t="str">
        <f ca="1">IF(Meldung!$F194="M",IF(Meldung!$E194&gt;=38718,IF(Meldung!$E194&lt;39448,CELL("Inhalt",Meldung!L194),""),""),"")</f>
        <v/>
      </c>
    </row>
    <row r="195" spans="1:12" x14ac:dyDescent="0.35">
      <c r="A195" s="35" t="s">
        <v>237</v>
      </c>
      <c r="B195" s="177" t="str">
        <f ca="1">IF(Meldung!$F195="M",IF(Meldung!$E195&gt;=38718,IF(Meldung!$E195&lt;39448,CELL("Inhalt",Meldung!B195),""),""),"")</f>
        <v/>
      </c>
      <c r="C195" s="177" t="str">
        <f ca="1">IF(Meldung!$F195="M",IF(Meldung!$E195&gt;=38718,IF(Meldung!$E195&lt;39448,CELL("Inhalt",Meldung!C195),""),""),"")</f>
        <v/>
      </c>
      <c r="D195" s="177" t="str">
        <f ca="1">IF(Meldung!$F195="M",IF(Meldung!$E195&gt;=38718,IF(Meldung!$E195&lt;39448,CELL("Inhalt",Meldung!D195),""),""),"")</f>
        <v/>
      </c>
      <c r="E195" s="178" t="str">
        <f ca="1">IF(Meldung!$F195="M",IF(Meldung!$E195&gt;=38718,IF(Meldung!$E195&lt;39448,CELL("Inhalt",Meldung!E195),""),""),"")</f>
        <v/>
      </c>
      <c r="F195" s="177" t="str">
        <f ca="1">IF(Meldung!$F195="M",IF(Meldung!$E195&gt;=38718,IF(Meldung!$E195&lt;39448,CELL("Inhalt",Meldung!F195),""),""),"")</f>
        <v/>
      </c>
      <c r="G195" s="177" t="str">
        <f ca="1">IF(Meldung!$F195="M",IF(Meldung!$E195&gt;=38718,IF(Meldung!$E195&lt;39448,CELL("Inhalt",Meldung!G195),""),""),"")</f>
        <v/>
      </c>
      <c r="H195" s="186" t="str">
        <f ca="1">IF(Meldung!$F195="M",IF(Meldung!$E195&gt;=38718,IF(Meldung!$E195&lt;39448,CELL("Inhalt",Meldung!H195),""),""),"")</f>
        <v/>
      </c>
      <c r="I195" s="177" t="str">
        <f ca="1">IF(Meldung!$F195="M",IF(Meldung!$E195&gt;=38718,IF(Meldung!$E195&lt;39448,CELL("Inhalt",Meldung!I195),""),""),"")</f>
        <v/>
      </c>
      <c r="J195" s="177" t="str">
        <f ca="1">IF(Meldung!$F195="M",IF(Meldung!$E195&gt;=38718,IF(Meldung!$E195&lt;39448,CELL("Inhalt",Meldung!J195),""),""),"")</f>
        <v/>
      </c>
      <c r="K195" s="177" t="str">
        <f ca="1">IF(Meldung!$F195="M",IF(Meldung!$E195&gt;=38718,IF(Meldung!$E195&lt;39448,CELL("Inhalt",Meldung!K195),""),""),"")</f>
        <v/>
      </c>
      <c r="L195" s="177" t="str">
        <f ca="1">IF(Meldung!$F195="M",IF(Meldung!$E195&gt;=38718,IF(Meldung!$E195&lt;39448,CELL("Inhalt",Meldung!L195),""),""),"")</f>
        <v/>
      </c>
    </row>
    <row r="196" spans="1:12" x14ac:dyDescent="0.35">
      <c r="A196" s="35" t="s">
        <v>238</v>
      </c>
      <c r="B196" s="177" t="str">
        <f ca="1">IF(Meldung!$F196="M",IF(Meldung!$E196&gt;=38718,IF(Meldung!$E196&lt;39448,CELL("Inhalt",Meldung!B196),""),""),"")</f>
        <v/>
      </c>
      <c r="C196" s="177" t="str">
        <f ca="1">IF(Meldung!$F196="M",IF(Meldung!$E196&gt;=38718,IF(Meldung!$E196&lt;39448,CELL("Inhalt",Meldung!C196),""),""),"")</f>
        <v/>
      </c>
      <c r="D196" s="177" t="str">
        <f ca="1">IF(Meldung!$F196="M",IF(Meldung!$E196&gt;=38718,IF(Meldung!$E196&lt;39448,CELL("Inhalt",Meldung!D196),""),""),"")</f>
        <v/>
      </c>
      <c r="E196" s="178" t="str">
        <f ca="1">IF(Meldung!$F196="M",IF(Meldung!$E196&gt;=38718,IF(Meldung!$E196&lt;39448,CELL("Inhalt",Meldung!E196),""),""),"")</f>
        <v/>
      </c>
      <c r="F196" s="177" t="str">
        <f ca="1">IF(Meldung!$F196="M",IF(Meldung!$E196&gt;=38718,IF(Meldung!$E196&lt;39448,CELL("Inhalt",Meldung!F196),""),""),"")</f>
        <v/>
      </c>
      <c r="G196" s="177" t="str">
        <f ca="1">IF(Meldung!$F196="M",IF(Meldung!$E196&gt;=38718,IF(Meldung!$E196&lt;39448,CELL("Inhalt",Meldung!G196),""),""),"")</f>
        <v/>
      </c>
      <c r="H196" s="186" t="str">
        <f ca="1">IF(Meldung!$F196="M",IF(Meldung!$E196&gt;=38718,IF(Meldung!$E196&lt;39448,CELL("Inhalt",Meldung!H196),""),""),"")</f>
        <v/>
      </c>
      <c r="I196" s="177" t="str">
        <f ca="1">IF(Meldung!$F196="M",IF(Meldung!$E196&gt;=38718,IF(Meldung!$E196&lt;39448,CELL("Inhalt",Meldung!I196),""),""),"")</f>
        <v/>
      </c>
      <c r="J196" s="177" t="str">
        <f ca="1">IF(Meldung!$F196="M",IF(Meldung!$E196&gt;=38718,IF(Meldung!$E196&lt;39448,CELL("Inhalt",Meldung!J196),""),""),"")</f>
        <v/>
      </c>
      <c r="K196" s="177" t="str">
        <f ca="1">IF(Meldung!$F196="M",IF(Meldung!$E196&gt;=38718,IF(Meldung!$E196&lt;39448,CELL("Inhalt",Meldung!K196),""),""),"")</f>
        <v/>
      </c>
      <c r="L196" s="177" t="str">
        <f ca="1">IF(Meldung!$F196="M",IF(Meldung!$E196&gt;=38718,IF(Meldung!$E196&lt;39448,CELL("Inhalt",Meldung!L196),""),""),"")</f>
        <v/>
      </c>
    </row>
    <row r="197" spans="1:12" x14ac:dyDescent="0.35">
      <c r="A197" s="35" t="s">
        <v>239</v>
      </c>
      <c r="B197" s="177" t="str">
        <f ca="1">IF(Meldung!$F197="M",IF(Meldung!$E197&gt;=38718,IF(Meldung!$E197&lt;39448,CELL("Inhalt",Meldung!B197),""),""),"")</f>
        <v/>
      </c>
      <c r="C197" s="177" t="str">
        <f ca="1">IF(Meldung!$F197="M",IF(Meldung!$E197&gt;=38718,IF(Meldung!$E197&lt;39448,CELL("Inhalt",Meldung!C197),""),""),"")</f>
        <v/>
      </c>
      <c r="D197" s="177" t="str">
        <f ca="1">IF(Meldung!$F197="M",IF(Meldung!$E197&gt;=38718,IF(Meldung!$E197&lt;39448,CELL("Inhalt",Meldung!D197),""),""),"")</f>
        <v/>
      </c>
      <c r="E197" s="178" t="str">
        <f ca="1">IF(Meldung!$F197="M",IF(Meldung!$E197&gt;=38718,IF(Meldung!$E197&lt;39448,CELL("Inhalt",Meldung!E197),""),""),"")</f>
        <v/>
      </c>
      <c r="F197" s="177" t="str">
        <f ca="1">IF(Meldung!$F197="M",IF(Meldung!$E197&gt;=38718,IF(Meldung!$E197&lt;39448,CELL("Inhalt",Meldung!F197),""),""),"")</f>
        <v/>
      </c>
      <c r="G197" s="177" t="str">
        <f ca="1">IF(Meldung!$F197="M",IF(Meldung!$E197&gt;=38718,IF(Meldung!$E197&lt;39448,CELL("Inhalt",Meldung!G197),""),""),"")</f>
        <v/>
      </c>
      <c r="H197" s="186" t="str">
        <f ca="1">IF(Meldung!$F197="M",IF(Meldung!$E197&gt;=38718,IF(Meldung!$E197&lt;39448,CELL("Inhalt",Meldung!H197),""),""),"")</f>
        <v/>
      </c>
      <c r="I197" s="177" t="str">
        <f ca="1">IF(Meldung!$F197="M",IF(Meldung!$E197&gt;=38718,IF(Meldung!$E197&lt;39448,CELL("Inhalt",Meldung!I197),""),""),"")</f>
        <v/>
      </c>
      <c r="J197" s="177" t="str">
        <f ca="1">IF(Meldung!$F197="M",IF(Meldung!$E197&gt;=38718,IF(Meldung!$E197&lt;39448,CELL("Inhalt",Meldung!J197),""),""),"")</f>
        <v/>
      </c>
      <c r="K197" s="177" t="str">
        <f ca="1">IF(Meldung!$F197="M",IF(Meldung!$E197&gt;=38718,IF(Meldung!$E197&lt;39448,CELL("Inhalt",Meldung!K197),""),""),"")</f>
        <v/>
      </c>
      <c r="L197" s="177" t="str">
        <f ca="1">IF(Meldung!$F197="M",IF(Meldung!$E197&gt;=38718,IF(Meldung!$E197&lt;39448,CELL("Inhalt",Meldung!L197),""),""),"")</f>
        <v/>
      </c>
    </row>
    <row r="198" spans="1:12" x14ac:dyDescent="0.35">
      <c r="A198" s="35" t="s">
        <v>240</v>
      </c>
      <c r="B198" s="177" t="str">
        <f ca="1">IF(Meldung!$F198="M",IF(Meldung!$E198&gt;=38718,IF(Meldung!$E198&lt;39448,CELL("Inhalt",Meldung!B198),""),""),"")</f>
        <v/>
      </c>
      <c r="C198" s="177" t="str">
        <f ca="1">IF(Meldung!$F198="M",IF(Meldung!$E198&gt;=38718,IF(Meldung!$E198&lt;39448,CELL("Inhalt",Meldung!C198),""),""),"")</f>
        <v/>
      </c>
      <c r="D198" s="177" t="str">
        <f ca="1">IF(Meldung!$F198="M",IF(Meldung!$E198&gt;=38718,IF(Meldung!$E198&lt;39448,CELL("Inhalt",Meldung!D198),""),""),"")</f>
        <v/>
      </c>
      <c r="E198" s="178" t="str">
        <f ca="1">IF(Meldung!$F198="M",IF(Meldung!$E198&gt;=38718,IF(Meldung!$E198&lt;39448,CELL("Inhalt",Meldung!E198),""),""),"")</f>
        <v/>
      </c>
      <c r="F198" s="177" t="str">
        <f ca="1">IF(Meldung!$F198="M",IF(Meldung!$E198&gt;=38718,IF(Meldung!$E198&lt;39448,CELL("Inhalt",Meldung!F198),""),""),"")</f>
        <v/>
      </c>
      <c r="G198" s="177" t="str">
        <f ca="1">IF(Meldung!$F198="M",IF(Meldung!$E198&gt;=38718,IF(Meldung!$E198&lt;39448,CELL("Inhalt",Meldung!G198),""),""),"")</f>
        <v/>
      </c>
      <c r="H198" s="186" t="str">
        <f ca="1">IF(Meldung!$F198="M",IF(Meldung!$E198&gt;=38718,IF(Meldung!$E198&lt;39448,CELL("Inhalt",Meldung!H198),""),""),"")</f>
        <v/>
      </c>
      <c r="I198" s="177" t="str">
        <f ca="1">IF(Meldung!$F198="M",IF(Meldung!$E198&gt;=38718,IF(Meldung!$E198&lt;39448,CELL("Inhalt",Meldung!I198),""),""),"")</f>
        <v/>
      </c>
      <c r="J198" s="177" t="str">
        <f ca="1">IF(Meldung!$F198="M",IF(Meldung!$E198&gt;=38718,IF(Meldung!$E198&lt;39448,CELL("Inhalt",Meldung!J198),""),""),"")</f>
        <v/>
      </c>
      <c r="K198" s="177" t="str">
        <f ca="1">IF(Meldung!$F198="M",IF(Meldung!$E198&gt;=38718,IF(Meldung!$E198&lt;39448,CELL("Inhalt",Meldung!K198),""),""),"")</f>
        <v/>
      </c>
      <c r="L198" s="177" t="str">
        <f ca="1">IF(Meldung!$F198="M",IF(Meldung!$E198&gt;=38718,IF(Meldung!$E198&lt;39448,CELL("Inhalt",Meldung!L198),""),""),"")</f>
        <v/>
      </c>
    </row>
    <row r="199" spans="1:12" x14ac:dyDescent="0.35">
      <c r="A199" s="35" t="s">
        <v>241</v>
      </c>
      <c r="B199" s="177" t="str">
        <f ca="1">IF(Meldung!$F199="M",IF(Meldung!$E199&gt;=38718,IF(Meldung!$E199&lt;39448,CELL("Inhalt",Meldung!B199),""),""),"")</f>
        <v/>
      </c>
      <c r="C199" s="177" t="str">
        <f ca="1">IF(Meldung!$F199="M",IF(Meldung!$E199&gt;=38718,IF(Meldung!$E199&lt;39448,CELL("Inhalt",Meldung!C199),""),""),"")</f>
        <v/>
      </c>
      <c r="D199" s="177" t="str">
        <f ca="1">IF(Meldung!$F199="M",IF(Meldung!$E199&gt;=38718,IF(Meldung!$E199&lt;39448,CELL("Inhalt",Meldung!D199),""),""),"")</f>
        <v/>
      </c>
      <c r="E199" s="178" t="str">
        <f ca="1">IF(Meldung!$F199="M",IF(Meldung!$E199&gt;=38718,IF(Meldung!$E199&lt;39448,CELL("Inhalt",Meldung!E199),""),""),"")</f>
        <v/>
      </c>
      <c r="F199" s="177" t="str">
        <f ca="1">IF(Meldung!$F199="M",IF(Meldung!$E199&gt;=38718,IF(Meldung!$E199&lt;39448,CELL("Inhalt",Meldung!F199),""),""),"")</f>
        <v/>
      </c>
      <c r="G199" s="177" t="str">
        <f ca="1">IF(Meldung!$F199="M",IF(Meldung!$E199&gt;=38718,IF(Meldung!$E199&lt;39448,CELL("Inhalt",Meldung!G199),""),""),"")</f>
        <v/>
      </c>
      <c r="H199" s="186" t="str">
        <f ca="1">IF(Meldung!$F199="M",IF(Meldung!$E199&gt;=38718,IF(Meldung!$E199&lt;39448,CELL("Inhalt",Meldung!H199),""),""),"")</f>
        <v/>
      </c>
      <c r="I199" s="177" t="str">
        <f ca="1">IF(Meldung!$F199="M",IF(Meldung!$E199&gt;=38718,IF(Meldung!$E199&lt;39448,CELL("Inhalt",Meldung!I199),""),""),"")</f>
        <v/>
      </c>
      <c r="J199" s="177" t="str">
        <f ca="1">IF(Meldung!$F199="M",IF(Meldung!$E199&gt;=38718,IF(Meldung!$E199&lt;39448,CELL("Inhalt",Meldung!J199),""),""),"")</f>
        <v/>
      </c>
      <c r="K199" s="177" t="str">
        <f ca="1">IF(Meldung!$F199="M",IF(Meldung!$E199&gt;=38718,IF(Meldung!$E199&lt;39448,CELL("Inhalt",Meldung!K199),""),""),"")</f>
        <v/>
      </c>
      <c r="L199" s="177" t="str">
        <f ca="1">IF(Meldung!$F199="M",IF(Meldung!$E199&gt;=38718,IF(Meldung!$E199&lt;39448,CELL("Inhalt",Meldung!L199),""),""),"")</f>
        <v/>
      </c>
    </row>
    <row r="200" spans="1:12" x14ac:dyDescent="0.35">
      <c r="A200" s="35" t="s">
        <v>242</v>
      </c>
      <c r="B200" s="177" t="str">
        <f ca="1">IF(Meldung!$F200="M",IF(Meldung!$E200&gt;=38718,IF(Meldung!$E200&lt;39448,CELL("Inhalt",Meldung!B200),""),""),"")</f>
        <v/>
      </c>
      <c r="C200" s="177" t="str">
        <f ca="1">IF(Meldung!$F200="M",IF(Meldung!$E200&gt;=38718,IF(Meldung!$E200&lt;39448,CELL("Inhalt",Meldung!C200),""),""),"")</f>
        <v/>
      </c>
      <c r="D200" s="177" t="str">
        <f ca="1">IF(Meldung!$F200="M",IF(Meldung!$E200&gt;=38718,IF(Meldung!$E200&lt;39448,CELL("Inhalt",Meldung!D200),""),""),"")</f>
        <v/>
      </c>
      <c r="E200" s="178" t="str">
        <f ca="1">IF(Meldung!$F200="M",IF(Meldung!$E200&gt;=38718,IF(Meldung!$E200&lt;39448,CELL("Inhalt",Meldung!E200),""),""),"")</f>
        <v/>
      </c>
      <c r="F200" s="177" t="str">
        <f ca="1">IF(Meldung!$F200="M",IF(Meldung!$E200&gt;=38718,IF(Meldung!$E200&lt;39448,CELL("Inhalt",Meldung!F200),""),""),"")</f>
        <v/>
      </c>
      <c r="G200" s="177" t="str">
        <f ca="1">IF(Meldung!$F200="M",IF(Meldung!$E200&gt;=38718,IF(Meldung!$E200&lt;39448,CELL("Inhalt",Meldung!G200),""),""),"")</f>
        <v/>
      </c>
      <c r="H200" s="186" t="str">
        <f ca="1">IF(Meldung!$F200="M",IF(Meldung!$E200&gt;=38718,IF(Meldung!$E200&lt;39448,CELL("Inhalt",Meldung!H200),""),""),"")</f>
        <v/>
      </c>
      <c r="I200" s="177" t="str">
        <f ca="1">IF(Meldung!$F200="M",IF(Meldung!$E200&gt;=38718,IF(Meldung!$E200&lt;39448,CELL("Inhalt",Meldung!I200),""),""),"")</f>
        <v/>
      </c>
      <c r="J200" s="177" t="str">
        <f ca="1">IF(Meldung!$F200="M",IF(Meldung!$E200&gt;=38718,IF(Meldung!$E200&lt;39448,CELL("Inhalt",Meldung!J200),""),""),"")</f>
        <v/>
      </c>
      <c r="K200" s="177" t="str">
        <f ca="1">IF(Meldung!$F200="M",IF(Meldung!$E200&gt;=38718,IF(Meldung!$E200&lt;39448,CELL("Inhalt",Meldung!K200),""),""),"")</f>
        <v/>
      </c>
      <c r="L200" s="177" t="str">
        <f ca="1">IF(Meldung!$F200="M",IF(Meldung!$E200&gt;=38718,IF(Meldung!$E200&lt;39448,CELL("Inhalt",Meldung!L200),""),""),"")</f>
        <v/>
      </c>
    </row>
    <row r="201" spans="1:12" x14ac:dyDescent="0.35">
      <c r="A201" s="35" t="s">
        <v>243</v>
      </c>
      <c r="B201" s="177" t="str">
        <f ca="1">IF(Meldung!$F201="M",IF(Meldung!$E201&gt;=38718,IF(Meldung!$E201&lt;39448,CELL("Inhalt",Meldung!B201),""),""),"")</f>
        <v/>
      </c>
      <c r="C201" s="177" t="str">
        <f ca="1">IF(Meldung!$F201="M",IF(Meldung!$E201&gt;=38718,IF(Meldung!$E201&lt;39448,CELL("Inhalt",Meldung!C201),""),""),"")</f>
        <v/>
      </c>
      <c r="D201" s="177" t="str">
        <f ca="1">IF(Meldung!$F201="M",IF(Meldung!$E201&gt;=38718,IF(Meldung!$E201&lt;39448,CELL("Inhalt",Meldung!D201),""),""),"")</f>
        <v/>
      </c>
      <c r="E201" s="178" t="str">
        <f ca="1">IF(Meldung!$F201="M",IF(Meldung!$E201&gt;=38718,IF(Meldung!$E201&lt;39448,CELL("Inhalt",Meldung!E201),""),""),"")</f>
        <v/>
      </c>
      <c r="F201" s="177" t="str">
        <f ca="1">IF(Meldung!$F201="M",IF(Meldung!$E201&gt;=38718,IF(Meldung!$E201&lt;39448,CELL("Inhalt",Meldung!F201),""),""),"")</f>
        <v/>
      </c>
      <c r="G201" s="177" t="str">
        <f ca="1">IF(Meldung!$F201="M",IF(Meldung!$E201&gt;=38718,IF(Meldung!$E201&lt;39448,CELL("Inhalt",Meldung!G201),""),""),"")</f>
        <v/>
      </c>
      <c r="H201" s="186" t="str">
        <f ca="1">IF(Meldung!$F201="M",IF(Meldung!$E201&gt;=38718,IF(Meldung!$E201&lt;39448,CELL("Inhalt",Meldung!H201),""),""),"")</f>
        <v/>
      </c>
      <c r="I201" s="177" t="str">
        <f ca="1">IF(Meldung!$F201="M",IF(Meldung!$E201&gt;=38718,IF(Meldung!$E201&lt;39448,CELL("Inhalt",Meldung!I201),""),""),"")</f>
        <v/>
      </c>
      <c r="J201" s="177" t="str">
        <f ca="1">IF(Meldung!$F201="M",IF(Meldung!$E201&gt;=38718,IF(Meldung!$E201&lt;39448,CELL("Inhalt",Meldung!J201),""),""),"")</f>
        <v/>
      </c>
      <c r="K201" s="177" t="str">
        <f ca="1">IF(Meldung!$F201="M",IF(Meldung!$E201&gt;=38718,IF(Meldung!$E201&lt;39448,CELL("Inhalt",Meldung!K201),""),""),"")</f>
        <v/>
      </c>
      <c r="L201" s="177" t="str">
        <f ca="1">IF(Meldung!$F201="M",IF(Meldung!$E201&gt;=38718,IF(Meldung!$E201&lt;39448,CELL("Inhalt",Meldung!L201),""),""),"")</f>
        <v/>
      </c>
    </row>
    <row r="202" spans="1:12" x14ac:dyDescent="0.35">
      <c r="A202" s="35" t="s">
        <v>244</v>
      </c>
      <c r="B202" s="177" t="str">
        <f ca="1">IF(Meldung!$F202="M",IF(Meldung!$E202&gt;=38718,IF(Meldung!$E202&lt;39448,CELL("Inhalt",Meldung!B202),""),""),"")</f>
        <v/>
      </c>
      <c r="C202" s="177" t="str">
        <f ca="1">IF(Meldung!$F202="M",IF(Meldung!$E202&gt;=38718,IF(Meldung!$E202&lt;39448,CELL("Inhalt",Meldung!C202),""),""),"")</f>
        <v/>
      </c>
      <c r="D202" s="177" t="str">
        <f ca="1">IF(Meldung!$F202="M",IF(Meldung!$E202&gt;=38718,IF(Meldung!$E202&lt;39448,CELL("Inhalt",Meldung!D202),""),""),"")</f>
        <v/>
      </c>
      <c r="E202" s="178" t="str">
        <f ca="1">IF(Meldung!$F202="M",IF(Meldung!$E202&gt;=38718,IF(Meldung!$E202&lt;39448,CELL("Inhalt",Meldung!E202),""),""),"")</f>
        <v/>
      </c>
      <c r="F202" s="177" t="str">
        <f ca="1">IF(Meldung!$F202="M",IF(Meldung!$E202&gt;=38718,IF(Meldung!$E202&lt;39448,CELL("Inhalt",Meldung!F202),""),""),"")</f>
        <v/>
      </c>
      <c r="G202" s="177" t="str">
        <f ca="1">IF(Meldung!$F202="M",IF(Meldung!$E202&gt;=38718,IF(Meldung!$E202&lt;39448,CELL("Inhalt",Meldung!G202),""),""),"")</f>
        <v/>
      </c>
      <c r="H202" s="186" t="str">
        <f ca="1">IF(Meldung!$F202="M",IF(Meldung!$E202&gt;=38718,IF(Meldung!$E202&lt;39448,CELL("Inhalt",Meldung!H202),""),""),"")</f>
        <v/>
      </c>
      <c r="I202" s="177" t="str">
        <f ca="1">IF(Meldung!$F202="M",IF(Meldung!$E202&gt;=38718,IF(Meldung!$E202&lt;39448,CELL("Inhalt",Meldung!I202),""),""),"")</f>
        <v/>
      </c>
      <c r="J202" s="177" t="str">
        <f ca="1">IF(Meldung!$F202="M",IF(Meldung!$E202&gt;=38718,IF(Meldung!$E202&lt;39448,CELL("Inhalt",Meldung!J202),""),""),"")</f>
        <v/>
      </c>
      <c r="K202" s="177" t="str">
        <f ca="1">IF(Meldung!$F202="M",IF(Meldung!$E202&gt;=38718,IF(Meldung!$E202&lt;39448,CELL("Inhalt",Meldung!K202),""),""),"")</f>
        <v/>
      </c>
      <c r="L202" s="177" t="str">
        <f ca="1">IF(Meldung!$F202="M",IF(Meldung!$E202&gt;=38718,IF(Meldung!$E202&lt;39448,CELL("Inhalt",Meldung!L202),""),""),"")</f>
        <v/>
      </c>
    </row>
    <row r="203" spans="1:12" x14ac:dyDescent="0.35">
      <c r="A203" s="35" t="s">
        <v>245</v>
      </c>
      <c r="B203" s="177" t="str">
        <f ca="1">IF(Meldung!$F203="M",IF(Meldung!$E203&gt;=38718,IF(Meldung!$E203&lt;39448,CELL("Inhalt",Meldung!B203),""),""),"")</f>
        <v/>
      </c>
      <c r="C203" s="177" t="str">
        <f ca="1">IF(Meldung!$F203="M",IF(Meldung!$E203&gt;=38718,IF(Meldung!$E203&lt;39448,CELL("Inhalt",Meldung!C203),""),""),"")</f>
        <v/>
      </c>
      <c r="D203" s="177" t="str">
        <f ca="1">IF(Meldung!$F203="M",IF(Meldung!$E203&gt;=38718,IF(Meldung!$E203&lt;39448,CELL("Inhalt",Meldung!D203),""),""),"")</f>
        <v/>
      </c>
      <c r="E203" s="178" t="str">
        <f ca="1">IF(Meldung!$F203="M",IF(Meldung!$E203&gt;=38718,IF(Meldung!$E203&lt;39448,CELL("Inhalt",Meldung!E203),""),""),"")</f>
        <v/>
      </c>
      <c r="F203" s="177" t="str">
        <f ca="1">IF(Meldung!$F203="M",IF(Meldung!$E203&gt;=38718,IF(Meldung!$E203&lt;39448,CELL("Inhalt",Meldung!F203),""),""),"")</f>
        <v/>
      </c>
      <c r="G203" s="177" t="str">
        <f ca="1">IF(Meldung!$F203="M",IF(Meldung!$E203&gt;=38718,IF(Meldung!$E203&lt;39448,CELL("Inhalt",Meldung!G203),""),""),"")</f>
        <v/>
      </c>
      <c r="H203" s="186" t="str">
        <f ca="1">IF(Meldung!$F203="M",IF(Meldung!$E203&gt;=38718,IF(Meldung!$E203&lt;39448,CELL("Inhalt",Meldung!H203),""),""),"")</f>
        <v/>
      </c>
      <c r="I203" s="177" t="str">
        <f ca="1">IF(Meldung!$F203="M",IF(Meldung!$E203&gt;=38718,IF(Meldung!$E203&lt;39448,CELL("Inhalt",Meldung!I203),""),""),"")</f>
        <v/>
      </c>
      <c r="J203" s="177" t="str">
        <f ca="1">IF(Meldung!$F203="M",IF(Meldung!$E203&gt;=38718,IF(Meldung!$E203&lt;39448,CELL("Inhalt",Meldung!J203),""),""),"")</f>
        <v/>
      </c>
      <c r="K203" s="177" t="str">
        <f ca="1">IF(Meldung!$F203="M",IF(Meldung!$E203&gt;=38718,IF(Meldung!$E203&lt;39448,CELL("Inhalt",Meldung!K203),""),""),"")</f>
        <v/>
      </c>
      <c r="L203" s="177" t="str">
        <f ca="1">IF(Meldung!$F203="M",IF(Meldung!$E203&gt;=38718,IF(Meldung!$E203&lt;39448,CELL("Inhalt",Meldung!L203),""),""),"")</f>
        <v/>
      </c>
    </row>
    <row r="204" spans="1:12" x14ac:dyDescent="0.35">
      <c r="A204" s="35" t="s">
        <v>246</v>
      </c>
      <c r="B204" s="177" t="str">
        <f ca="1">IF(Meldung!$F204="M",IF(Meldung!$E204&gt;=38718,IF(Meldung!$E204&lt;39448,CELL("Inhalt",Meldung!B204),""),""),"")</f>
        <v/>
      </c>
      <c r="C204" s="177" t="str">
        <f ca="1">IF(Meldung!$F204="M",IF(Meldung!$E204&gt;=38718,IF(Meldung!$E204&lt;39448,CELL("Inhalt",Meldung!C204),""),""),"")</f>
        <v/>
      </c>
      <c r="D204" s="177" t="str">
        <f ca="1">IF(Meldung!$F204="M",IF(Meldung!$E204&gt;=38718,IF(Meldung!$E204&lt;39448,CELL("Inhalt",Meldung!D204),""),""),"")</f>
        <v/>
      </c>
      <c r="E204" s="178" t="str">
        <f ca="1">IF(Meldung!$F204="M",IF(Meldung!$E204&gt;=38718,IF(Meldung!$E204&lt;39448,CELL("Inhalt",Meldung!E204),""),""),"")</f>
        <v/>
      </c>
      <c r="F204" s="177" t="str">
        <f ca="1">IF(Meldung!$F204="M",IF(Meldung!$E204&gt;=38718,IF(Meldung!$E204&lt;39448,CELL("Inhalt",Meldung!F204),""),""),"")</f>
        <v/>
      </c>
      <c r="G204" s="177" t="str">
        <f ca="1">IF(Meldung!$F204="M",IF(Meldung!$E204&gt;=38718,IF(Meldung!$E204&lt;39448,CELL("Inhalt",Meldung!G204),""),""),"")</f>
        <v/>
      </c>
      <c r="H204" s="186" t="str">
        <f ca="1">IF(Meldung!$F204="M",IF(Meldung!$E204&gt;=38718,IF(Meldung!$E204&lt;39448,CELL("Inhalt",Meldung!H204),""),""),"")</f>
        <v/>
      </c>
      <c r="I204" s="177" t="str">
        <f ca="1">IF(Meldung!$F204="M",IF(Meldung!$E204&gt;=38718,IF(Meldung!$E204&lt;39448,CELL("Inhalt",Meldung!I204),""),""),"")</f>
        <v/>
      </c>
      <c r="J204" s="177" t="str">
        <f ca="1">IF(Meldung!$F204="M",IF(Meldung!$E204&gt;=38718,IF(Meldung!$E204&lt;39448,CELL("Inhalt",Meldung!J204),""),""),"")</f>
        <v/>
      </c>
      <c r="K204" s="177" t="str">
        <f ca="1">IF(Meldung!$F204="M",IF(Meldung!$E204&gt;=38718,IF(Meldung!$E204&lt;39448,CELL("Inhalt",Meldung!K204),""),""),"")</f>
        <v/>
      </c>
      <c r="L204" s="177" t="str">
        <f ca="1">IF(Meldung!$F204="M",IF(Meldung!$E204&gt;=38718,IF(Meldung!$E204&lt;39448,CELL("Inhalt",Meldung!L204),""),""),"")</f>
        <v/>
      </c>
    </row>
    <row r="205" spans="1:12" x14ac:dyDescent="0.35">
      <c r="A205" s="35" t="s">
        <v>247</v>
      </c>
      <c r="B205" s="177" t="str">
        <f ca="1">IF(Meldung!$F205="M",IF(Meldung!$E205&gt;=38718,IF(Meldung!$E205&lt;39448,CELL("Inhalt",Meldung!B205),""),""),"")</f>
        <v/>
      </c>
      <c r="C205" s="177" t="str">
        <f ca="1">IF(Meldung!$F205="M",IF(Meldung!$E205&gt;=38718,IF(Meldung!$E205&lt;39448,CELL("Inhalt",Meldung!C205),""),""),"")</f>
        <v/>
      </c>
      <c r="D205" s="177" t="str">
        <f ca="1">IF(Meldung!$F205="M",IF(Meldung!$E205&gt;=38718,IF(Meldung!$E205&lt;39448,CELL("Inhalt",Meldung!D205),""),""),"")</f>
        <v/>
      </c>
      <c r="E205" s="178" t="str">
        <f ca="1">IF(Meldung!$F205="M",IF(Meldung!$E205&gt;=38718,IF(Meldung!$E205&lt;39448,CELL("Inhalt",Meldung!E205),""),""),"")</f>
        <v/>
      </c>
      <c r="F205" s="177" t="str">
        <f ca="1">IF(Meldung!$F205="M",IF(Meldung!$E205&gt;=38718,IF(Meldung!$E205&lt;39448,CELL("Inhalt",Meldung!F205),""),""),"")</f>
        <v/>
      </c>
      <c r="G205" s="177" t="str">
        <f ca="1">IF(Meldung!$F205="M",IF(Meldung!$E205&gt;=38718,IF(Meldung!$E205&lt;39448,CELL("Inhalt",Meldung!G205),""),""),"")</f>
        <v/>
      </c>
      <c r="H205" s="186" t="str">
        <f ca="1">IF(Meldung!$F205="M",IF(Meldung!$E205&gt;=38718,IF(Meldung!$E205&lt;39448,CELL("Inhalt",Meldung!H205),""),""),"")</f>
        <v/>
      </c>
      <c r="I205" s="177" t="str">
        <f ca="1">IF(Meldung!$F205="M",IF(Meldung!$E205&gt;=38718,IF(Meldung!$E205&lt;39448,CELL("Inhalt",Meldung!I205),""),""),"")</f>
        <v/>
      </c>
      <c r="J205" s="177" t="str">
        <f ca="1">IF(Meldung!$F205="M",IF(Meldung!$E205&gt;=38718,IF(Meldung!$E205&lt;39448,CELL("Inhalt",Meldung!J205),""),""),"")</f>
        <v/>
      </c>
      <c r="K205" s="177" t="str">
        <f ca="1">IF(Meldung!$F205="M",IF(Meldung!$E205&gt;=38718,IF(Meldung!$E205&lt;39448,CELL("Inhalt",Meldung!K205),""),""),"")</f>
        <v/>
      </c>
      <c r="L205" s="177" t="str">
        <f ca="1">IF(Meldung!$F205="M",IF(Meldung!$E205&gt;=38718,IF(Meldung!$E205&lt;39448,CELL("Inhalt",Meldung!L205),""),""),"")</f>
        <v/>
      </c>
    </row>
    <row r="206" spans="1:12" x14ac:dyDescent="0.35">
      <c r="A206" s="35" t="s">
        <v>248</v>
      </c>
      <c r="B206" s="177" t="str">
        <f ca="1">IF(Meldung!$F206="M",IF(Meldung!$E206&gt;=38718,IF(Meldung!$E206&lt;39448,CELL("Inhalt",Meldung!B206),""),""),"")</f>
        <v/>
      </c>
      <c r="C206" s="177" t="str">
        <f ca="1">IF(Meldung!$F206="M",IF(Meldung!$E206&gt;=38718,IF(Meldung!$E206&lt;39448,CELL("Inhalt",Meldung!C206),""),""),"")</f>
        <v/>
      </c>
      <c r="D206" s="177" t="str">
        <f ca="1">IF(Meldung!$F206="M",IF(Meldung!$E206&gt;=38718,IF(Meldung!$E206&lt;39448,CELL("Inhalt",Meldung!D206),""),""),"")</f>
        <v/>
      </c>
      <c r="E206" s="178" t="str">
        <f ca="1">IF(Meldung!$F206="M",IF(Meldung!$E206&gt;=38718,IF(Meldung!$E206&lt;39448,CELL("Inhalt",Meldung!E206),""),""),"")</f>
        <v/>
      </c>
      <c r="F206" s="177" t="str">
        <f ca="1">IF(Meldung!$F206="M",IF(Meldung!$E206&gt;=38718,IF(Meldung!$E206&lt;39448,CELL("Inhalt",Meldung!F206),""),""),"")</f>
        <v/>
      </c>
      <c r="G206" s="177" t="str">
        <f ca="1">IF(Meldung!$F206="M",IF(Meldung!$E206&gt;=38718,IF(Meldung!$E206&lt;39448,CELL("Inhalt",Meldung!G206),""),""),"")</f>
        <v/>
      </c>
      <c r="H206" s="186" t="str">
        <f ca="1">IF(Meldung!$F206="M",IF(Meldung!$E206&gt;=38718,IF(Meldung!$E206&lt;39448,CELL("Inhalt",Meldung!H206),""),""),"")</f>
        <v/>
      </c>
      <c r="I206" s="177" t="str">
        <f ca="1">IF(Meldung!$F206="M",IF(Meldung!$E206&gt;=38718,IF(Meldung!$E206&lt;39448,CELL("Inhalt",Meldung!I206),""),""),"")</f>
        <v/>
      </c>
      <c r="J206" s="177" t="str">
        <f ca="1">IF(Meldung!$F206="M",IF(Meldung!$E206&gt;=38718,IF(Meldung!$E206&lt;39448,CELL("Inhalt",Meldung!J206),""),""),"")</f>
        <v/>
      </c>
      <c r="K206" s="177" t="str">
        <f ca="1">IF(Meldung!$F206="M",IF(Meldung!$E206&gt;=38718,IF(Meldung!$E206&lt;39448,CELL("Inhalt",Meldung!K206),""),""),"")</f>
        <v/>
      </c>
      <c r="L206" s="177" t="str">
        <f ca="1">IF(Meldung!$F206="M",IF(Meldung!$E206&gt;=38718,IF(Meldung!$E206&lt;39448,CELL("Inhalt",Meldung!L206),""),""),"")</f>
        <v/>
      </c>
    </row>
    <row r="207" spans="1:12" x14ac:dyDescent="0.35">
      <c r="A207" s="35" t="s">
        <v>249</v>
      </c>
      <c r="B207" s="177" t="str">
        <f ca="1">IF(Meldung!$F207="M",IF(Meldung!$E207&gt;=38718,IF(Meldung!$E207&lt;39448,CELL("Inhalt",Meldung!B207),""),""),"")</f>
        <v/>
      </c>
      <c r="C207" s="177" t="str">
        <f ca="1">IF(Meldung!$F207="M",IF(Meldung!$E207&gt;=38718,IF(Meldung!$E207&lt;39448,CELL("Inhalt",Meldung!C207),""),""),"")</f>
        <v/>
      </c>
      <c r="D207" s="177" t="str">
        <f ca="1">IF(Meldung!$F207="M",IF(Meldung!$E207&gt;=38718,IF(Meldung!$E207&lt;39448,CELL("Inhalt",Meldung!D207),""),""),"")</f>
        <v/>
      </c>
      <c r="E207" s="178" t="str">
        <f ca="1">IF(Meldung!$F207="M",IF(Meldung!$E207&gt;=38718,IF(Meldung!$E207&lt;39448,CELL("Inhalt",Meldung!E207),""),""),"")</f>
        <v/>
      </c>
      <c r="F207" s="177" t="str">
        <f ca="1">IF(Meldung!$F207="M",IF(Meldung!$E207&gt;=38718,IF(Meldung!$E207&lt;39448,CELL("Inhalt",Meldung!F207),""),""),"")</f>
        <v/>
      </c>
      <c r="G207" s="177" t="str">
        <f ca="1">IF(Meldung!$F207="M",IF(Meldung!$E207&gt;=38718,IF(Meldung!$E207&lt;39448,CELL("Inhalt",Meldung!G207),""),""),"")</f>
        <v/>
      </c>
      <c r="H207" s="186" t="str">
        <f ca="1">IF(Meldung!$F207="M",IF(Meldung!$E207&gt;=38718,IF(Meldung!$E207&lt;39448,CELL("Inhalt",Meldung!H207),""),""),"")</f>
        <v/>
      </c>
      <c r="I207" s="177" t="str">
        <f ca="1">IF(Meldung!$F207="M",IF(Meldung!$E207&gt;=38718,IF(Meldung!$E207&lt;39448,CELL("Inhalt",Meldung!I207),""),""),"")</f>
        <v/>
      </c>
      <c r="J207" s="177" t="str">
        <f ca="1">IF(Meldung!$F207="M",IF(Meldung!$E207&gt;=38718,IF(Meldung!$E207&lt;39448,CELL("Inhalt",Meldung!J207),""),""),"")</f>
        <v/>
      </c>
      <c r="K207" s="177" t="str">
        <f ca="1">IF(Meldung!$F207="M",IF(Meldung!$E207&gt;=38718,IF(Meldung!$E207&lt;39448,CELL("Inhalt",Meldung!K207),""),""),"")</f>
        <v/>
      </c>
      <c r="L207" s="177" t="str">
        <f ca="1">IF(Meldung!$F207="M",IF(Meldung!$E207&gt;=38718,IF(Meldung!$E207&lt;39448,CELL("Inhalt",Meldung!L207),""),""),"")</f>
        <v/>
      </c>
    </row>
    <row r="208" spans="1:12" x14ac:dyDescent="0.35">
      <c r="A208" s="35" t="s">
        <v>250</v>
      </c>
      <c r="B208" s="177" t="str">
        <f ca="1">IF(Meldung!$F208="M",IF(Meldung!$E208&gt;=38718,IF(Meldung!$E208&lt;39448,CELL("Inhalt",Meldung!B208),""),""),"")</f>
        <v/>
      </c>
      <c r="C208" s="177" t="str">
        <f ca="1">IF(Meldung!$F208="M",IF(Meldung!$E208&gt;=38718,IF(Meldung!$E208&lt;39448,CELL("Inhalt",Meldung!C208),""),""),"")</f>
        <v/>
      </c>
      <c r="D208" s="177" t="str">
        <f ca="1">IF(Meldung!$F208="M",IF(Meldung!$E208&gt;=38718,IF(Meldung!$E208&lt;39448,CELL("Inhalt",Meldung!D208),""),""),"")</f>
        <v/>
      </c>
      <c r="E208" s="178" t="str">
        <f ca="1">IF(Meldung!$F208="M",IF(Meldung!$E208&gt;=38718,IF(Meldung!$E208&lt;39448,CELL("Inhalt",Meldung!E208),""),""),"")</f>
        <v/>
      </c>
      <c r="F208" s="177" t="str">
        <f ca="1">IF(Meldung!$F208="M",IF(Meldung!$E208&gt;=38718,IF(Meldung!$E208&lt;39448,CELL("Inhalt",Meldung!F208),""),""),"")</f>
        <v/>
      </c>
      <c r="G208" s="177" t="str">
        <f ca="1">IF(Meldung!$F208="M",IF(Meldung!$E208&gt;=38718,IF(Meldung!$E208&lt;39448,CELL("Inhalt",Meldung!G208),""),""),"")</f>
        <v/>
      </c>
      <c r="H208" s="186" t="str">
        <f ca="1">IF(Meldung!$F208="M",IF(Meldung!$E208&gt;=38718,IF(Meldung!$E208&lt;39448,CELL("Inhalt",Meldung!H208),""),""),"")</f>
        <v/>
      </c>
      <c r="I208" s="177" t="str">
        <f ca="1">IF(Meldung!$F208="M",IF(Meldung!$E208&gt;=38718,IF(Meldung!$E208&lt;39448,CELL("Inhalt",Meldung!I208),""),""),"")</f>
        <v/>
      </c>
      <c r="J208" s="177" t="str">
        <f ca="1">IF(Meldung!$F208="M",IF(Meldung!$E208&gt;=38718,IF(Meldung!$E208&lt;39448,CELL("Inhalt",Meldung!J208),""),""),"")</f>
        <v/>
      </c>
      <c r="K208" s="177" t="str">
        <f ca="1">IF(Meldung!$F208="M",IF(Meldung!$E208&gt;=38718,IF(Meldung!$E208&lt;39448,CELL("Inhalt",Meldung!K208),""),""),"")</f>
        <v/>
      </c>
      <c r="L208" s="177" t="str">
        <f ca="1">IF(Meldung!$F208="M",IF(Meldung!$E208&gt;=38718,IF(Meldung!$E208&lt;39448,CELL("Inhalt",Meldung!L208),""),""),"")</f>
        <v/>
      </c>
    </row>
    <row r="209" spans="1:12" x14ac:dyDescent="0.35">
      <c r="A209" s="35" t="s">
        <v>251</v>
      </c>
      <c r="B209" s="177" t="str">
        <f ca="1">IF(Meldung!$F209="M",IF(Meldung!$E209&gt;=38718,IF(Meldung!$E209&lt;39448,CELL("Inhalt",Meldung!B209),""),""),"")</f>
        <v/>
      </c>
      <c r="C209" s="177" t="str">
        <f ca="1">IF(Meldung!$F209="M",IF(Meldung!$E209&gt;=38718,IF(Meldung!$E209&lt;39448,CELL("Inhalt",Meldung!C209),""),""),"")</f>
        <v/>
      </c>
      <c r="D209" s="177" t="str">
        <f ca="1">IF(Meldung!$F209="M",IF(Meldung!$E209&gt;=38718,IF(Meldung!$E209&lt;39448,CELL("Inhalt",Meldung!D209),""),""),"")</f>
        <v/>
      </c>
      <c r="E209" s="178" t="str">
        <f ca="1">IF(Meldung!$F209="M",IF(Meldung!$E209&gt;=38718,IF(Meldung!$E209&lt;39448,CELL("Inhalt",Meldung!E209),""),""),"")</f>
        <v/>
      </c>
      <c r="F209" s="177" t="str">
        <f ca="1">IF(Meldung!$F209="M",IF(Meldung!$E209&gt;=38718,IF(Meldung!$E209&lt;39448,CELL("Inhalt",Meldung!F209),""),""),"")</f>
        <v/>
      </c>
      <c r="G209" s="177" t="str">
        <f ca="1">IF(Meldung!$F209="M",IF(Meldung!$E209&gt;=38718,IF(Meldung!$E209&lt;39448,CELL("Inhalt",Meldung!G209),""),""),"")</f>
        <v/>
      </c>
      <c r="H209" s="186" t="str">
        <f ca="1">IF(Meldung!$F209="M",IF(Meldung!$E209&gt;=38718,IF(Meldung!$E209&lt;39448,CELL("Inhalt",Meldung!H209),""),""),"")</f>
        <v/>
      </c>
      <c r="I209" s="177" t="str">
        <f ca="1">IF(Meldung!$F209="M",IF(Meldung!$E209&gt;=38718,IF(Meldung!$E209&lt;39448,CELL("Inhalt",Meldung!I209),""),""),"")</f>
        <v/>
      </c>
      <c r="J209" s="177" t="str">
        <f ca="1">IF(Meldung!$F209="M",IF(Meldung!$E209&gt;=38718,IF(Meldung!$E209&lt;39448,CELL("Inhalt",Meldung!J209),""),""),"")</f>
        <v/>
      </c>
      <c r="K209" s="177" t="str">
        <f ca="1">IF(Meldung!$F209="M",IF(Meldung!$E209&gt;=38718,IF(Meldung!$E209&lt;39448,CELL("Inhalt",Meldung!K209),""),""),"")</f>
        <v/>
      </c>
      <c r="L209" s="177" t="str">
        <f ca="1">IF(Meldung!$F209="M",IF(Meldung!$E209&gt;=38718,IF(Meldung!$E209&lt;39448,CELL("Inhalt",Meldung!L209),""),""),"")</f>
        <v/>
      </c>
    </row>
    <row r="210" spans="1:12" x14ac:dyDescent="0.35">
      <c r="A210" s="35" t="s">
        <v>252</v>
      </c>
      <c r="B210" s="177" t="str">
        <f ca="1">IF(Meldung!$F210="M",IF(Meldung!$E210&gt;=38718,IF(Meldung!$E210&lt;39448,CELL("Inhalt",Meldung!B210),""),""),"")</f>
        <v/>
      </c>
      <c r="C210" s="177" t="str">
        <f ca="1">IF(Meldung!$F210="M",IF(Meldung!$E210&gt;=38718,IF(Meldung!$E210&lt;39448,CELL("Inhalt",Meldung!C210),""),""),"")</f>
        <v/>
      </c>
      <c r="D210" s="177" t="str">
        <f ca="1">IF(Meldung!$F210="M",IF(Meldung!$E210&gt;=38718,IF(Meldung!$E210&lt;39448,CELL("Inhalt",Meldung!D210),""),""),"")</f>
        <v/>
      </c>
      <c r="E210" s="178" t="str">
        <f ca="1">IF(Meldung!$F210="M",IF(Meldung!$E210&gt;=38718,IF(Meldung!$E210&lt;39448,CELL("Inhalt",Meldung!E210),""),""),"")</f>
        <v/>
      </c>
      <c r="F210" s="177" t="str">
        <f ca="1">IF(Meldung!$F210="M",IF(Meldung!$E210&gt;=38718,IF(Meldung!$E210&lt;39448,CELL("Inhalt",Meldung!F210),""),""),"")</f>
        <v/>
      </c>
      <c r="G210" s="177" t="str">
        <f ca="1">IF(Meldung!$F210="M",IF(Meldung!$E210&gt;=38718,IF(Meldung!$E210&lt;39448,CELL("Inhalt",Meldung!G210),""),""),"")</f>
        <v/>
      </c>
      <c r="H210" s="186" t="str">
        <f ca="1">IF(Meldung!$F210="M",IF(Meldung!$E210&gt;=38718,IF(Meldung!$E210&lt;39448,CELL("Inhalt",Meldung!H210),""),""),"")</f>
        <v/>
      </c>
      <c r="I210" s="177" t="str">
        <f ca="1">IF(Meldung!$F210="M",IF(Meldung!$E210&gt;=38718,IF(Meldung!$E210&lt;39448,CELL("Inhalt",Meldung!I210),""),""),"")</f>
        <v/>
      </c>
      <c r="J210" s="177" t="str">
        <f ca="1">IF(Meldung!$F210="M",IF(Meldung!$E210&gt;=38718,IF(Meldung!$E210&lt;39448,CELL("Inhalt",Meldung!J210),""),""),"")</f>
        <v/>
      </c>
      <c r="K210" s="177" t="str">
        <f ca="1">IF(Meldung!$F210="M",IF(Meldung!$E210&gt;=38718,IF(Meldung!$E210&lt;39448,CELL("Inhalt",Meldung!K210),""),""),"")</f>
        <v/>
      </c>
      <c r="L210" s="177" t="str">
        <f ca="1">IF(Meldung!$F210="M",IF(Meldung!$E210&gt;=38718,IF(Meldung!$E210&lt;39448,CELL("Inhalt",Meldung!L210),""),""),"")</f>
        <v/>
      </c>
    </row>
    <row r="211" spans="1:12" x14ac:dyDescent="0.35">
      <c r="A211" s="35" t="s">
        <v>253</v>
      </c>
      <c r="B211" s="177" t="str">
        <f ca="1">IF(Meldung!$F211="M",IF(Meldung!$E211&gt;=38718,IF(Meldung!$E211&lt;39448,CELL("Inhalt",Meldung!B211),""),""),"")</f>
        <v/>
      </c>
      <c r="C211" s="177" t="str">
        <f ca="1">IF(Meldung!$F211="M",IF(Meldung!$E211&gt;=38718,IF(Meldung!$E211&lt;39448,CELL("Inhalt",Meldung!C211),""),""),"")</f>
        <v/>
      </c>
      <c r="D211" s="177" t="str">
        <f ca="1">IF(Meldung!$F211="M",IF(Meldung!$E211&gt;=38718,IF(Meldung!$E211&lt;39448,CELL("Inhalt",Meldung!D211),""),""),"")</f>
        <v/>
      </c>
      <c r="E211" s="178" t="str">
        <f ca="1">IF(Meldung!$F211="M",IF(Meldung!$E211&gt;=38718,IF(Meldung!$E211&lt;39448,CELL("Inhalt",Meldung!E211),""),""),"")</f>
        <v/>
      </c>
      <c r="F211" s="177" t="str">
        <f ca="1">IF(Meldung!$F211="M",IF(Meldung!$E211&gt;=38718,IF(Meldung!$E211&lt;39448,CELL("Inhalt",Meldung!F211),""),""),"")</f>
        <v/>
      </c>
      <c r="G211" s="177" t="str">
        <f ca="1">IF(Meldung!$F211="M",IF(Meldung!$E211&gt;=38718,IF(Meldung!$E211&lt;39448,CELL("Inhalt",Meldung!G211),""),""),"")</f>
        <v/>
      </c>
      <c r="H211" s="186" t="str">
        <f ca="1">IF(Meldung!$F211="M",IF(Meldung!$E211&gt;=38718,IF(Meldung!$E211&lt;39448,CELL("Inhalt",Meldung!H211),""),""),"")</f>
        <v/>
      </c>
      <c r="I211" s="177" t="str">
        <f ca="1">IF(Meldung!$F211="M",IF(Meldung!$E211&gt;=38718,IF(Meldung!$E211&lt;39448,CELL("Inhalt",Meldung!I211),""),""),"")</f>
        <v/>
      </c>
      <c r="J211" s="177" t="str">
        <f ca="1">IF(Meldung!$F211="M",IF(Meldung!$E211&gt;=38718,IF(Meldung!$E211&lt;39448,CELL("Inhalt",Meldung!J211),""),""),"")</f>
        <v/>
      </c>
      <c r="K211" s="177" t="str">
        <f ca="1">IF(Meldung!$F211="M",IF(Meldung!$E211&gt;=38718,IF(Meldung!$E211&lt;39448,CELL("Inhalt",Meldung!K211),""),""),"")</f>
        <v/>
      </c>
      <c r="L211" s="177" t="str">
        <f ca="1">IF(Meldung!$F211="M",IF(Meldung!$E211&gt;=38718,IF(Meldung!$E211&lt;39448,CELL("Inhalt",Meldung!L211),""),""),"")</f>
        <v/>
      </c>
    </row>
    <row r="212" spans="1:12" x14ac:dyDescent="0.35">
      <c r="A212" s="35" t="s">
        <v>254</v>
      </c>
      <c r="B212" s="177" t="str">
        <f ca="1">IF(Meldung!$F212="M",IF(Meldung!$E212&gt;=38718,IF(Meldung!$E212&lt;39448,CELL("Inhalt",Meldung!B212),""),""),"")</f>
        <v/>
      </c>
      <c r="C212" s="177" t="str">
        <f ca="1">IF(Meldung!$F212="M",IF(Meldung!$E212&gt;=38718,IF(Meldung!$E212&lt;39448,CELL("Inhalt",Meldung!C212),""),""),"")</f>
        <v/>
      </c>
      <c r="D212" s="177" t="str">
        <f ca="1">IF(Meldung!$F212="M",IF(Meldung!$E212&gt;=38718,IF(Meldung!$E212&lt;39448,CELL("Inhalt",Meldung!D212),""),""),"")</f>
        <v/>
      </c>
      <c r="E212" s="178" t="str">
        <f ca="1">IF(Meldung!$F212="M",IF(Meldung!$E212&gt;=38718,IF(Meldung!$E212&lt;39448,CELL("Inhalt",Meldung!E212),""),""),"")</f>
        <v/>
      </c>
      <c r="F212" s="177" t="str">
        <f ca="1">IF(Meldung!$F212="M",IF(Meldung!$E212&gt;=38718,IF(Meldung!$E212&lt;39448,CELL("Inhalt",Meldung!F212),""),""),"")</f>
        <v/>
      </c>
      <c r="G212" s="177" t="str">
        <f ca="1">IF(Meldung!$F212="M",IF(Meldung!$E212&gt;=38718,IF(Meldung!$E212&lt;39448,CELL("Inhalt",Meldung!G212),""),""),"")</f>
        <v/>
      </c>
      <c r="H212" s="186" t="str">
        <f ca="1">IF(Meldung!$F212="M",IF(Meldung!$E212&gt;=38718,IF(Meldung!$E212&lt;39448,CELL("Inhalt",Meldung!H212),""),""),"")</f>
        <v/>
      </c>
      <c r="I212" s="177" t="str">
        <f ca="1">IF(Meldung!$F212="M",IF(Meldung!$E212&gt;=38718,IF(Meldung!$E212&lt;39448,CELL("Inhalt",Meldung!I212),""),""),"")</f>
        <v/>
      </c>
      <c r="J212" s="177" t="str">
        <f ca="1">IF(Meldung!$F212="M",IF(Meldung!$E212&gt;=38718,IF(Meldung!$E212&lt;39448,CELL("Inhalt",Meldung!J212),""),""),"")</f>
        <v/>
      </c>
      <c r="K212" s="177" t="str">
        <f ca="1">IF(Meldung!$F212="M",IF(Meldung!$E212&gt;=38718,IF(Meldung!$E212&lt;39448,CELL("Inhalt",Meldung!K212),""),""),"")</f>
        <v/>
      </c>
      <c r="L212" s="177" t="str">
        <f ca="1">IF(Meldung!$F212="M",IF(Meldung!$E212&gt;=38718,IF(Meldung!$E212&lt;39448,CELL("Inhalt",Meldung!L212),""),""),"")</f>
        <v/>
      </c>
    </row>
    <row r="213" spans="1:12" x14ac:dyDescent="0.35">
      <c r="A213" s="35" t="s">
        <v>255</v>
      </c>
      <c r="B213" s="177" t="str">
        <f ca="1">IF(Meldung!$F213="M",IF(Meldung!$E213&gt;=38718,IF(Meldung!$E213&lt;39448,CELL("Inhalt",Meldung!B213),""),""),"")</f>
        <v/>
      </c>
      <c r="C213" s="177" t="str">
        <f ca="1">IF(Meldung!$F213="M",IF(Meldung!$E213&gt;=38718,IF(Meldung!$E213&lt;39448,CELL("Inhalt",Meldung!C213),""),""),"")</f>
        <v/>
      </c>
      <c r="D213" s="177" t="str">
        <f ca="1">IF(Meldung!$F213="M",IF(Meldung!$E213&gt;=38718,IF(Meldung!$E213&lt;39448,CELL("Inhalt",Meldung!D213),""),""),"")</f>
        <v/>
      </c>
      <c r="E213" s="178" t="str">
        <f ca="1">IF(Meldung!$F213="M",IF(Meldung!$E213&gt;=38718,IF(Meldung!$E213&lt;39448,CELL("Inhalt",Meldung!E213),""),""),"")</f>
        <v/>
      </c>
      <c r="F213" s="177" t="str">
        <f ca="1">IF(Meldung!$F213="M",IF(Meldung!$E213&gt;=38718,IF(Meldung!$E213&lt;39448,CELL("Inhalt",Meldung!F213),""),""),"")</f>
        <v/>
      </c>
      <c r="G213" s="177" t="str">
        <f ca="1">IF(Meldung!$F213="M",IF(Meldung!$E213&gt;=38718,IF(Meldung!$E213&lt;39448,CELL("Inhalt",Meldung!G213),""),""),"")</f>
        <v/>
      </c>
      <c r="H213" s="186" t="str">
        <f ca="1">IF(Meldung!$F213="M",IF(Meldung!$E213&gt;=38718,IF(Meldung!$E213&lt;39448,CELL("Inhalt",Meldung!H213),""),""),"")</f>
        <v/>
      </c>
      <c r="I213" s="177" t="str">
        <f ca="1">IF(Meldung!$F213="M",IF(Meldung!$E213&gt;=38718,IF(Meldung!$E213&lt;39448,CELL("Inhalt",Meldung!I213),""),""),"")</f>
        <v/>
      </c>
      <c r="J213" s="177" t="str">
        <f ca="1">IF(Meldung!$F213="M",IF(Meldung!$E213&gt;=38718,IF(Meldung!$E213&lt;39448,CELL("Inhalt",Meldung!J213),""),""),"")</f>
        <v/>
      </c>
      <c r="K213" s="177" t="str">
        <f ca="1">IF(Meldung!$F213="M",IF(Meldung!$E213&gt;=38718,IF(Meldung!$E213&lt;39448,CELL("Inhalt",Meldung!K213),""),""),"")</f>
        <v/>
      </c>
      <c r="L213" s="177" t="str">
        <f ca="1">IF(Meldung!$F213="M",IF(Meldung!$E213&gt;=38718,IF(Meldung!$E213&lt;39448,CELL("Inhalt",Meldung!L213),""),""),"")</f>
        <v/>
      </c>
    </row>
    <row r="214" spans="1:12" x14ac:dyDescent="0.35">
      <c r="A214" s="35" t="s">
        <v>256</v>
      </c>
      <c r="B214" s="177" t="str">
        <f ca="1">IF(Meldung!$F214="M",IF(Meldung!$E214&gt;=38718,IF(Meldung!$E214&lt;39448,CELL("Inhalt",Meldung!B214),""),""),"")</f>
        <v/>
      </c>
      <c r="C214" s="177" t="str">
        <f ca="1">IF(Meldung!$F214="M",IF(Meldung!$E214&gt;=38718,IF(Meldung!$E214&lt;39448,CELL("Inhalt",Meldung!C214),""),""),"")</f>
        <v/>
      </c>
      <c r="D214" s="177" t="str">
        <f ca="1">IF(Meldung!$F214="M",IF(Meldung!$E214&gt;=38718,IF(Meldung!$E214&lt;39448,CELL("Inhalt",Meldung!D214),""),""),"")</f>
        <v/>
      </c>
      <c r="E214" s="178" t="str">
        <f ca="1">IF(Meldung!$F214="M",IF(Meldung!$E214&gt;=38718,IF(Meldung!$E214&lt;39448,CELL("Inhalt",Meldung!E214),""),""),"")</f>
        <v/>
      </c>
      <c r="F214" s="177" t="str">
        <f ca="1">IF(Meldung!$F214="M",IF(Meldung!$E214&gt;=38718,IF(Meldung!$E214&lt;39448,CELL("Inhalt",Meldung!F214),""),""),"")</f>
        <v/>
      </c>
      <c r="G214" s="177" t="str">
        <f ca="1">IF(Meldung!$F214="M",IF(Meldung!$E214&gt;=38718,IF(Meldung!$E214&lt;39448,CELL("Inhalt",Meldung!G214),""),""),"")</f>
        <v/>
      </c>
      <c r="H214" s="186" t="str">
        <f ca="1">IF(Meldung!$F214="M",IF(Meldung!$E214&gt;=38718,IF(Meldung!$E214&lt;39448,CELL("Inhalt",Meldung!H214),""),""),"")</f>
        <v/>
      </c>
      <c r="I214" s="177" t="str">
        <f ca="1">IF(Meldung!$F214="M",IF(Meldung!$E214&gt;=38718,IF(Meldung!$E214&lt;39448,CELL("Inhalt",Meldung!I214),""),""),"")</f>
        <v/>
      </c>
      <c r="J214" s="177" t="str">
        <f ca="1">IF(Meldung!$F214="M",IF(Meldung!$E214&gt;=38718,IF(Meldung!$E214&lt;39448,CELL("Inhalt",Meldung!J214),""),""),"")</f>
        <v/>
      </c>
      <c r="K214" s="177" t="str">
        <f ca="1">IF(Meldung!$F214="M",IF(Meldung!$E214&gt;=38718,IF(Meldung!$E214&lt;39448,CELL("Inhalt",Meldung!K214),""),""),"")</f>
        <v/>
      </c>
      <c r="L214" s="177" t="str">
        <f ca="1">IF(Meldung!$F214="M",IF(Meldung!$E214&gt;=38718,IF(Meldung!$E214&lt;39448,CELL("Inhalt",Meldung!L214),""),""),"")</f>
        <v/>
      </c>
    </row>
    <row r="215" spans="1:12" x14ac:dyDescent="0.35">
      <c r="A215" s="35" t="s">
        <v>257</v>
      </c>
      <c r="B215" s="177" t="str">
        <f ca="1">IF(Meldung!$F215="M",IF(Meldung!$E215&gt;=38718,IF(Meldung!$E215&lt;39448,CELL("Inhalt",Meldung!B215),""),""),"")</f>
        <v/>
      </c>
      <c r="C215" s="177" t="str">
        <f ca="1">IF(Meldung!$F215="M",IF(Meldung!$E215&gt;=38718,IF(Meldung!$E215&lt;39448,CELL("Inhalt",Meldung!C215),""),""),"")</f>
        <v/>
      </c>
      <c r="D215" s="177" t="str">
        <f ca="1">IF(Meldung!$F215="M",IF(Meldung!$E215&gt;=38718,IF(Meldung!$E215&lt;39448,CELL("Inhalt",Meldung!D215),""),""),"")</f>
        <v/>
      </c>
      <c r="E215" s="178" t="str">
        <f ca="1">IF(Meldung!$F215="M",IF(Meldung!$E215&gt;=38718,IF(Meldung!$E215&lt;39448,CELL("Inhalt",Meldung!E215),""),""),"")</f>
        <v/>
      </c>
      <c r="F215" s="177" t="str">
        <f ca="1">IF(Meldung!$F215="M",IF(Meldung!$E215&gt;=38718,IF(Meldung!$E215&lt;39448,CELL("Inhalt",Meldung!F215),""),""),"")</f>
        <v/>
      </c>
      <c r="G215" s="177" t="str">
        <f ca="1">IF(Meldung!$F215="M",IF(Meldung!$E215&gt;=38718,IF(Meldung!$E215&lt;39448,CELL("Inhalt",Meldung!G215),""),""),"")</f>
        <v/>
      </c>
      <c r="H215" s="186" t="str">
        <f ca="1">IF(Meldung!$F215="M",IF(Meldung!$E215&gt;=38718,IF(Meldung!$E215&lt;39448,CELL("Inhalt",Meldung!H215),""),""),"")</f>
        <v/>
      </c>
      <c r="I215" s="177" t="str">
        <f ca="1">IF(Meldung!$F215="M",IF(Meldung!$E215&gt;=38718,IF(Meldung!$E215&lt;39448,CELL("Inhalt",Meldung!I215),""),""),"")</f>
        <v/>
      </c>
      <c r="J215" s="177" t="str">
        <f ca="1">IF(Meldung!$F215="M",IF(Meldung!$E215&gt;=38718,IF(Meldung!$E215&lt;39448,CELL("Inhalt",Meldung!J215),""),""),"")</f>
        <v/>
      </c>
      <c r="K215" s="177" t="str">
        <f ca="1">IF(Meldung!$F215="M",IF(Meldung!$E215&gt;=38718,IF(Meldung!$E215&lt;39448,CELL("Inhalt",Meldung!K215),""),""),"")</f>
        <v/>
      </c>
      <c r="L215" s="177" t="str">
        <f ca="1">IF(Meldung!$F215="M",IF(Meldung!$E215&gt;=38718,IF(Meldung!$E215&lt;39448,CELL("Inhalt",Meldung!L215),""),""),"")</f>
        <v/>
      </c>
    </row>
    <row r="216" spans="1:12" x14ac:dyDescent="0.35">
      <c r="A216" s="35" t="s">
        <v>258</v>
      </c>
      <c r="B216" s="177" t="str">
        <f ca="1">IF(Meldung!$F216="M",IF(Meldung!$E216&gt;=38718,IF(Meldung!$E216&lt;39448,CELL("Inhalt",Meldung!B216),""),""),"")</f>
        <v/>
      </c>
      <c r="C216" s="177" t="str">
        <f ca="1">IF(Meldung!$F216="M",IF(Meldung!$E216&gt;=38718,IF(Meldung!$E216&lt;39448,CELL("Inhalt",Meldung!C216),""),""),"")</f>
        <v/>
      </c>
      <c r="D216" s="177" t="str">
        <f ca="1">IF(Meldung!$F216="M",IF(Meldung!$E216&gt;=38718,IF(Meldung!$E216&lt;39448,CELL("Inhalt",Meldung!D216),""),""),"")</f>
        <v/>
      </c>
      <c r="E216" s="178" t="str">
        <f ca="1">IF(Meldung!$F216="M",IF(Meldung!$E216&gt;=38718,IF(Meldung!$E216&lt;39448,CELL("Inhalt",Meldung!E216),""),""),"")</f>
        <v/>
      </c>
      <c r="F216" s="177" t="str">
        <f ca="1">IF(Meldung!$F216="M",IF(Meldung!$E216&gt;=38718,IF(Meldung!$E216&lt;39448,CELL("Inhalt",Meldung!F216),""),""),"")</f>
        <v/>
      </c>
      <c r="G216" s="177" t="str">
        <f ca="1">IF(Meldung!$F216="M",IF(Meldung!$E216&gt;=38718,IF(Meldung!$E216&lt;39448,CELL("Inhalt",Meldung!G216),""),""),"")</f>
        <v/>
      </c>
      <c r="H216" s="186" t="str">
        <f ca="1">IF(Meldung!$F216="M",IF(Meldung!$E216&gt;=38718,IF(Meldung!$E216&lt;39448,CELL("Inhalt",Meldung!H216),""),""),"")</f>
        <v/>
      </c>
      <c r="I216" s="177" t="str">
        <f ca="1">IF(Meldung!$F216="M",IF(Meldung!$E216&gt;=38718,IF(Meldung!$E216&lt;39448,CELL("Inhalt",Meldung!I216),""),""),"")</f>
        <v/>
      </c>
      <c r="J216" s="177" t="str">
        <f ca="1">IF(Meldung!$F216="M",IF(Meldung!$E216&gt;=38718,IF(Meldung!$E216&lt;39448,CELL("Inhalt",Meldung!J216),""),""),"")</f>
        <v/>
      </c>
      <c r="K216" s="177" t="str">
        <f ca="1">IF(Meldung!$F216="M",IF(Meldung!$E216&gt;=38718,IF(Meldung!$E216&lt;39448,CELL("Inhalt",Meldung!K216),""),""),"")</f>
        <v/>
      </c>
      <c r="L216" s="177" t="str">
        <f ca="1">IF(Meldung!$F216="M",IF(Meldung!$E216&gt;=38718,IF(Meldung!$E216&lt;39448,CELL("Inhalt",Meldung!L216),""),""),"")</f>
        <v/>
      </c>
    </row>
    <row r="217" spans="1:12" x14ac:dyDescent="0.35">
      <c r="A217" s="35" t="s">
        <v>259</v>
      </c>
      <c r="B217" s="177" t="str">
        <f ca="1">IF(Meldung!$F217="M",IF(Meldung!$E217&gt;=38718,IF(Meldung!$E217&lt;39448,CELL("Inhalt",Meldung!B217),""),""),"")</f>
        <v/>
      </c>
      <c r="C217" s="177" t="str">
        <f ca="1">IF(Meldung!$F217="M",IF(Meldung!$E217&gt;=38718,IF(Meldung!$E217&lt;39448,CELL("Inhalt",Meldung!C217),""),""),"")</f>
        <v/>
      </c>
      <c r="D217" s="177" t="str">
        <f ca="1">IF(Meldung!$F217="M",IF(Meldung!$E217&gt;=38718,IF(Meldung!$E217&lt;39448,CELL("Inhalt",Meldung!D217),""),""),"")</f>
        <v/>
      </c>
      <c r="E217" s="178" t="str">
        <f ca="1">IF(Meldung!$F217="M",IF(Meldung!$E217&gt;=38718,IF(Meldung!$E217&lt;39448,CELL("Inhalt",Meldung!E217),""),""),"")</f>
        <v/>
      </c>
      <c r="F217" s="177" t="str">
        <f ca="1">IF(Meldung!$F217="M",IF(Meldung!$E217&gt;=38718,IF(Meldung!$E217&lt;39448,CELL("Inhalt",Meldung!F217),""),""),"")</f>
        <v/>
      </c>
      <c r="G217" s="177" t="str">
        <f ca="1">IF(Meldung!$F217="M",IF(Meldung!$E217&gt;=38718,IF(Meldung!$E217&lt;39448,CELL("Inhalt",Meldung!G217),""),""),"")</f>
        <v/>
      </c>
      <c r="H217" s="186" t="str">
        <f ca="1">IF(Meldung!$F217="M",IF(Meldung!$E217&gt;=38718,IF(Meldung!$E217&lt;39448,CELL("Inhalt",Meldung!H217),""),""),"")</f>
        <v/>
      </c>
      <c r="I217" s="177" t="str">
        <f ca="1">IF(Meldung!$F217="M",IF(Meldung!$E217&gt;=38718,IF(Meldung!$E217&lt;39448,CELL("Inhalt",Meldung!I217),""),""),"")</f>
        <v/>
      </c>
      <c r="J217" s="177" t="str">
        <f ca="1">IF(Meldung!$F217="M",IF(Meldung!$E217&gt;=38718,IF(Meldung!$E217&lt;39448,CELL("Inhalt",Meldung!J217),""),""),"")</f>
        <v/>
      </c>
      <c r="K217" s="177" t="str">
        <f ca="1">IF(Meldung!$F217="M",IF(Meldung!$E217&gt;=38718,IF(Meldung!$E217&lt;39448,CELL("Inhalt",Meldung!K217),""),""),"")</f>
        <v/>
      </c>
      <c r="L217" s="177" t="str">
        <f ca="1">IF(Meldung!$F217="M",IF(Meldung!$E217&gt;=38718,IF(Meldung!$E217&lt;39448,CELL("Inhalt",Meldung!L217),""),""),"")</f>
        <v/>
      </c>
    </row>
    <row r="218" spans="1:12" x14ac:dyDescent="0.35">
      <c r="A218" s="35" t="s">
        <v>260</v>
      </c>
      <c r="B218" s="177" t="str">
        <f ca="1">IF(Meldung!$F218="M",IF(Meldung!$E218&gt;=38718,IF(Meldung!$E218&lt;39448,CELL("Inhalt",Meldung!B218),""),""),"")</f>
        <v/>
      </c>
      <c r="C218" s="177" t="str">
        <f ca="1">IF(Meldung!$F218="M",IF(Meldung!$E218&gt;=38718,IF(Meldung!$E218&lt;39448,CELL("Inhalt",Meldung!C218),""),""),"")</f>
        <v/>
      </c>
      <c r="D218" s="177" t="str">
        <f ca="1">IF(Meldung!$F218="M",IF(Meldung!$E218&gt;=38718,IF(Meldung!$E218&lt;39448,CELL("Inhalt",Meldung!D218),""),""),"")</f>
        <v/>
      </c>
      <c r="E218" s="178" t="str">
        <f ca="1">IF(Meldung!$F218="M",IF(Meldung!$E218&gt;=38718,IF(Meldung!$E218&lt;39448,CELL("Inhalt",Meldung!E218),""),""),"")</f>
        <v/>
      </c>
      <c r="F218" s="177" t="str">
        <f ca="1">IF(Meldung!$F218="M",IF(Meldung!$E218&gt;=38718,IF(Meldung!$E218&lt;39448,CELL("Inhalt",Meldung!F218),""),""),"")</f>
        <v/>
      </c>
      <c r="G218" s="177" t="str">
        <f ca="1">IF(Meldung!$F218="M",IF(Meldung!$E218&gt;=38718,IF(Meldung!$E218&lt;39448,CELL("Inhalt",Meldung!G218),""),""),"")</f>
        <v/>
      </c>
      <c r="H218" s="186" t="str">
        <f ca="1">IF(Meldung!$F218="M",IF(Meldung!$E218&gt;=38718,IF(Meldung!$E218&lt;39448,CELL("Inhalt",Meldung!H218),""),""),"")</f>
        <v/>
      </c>
      <c r="I218" s="177" t="str">
        <f ca="1">IF(Meldung!$F218="M",IF(Meldung!$E218&gt;=38718,IF(Meldung!$E218&lt;39448,CELL("Inhalt",Meldung!I218),""),""),"")</f>
        <v/>
      </c>
      <c r="J218" s="177" t="str">
        <f ca="1">IF(Meldung!$F218="M",IF(Meldung!$E218&gt;=38718,IF(Meldung!$E218&lt;39448,CELL("Inhalt",Meldung!J218),""),""),"")</f>
        <v/>
      </c>
      <c r="K218" s="177" t="str">
        <f ca="1">IF(Meldung!$F218="M",IF(Meldung!$E218&gt;=38718,IF(Meldung!$E218&lt;39448,CELL("Inhalt",Meldung!K218),""),""),"")</f>
        <v/>
      </c>
      <c r="L218" s="177" t="str">
        <f ca="1">IF(Meldung!$F218="M",IF(Meldung!$E218&gt;=38718,IF(Meldung!$E218&lt;39448,CELL("Inhalt",Meldung!L218),""),""),"")</f>
        <v/>
      </c>
    </row>
    <row r="219" spans="1:12" x14ac:dyDescent="0.35">
      <c r="A219" s="35" t="s">
        <v>261</v>
      </c>
      <c r="B219" s="177" t="str">
        <f ca="1">IF(Meldung!$F219="M",IF(Meldung!$E219&gt;=38718,IF(Meldung!$E219&lt;39448,CELL("Inhalt",Meldung!B219),""),""),"")</f>
        <v/>
      </c>
      <c r="C219" s="177" t="str">
        <f ca="1">IF(Meldung!$F219="M",IF(Meldung!$E219&gt;=38718,IF(Meldung!$E219&lt;39448,CELL("Inhalt",Meldung!C219),""),""),"")</f>
        <v/>
      </c>
      <c r="D219" s="177" t="str">
        <f ca="1">IF(Meldung!$F219="M",IF(Meldung!$E219&gt;=38718,IF(Meldung!$E219&lt;39448,CELL("Inhalt",Meldung!D219),""),""),"")</f>
        <v/>
      </c>
      <c r="E219" s="178" t="str">
        <f ca="1">IF(Meldung!$F219="M",IF(Meldung!$E219&gt;=38718,IF(Meldung!$E219&lt;39448,CELL("Inhalt",Meldung!E219),""),""),"")</f>
        <v/>
      </c>
      <c r="F219" s="177" t="str">
        <f ca="1">IF(Meldung!$F219="M",IF(Meldung!$E219&gt;=38718,IF(Meldung!$E219&lt;39448,CELL("Inhalt",Meldung!F219),""),""),"")</f>
        <v/>
      </c>
      <c r="G219" s="177" t="str">
        <f ca="1">IF(Meldung!$F219="M",IF(Meldung!$E219&gt;=38718,IF(Meldung!$E219&lt;39448,CELL("Inhalt",Meldung!G219),""),""),"")</f>
        <v/>
      </c>
      <c r="H219" s="186" t="str">
        <f ca="1">IF(Meldung!$F219="M",IF(Meldung!$E219&gt;=38718,IF(Meldung!$E219&lt;39448,CELL("Inhalt",Meldung!H219),""),""),"")</f>
        <v/>
      </c>
      <c r="I219" s="177" t="str">
        <f ca="1">IF(Meldung!$F219="M",IF(Meldung!$E219&gt;=38718,IF(Meldung!$E219&lt;39448,CELL("Inhalt",Meldung!I219),""),""),"")</f>
        <v/>
      </c>
      <c r="J219" s="177" t="str">
        <f ca="1">IF(Meldung!$F219="M",IF(Meldung!$E219&gt;=38718,IF(Meldung!$E219&lt;39448,CELL("Inhalt",Meldung!J219),""),""),"")</f>
        <v/>
      </c>
      <c r="K219" s="177" t="str">
        <f ca="1">IF(Meldung!$F219="M",IF(Meldung!$E219&gt;=38718,IF(Meldung!$E219&lt;39448,CELL("Inhalt",Meldung!K219),""),""),"")</f>
        <v/>
      </c>
      <c r="L219" s="177" t="str">
        <f ca="1">IF(Meldung!$F219="M",IF(Meldung!$E219&gt;=38718,IF(Meldung!$E219&lt;39448,CELL("Inhalt",Meldung!L219),""),""),"")</f>
        <v/>
      </c>
    </row>
    <row r="220" spans="1:12" x14ac:dyDescent="0.35">
      <c r="A220" s="35" t="s">
        <v>262</v>
      </c>
      <c r="B220" s="177" t="str">
        <f ca="1">IF(Meldung!$F220="M",IF(Meldung!$E220&gt;=38718,IF(Meldung!$E220&lt;39448,CELL("Inhalt",Meldung!B220),""),""),"")</f>
        <v/>
      </c>
      <c r="C220" s="177" t="str">
        <f ca="1">IF(Meldung!$F220="M",IF(Meldung!$E220&gt;=38718,IF(Meldung!$E220&lt;39448,CELL("Inhalt",Meldung!C220),""),""),"")</f>
        <v/>
      </c>
      <c r="D220" s="177" t="str">
        <f ca="1">IF(Meldung!$F220="M",IF(Meldung!$E220&gt;=38718,IF(Meldung!$E220&lt;39448,CELL("Inhalt",Meldung!D220),""),""),"")</f>
        <v/>
      </c>
      <c r="E220" s="178" t="str">
        <f ca="1">IF(Meldung!$F220="M",IF(Meldung!$E220&gt;=38718,IF(Meldung!$E220&lt;39448,CELL("Inhalt",Meldung!E220),""),""),"")</f>
        <v/>
      </c>
      <c r="F220" s="177" t="str">
        <f ca="1">IF(Meldung!$F220="M",IF(Meldung!$E220&gt;=38718,IF(Meldung!$E220&lt;39448,CELL("Inhalt",Meldung!F220),""),""),"")</f>
        <v/>
      </c>
      <c r="G220" s="177" t="str">
        <f ca="1">IF(Meldung!$F220="M",IF(Meldung!$E220&gt;=38718,IF(Meldung!$E220&lt;39448,CELL("Inhalt",Meldung!G220),""),""),"")</f>
        <v/>
      </c>
      <c r="H220" s="186" t="str">
        <f ca="1">IF(Meldung!$F220="M",IF(Meldung!$E220&gt;=38718,IF(Meldung!$E220&lt;39448,CELL("Inhalt",Meldung!H220),""),""),"")</f>
        <v/>
      </c>
      <c r="I220" s="177" t="str">
        <f ca="1">IF(Meldung!$F220="M",IF(Meldung!$E220&gt;=38718,IF(Meldung!$E220&lt;39448,CELL("Inhalt",Meldung!I220),""),""),"")</f>
        <v/>
      </c>
      <c r="J220" s="177" t="str">
        <f ca="1">IF(Meldung!$F220="M",IF(Meldung!$E220&gt;=38718,IF(Meldung!$E220&lt;39448,CELL("Inhalt",Meldung!J220),""),""),"")</f>
        <v/>
      </c>
      <c r="K220" s="177" t="str">
        <f ca="1">IF(Meldung!$F220="M",IF(Meldung!$E220&gt;=38718,IF(Meldung!$E220&lt;39448,CELL("Inhalt",Meldung!K220),""),""),"")</f>
        <v/>
      </c>
      <c r="L220" s="177" t="str">
        <f ca="1">IF(Meldung!$F220="M",IF(Meldung!$E220&gt;=38718,IF(Meldung!$E220&lt;39448,CELL("Inhalt",Meldung!L220),""),""),"")</f>
        <v/>
      </c>
    </row>
    <row r="221" spans="1:12" x14ac:dyDescent="0.35">
      <c r="A221" s="35" t="s">
        <v>263</v>
      </c>
      <c r="B221" s="177" t="str">
        <f ca="1">IF(Meldung!$F221="M",IF(Meldung!$E221&gt;=38718,IF(Meldung!$E221&lt;39448,CELL("Inhalt",Meldung!B221),""),""),"")</f>
        <v/>
      </c>
      <c r="C221" s="177" t="str">
        <f ca="1">IF(Meldung!$F221="M",IF(Meldung!$E221&gt;=38718,IF(Meldung!$E221&lt;39448,CELL("Inhalt",Meldung!C221),""),""),"")</f>
        <v/>
      </c>
      <c r="D221" s="177" t="str">
        <f ca="1">IF(Meldung!$F221="M",IF(Meldung!$E221&gt;=38718,IF(Meldung!$E221&lt;39448,CELL("Inhalt",Meldung!D221),""),""),"")</f>
        <v/>
      </c>
      <c r="E221" s="178" t="str">
        <f ca="1">IF(Meldung!$F221="M",IF(Meldung!$E221&gt;=38718,IF(Meldung!$E221&lt;39448,CELL("Inhalt",Meldung!E221),""),""),"")</f>
        <v/>
      </c>
      <c r="F221" s="177" t="str">
        <f ca="1">IF(Meldung!$F221="M",IF(Meldung!$E221&gt;=38718,IF(Meldung!$E221&lt;39448,CELL("Inhalt",Meldung!F221),""),""),"")</f>
        <v/>
      </c>
      <c r="G221" s="177" t="str">
        <f ca="1">IF(Meldung!$F221="M",IF(Meldung!$E221&gt;=38718,IF(Meldung!$E221&lt;39448,CELL("Inhalt",Meldung!G221),""),""),"")</f>
        <v/>
      </c>
      <c r="H221" s="186" t="str">
        <f ca="1">IF(Meldung!$F221="M",IF(Meldung!$E221&gt;=38718,IF(Meldung!$E221&lt;39448,CELL("Inhalt",Meldung!H221),""),""),"")</f>
        <v/>
      </c>
      <c r="I221" s="177" t="str">
        <f ca="1">IF(Meldung!$F221="M",IF(Meldung!$E221&gt;=38718,IF(Meldung!$E221&lt;39448,CELL("Inhalt",Meldung!I221),""),""),"")</f>
        <v/>
      </c>
      <c r="J221" s="177" t="str">
        <f ca="1">IF(Meldung!$F221="M",IF(Meldung!$E221&gt;=38718,IF(Meldung!$E221&lt;39448,CELL("Inhalt",Meldung!J221),""),""),"")</f>
        <v/>
      </c>
      <c r="K221" s="177" t="str">
        <f ca="1">IF(Meldung!$F221="M",IF(Meldung!$E221&gt;=38718,IF(Meldung!$E221&lt;39448,CELL("Inhalt",Meldung!K221),""),""),"")</f>
        <v/>
      </c>
      <c r="L221" s="177" t="str">
        <f ca="1">IF(Meldung!$F221="M",IF(Meldung!$E221&gt;=38718,IF(Meldung!$E221&lt;39448,CELL("Inhalt",Meldung!L221),""),""),"")</f>
        <v/>
      </c>
    </row>
    <row r="222" spans="1:12" x14ac:dyDescent="0.35">
      <c r="A222" s="35" t="s">
        <v>264</v>
      </c>
      <c r="B222" s="177" t="str">
        <f ca="1">IF(Meldung!$F222="M",IF(Meldung!$E222&gt;=38718,IF(Meldung!$E222&lt;39448,CELL("Inhalt",Meldung!B222),""),""),"")</f>
        <v/>
      </c>
      <c r="C222" s="177" t="str">
        <f ca="1">IF(Meldung!$F222="M",IF(Meldung!$E222&gt;=38718,IF(Meldung!$E222&lt;39448,CELL("Inhalt",Meldung!C222),""),""),"")</f>
        <v/>
      </c>
      <c r="D222" s="177" t="str">
        <f ca="1">IF(Meldung!$F222="M",IF(Meldung!$E222&gt;=38718,IF(Meldung!$E222&lt;39448,CELL("Inhalt",Meldung!D222),""),""),"")</f>
        <v/>
      </c>
      <c r="E222" s="178" t="str">
        <f ca="1">IF(Meldung!$F222="M",IF(Meldung!$E222&gt;=38718,IF(Meldung!$E222&lt;39448,CELL("Inhalt",Meldung!E222),""),""),"")</f>
        <v/>
      </c>
      <c r="F222" s="177" t="str">
        <f ca="1">IF(Meldung!$F222="M",IF(Meldung!$E222&gt;=38718,IF(Meldung!$E222&lt;39448,CELL("Inhalt",Meldung!F222),""),""),"")</f>
        <v/>
      </c>
      <c r="G222" s="177" t="str">
        <f ca="1">IF(Meldung!$F222="M",IF(Meldung!$E222&gt;=38718,IF(Meldung!$E222&lt;39448,CELL("Inhalt",Meldung!G222),""),""),"")</f>
        <v/>
      </c>
      <c r="H222" s="186" t="str">
        <f ca="1">IF(Meldung!$F222="M",IF(Meldung!$E222&gt;=38718,IF(Meldung!$E222&lt;39448,CELL("Inhalt",Meldung!H222),""),""),"")</f>
        <v/>
      </c>
      <c r="I222" s="177" t="str">
        <f ca="1">IF(Meldung!$F222="M",IF(Meldung!$E222&gt;=38718,IF(Meldung!$E222&lt;39448,CELL("Inhalt",Meldung!I222),""),""),"")</f>
        <v/>
      </c>
      <c r="J222" s="177" t="str">
        <f ca="1">IF(Meldung!$F222="M",IF(Meldung!$E222&gt;=38718,IF(Meldung!$E222&lt;39448,CELL("Inhalt",Meldung!J222),""),""),"")</f>
        <v/>
      </c>
      <c r="K222" s="177" t="str">
        <f ca="1">IF(Meldung!$F222="M",IF(Meldung!$E222&gt;=38718,IF(Meldung!$E222&lt;39448,CELL("Inhalt",Meldung!K222),""),""),"")</f>
        <v/>
      </c>
      <c r="L222" s="177" t="str">
        <f ca="1">IF(Meldung!$F222="M",IF(Meldung!$E222&gt;=38718,IF(Meldung!$E222&lt;39448,CELL("Inhalt",Meldung!L222),""),""),"")</f>
        <v/>
      </c>
    </row>
    <row r="223" spans="1:12" x14ac:dyDescent="0.35">
      <c r="A223" s="35" t="s">
        <v>265</v>
      </c>
      <c r="B223" s="177" t="str">
        <f ca="1">IF(Meldung!$F223="M",IF(Meldung!$E223&gt;=38718,IF(Meldung!$E223&lt;39448,CELL("Inhalt",Meldung!B223),""),""),"")</f>
        <v/>
      </c>
      <c r="C223" s="177" t="str">
        <f ca="1">IF(Meldung!$F223="M",IF(Meldung!$E223&gt;=38718,IF(Meldung!$E223&lt;39448,CELL("Inhalt",Meldung!C223),""),""),"")</f>
        <v/>
      </c>
      <c r="D223" s="177" t="str">
        <f ca="1">IF(Meldung!$F223="M",IF(Meldung!$E223&gt;=38718,IF(Meldung!$E223&lt;39448,CELL("Inhalt",Meldung!D223),""),""),"")</f>
        <v/>
      </c>
      <c r="E223" s="178" t="str">
        <f ca="1">IF(Meldung!$F223="M",IF(Meldung!$E223&gt;=38718,IF(Meldung!$E223&lt;39448,CELL("Inhalt",Meldung!E223),""),""),"")</f>
        <v/>
      </c>
      <c r="F223" s="177" t="str">
        <f ca="1">IF(Meldung!$F223="M",IF(Meldung!$E223&gt;=38718,IF(Meldung!$E223&lt;39448,CELL("Inhalt",Meldung!F223),""),""),"")</f>
        <v/>
      </c>
      <c r="G223" s="177" t="str">
        <f ca="1">IF(Meldung!$F223="M",IF(Meldung!$E223&gt;=38718,IF(Meldung!$E223&lt;39448,CELL("Inhalt",Meldung!G223),""),""),"")</f>
        <v/>
      </c>
      <c r="H223" s="186" t="str">
        <f ca="1">IF(Meldung!$F223="M",IF(Meldung!$E223&gt;=38718,IF(Meldung!$E223&lt;39448,CELL("Inhalt",Meldung!H223),""),""),"")</f>
        <v/>
      </c>
      <c r="I223" s="177" t="str">
        <f ca="1">IF(Meldung!$F223="M",IF(Meldung!$E223&gt;=38718,IF(Meldung!$E223&lt;39448,CELL("Inhalt",Meldung!I223),""),""),"")</f>
        <v/>
      </c>
      <c r="J223" s="177" t="str">
        <f ca="1">IF(Meldung!$F223="M",IF(Meldung!$E223&gt;=38718,IF(Meldung!$E223&lt;39448,CELL("Inhalt",Meldung!J223),""),""),"")</f>
        <v/>
      </c>
      <c r="K223" s="177" t="str">
        <f ca="1">IF(Meldung!$F223="M",IF(Meldung!$E223&gt;=38718,IF(Meldung!$E223&lt;39448,CELL("Inhalt",Meldung!K223),""),""),"")</f>
        <v/>
      </c>
      <c r="L223" s="177" t="str">
        <f ca="1">IF(Meldung!$F223="M",IF(Meldung!$E223&gt;=38718,IF(Meldung!$E223&lt;39448,CELL("Inhalt",Meldung!L223),""),""),"")</f>
        <v/>
      </c>
    </row>
    <row r="224" spans="1:12" x14ac:dyDescent="0.35">
      <c r="A224" s="35" t="s">
        <v>266</v>
      </c>
      <c r="B224" s="177" t="str">
        <f ca="1">IF(Meldung!$F224="M",IF(Meldung!$E224&gt;=38718,IF(Meldung!$E224&lt;39448,CELL("Inhalt",Meldung!B224),""),""),"")</f>
        <v/>
      </c>
      <c r="C224" s="177" t="str">
        <f ca="1">IF(Meldung!$F224="M",IF(Meldung!$E224&gt;=38718,IF(Meldung!$E224&lt;39448,CELL("Inhalt",Meldung!C224),""),""),"")</f>
        <v/>
      </c>
      <c r="D224" s="177" t="str">
        <f ca="1">IF(Meldung!$F224="M",IF(Meldung!$E224&gt;=38718,IF(Meldung!$E224&lt;39448,CELL("Inhalt",Meldung!D224),""),""),"")</f>
        <v/>
      </c>
      <c r="E224" s="178" t="str">
        <f ca="1">IF(Meldung!$F224="M",IF(Meldung!$E224&gt;=38718,IF(Meldung!$E224&lt;39448,CELL("Inhalt",Meldung!E224),""),""),"")</f>
        <v/>
      </c>
      <c r="F224" s="177" t="str">
        <f ca="1">IF(Meldung!$F224="M",IF(Meldung!$E224&gt;=38718,IF(Meldung!$E224&lt;39448,CELL("Inhalt",Meldung!F224),""),""),"")</f>
        <v/>
      </c>
      <c r="G224" s="177" t="str">
        <f ca="1">IF(Meldung!$F224="M",IF(Meldung!$E224&gt;=38718,IF(Meldung!$E224&lt;39448,CELL("Inhalt",Meldung!G224),""),""),"")</f>
        <v/>
      </c>
      <c r="H224" s="186" t="str">
        <f ca="1">IF(Meldung!$F224="M",IF(Meldung!$E224&gt;=38718,IF(Meldung!$E224&lt;39448,CELL("Inhalt",Meldung!H224),""),""),"")</f>
        <v/>
      </c>
      <c r="I224" s="177" t="str">
        <f ca="1">IF(Meldung!$F224="M",IF(Meldung!$E224&gt;=38718,IF(Meldung!$E224&lt;39448,CELL("Inhalt",Meldung!I224),""),""),"")</f>
        <v/>
      </c>
      <c r="J224" s="177" t="str">
        <f ca="1">IF(Meldung!$F224="M",IF(Meldung!$E224&gt;=38718,IF(Meldung!$E224&lt;39448,CELL("Inhalt",Meldung!J224),""),""),"")</f>
        <v/>
      </c>
      <c r="K224" s="177" t="str">
        <f ca="1">IF(Meldung!$F224="M",IF(Meldung!$E224&gt;=38718,IF(Meldung!$E224&lt;39448,CELL("Inhalt",Meldung!K224),""),""),"")</f>
        <v/>
      </c>
      <c r="L224" s="177" t="str">
        <f ca="1">IF(Meldung!$F224="M",IF(Meldung!$E224&gt;=38718,IF(Meldung!$E224&lt;39448,CELL("Inhalt",Meldung!L224),""),""),"")</f>
        <v/>
      </c>
    </row>
    <row r="225" spans="1:12" x14ac:dyDescent="0.35">
      <c r="A225" s="35" t="s">
        <v>267</v>
      </c>
      <c r="B225" s="177" t="str">
        <f ca="1">IF(Meldung!$F225="M",IF(Meldung!$E225&gt;=38718,IF(Meldung!$E225&lt;39448,CELL("Inhalt",Meldung!B225),""),""),"")</f>
        <v/>
      </c>
      <c r="C225" s="177" t="str">
        <f ca="1">IF(Meldung!$F225="M",IF(Meldung!$E225&gt;=38718,IF(Meldung!$E225&lt;39448,CELL("Inhalt",Meldung!C225),""),""),"")</f>
        <v/>
      </c>
      <c r="D225" s="177" t="str">
        <f ca="1">IF(Meldung!$F225="M",IF(Meldung!$E225&gt;=38718,IF(Meldung!$E225&lt;39448,CELL("Inhalt",Meldung!D225),""),""),"")</f>
        <v/>
      </c>
      <c r="E225" s="178" t="str">
        <f ca="1">IF(Meldung!$F225="M",IF(Meldung!$E225&gt;=38718,IF(Meldung!$E225&lt;39448,CELL("Inhalt",Meldung!E225),""),""),"")</f>
        <v/>
      </c>
      <c r="F225" s="177" t="str">
        <f ca="1">IF(Meldung!$F225="M",IF(Meldung!$E225&gt;=38718,IF(Meldung!$E225&lt;39448,CELL("Inhalt",Meldung!F225),""),""),"")</f>
        <v/>
      </c>
      <c r="G225" s="177" t="str">
        <f ca="1">IF(Meldung!$F225="M",IF(Meldung!$E225&gt;=38718,IF(Meldung!$E225&lt;39448,CELL("Inhalt",Meldung!G225),""),""),"")</f>
        <v/>
      </c>
      <c r="H225" s="186" t="str">
        <f ca="1">IF(Meldung!$F225="M",IF(Meldung!$E225&gt;=38718,IF(Meldung!$E225&lt;39448,CELL("Inhalt",Meldung!H225),""),""),"")</f>
        <v/>
      </c>
      <c r="I225" s="177" t="str">
        <f ca="1">IF(Meldung!$F225="M",IF(Meldung!$E225&gt;=38718,IF(Meldung!$E225&lt;39448,CELL("Inhalt",Meldung!I225),""),""),"")</f>
        <v/>
      </c>
      <c r="J225" s="177" t="str">
        <f ca="1">IF(Meldung!$F225="M",IF(Meldung!$E225&gt;=38718,IF(Meldung!$E225&lt;39448,CELL("Inhalt",Meldung!J225),""),""),"")</f>
        <v/>
      </c>
      <c r="K225" s="177" t="str">
        <f ca="1">IF(Meldung!$F225="M",IF(Meldung!$E225&gt;=38718,IF(Meldung!$E225&lt;39448,CELL("Inhalt",Meldung!K225),""),""),"")</f>
        <v/>
      </c>
      <c r="L225" s="177" t="str">
        <f ca="1">IF(Meldung!$F225="M",IF(Meldung!$E225&gt;=38718,IF(Meldung!$E225&lt;39448,CELL("Inhalt",Meldung!L225),""),""),"")</f>
        <v/>
      </c>
    </row>
    <row r="226" spans="1:12" x14ac:dyDescent="0.35">
      <c r="A226" s="35" t="s">
        <v>268</v>
      </c>
      <c r="B226" s="177" t="str">
        <f ca="1">IF(Meldung!$F226="M",IF(Meldung!$E226&gt;=38718,IF(Meldung!$E226&lt;39448,CELL("Inhalt",Meldung!B226),""),""),"")</f>
        <v/>
      </c>
      <c r="C226" s="177" t="str">
        <f ca="1">IF(Meldung!$F226="M",IF(Meldung!$E226&gt;=38718,IF(Meldung!$E226&lt;39448,CELL("Inhalt",Meldung!C226),""),""),"")</f>
        <v/>
      </c>
      <c r="D226" s="177" t="str">
        <f ca="1">IF(Meldung!$F226="M",IF(Meldung!$E226&gt;=38718,IF(Meldung!$E226&lt;39448,CELL("Inhalt",Meldung!D226),""),""),"")</f>
        <v/>
      </c>
      <c r="E226" s="178" t="str">
        <f ca="1">IF(Meldung!$F226="M",IF(Meldung!$E226&gt;=38718,IF(Meldung!$E226&lt;39448,CELL("Inhalt",Meldung!E226),""),""),"")</f>
        <v/>
      </c>
      <c r="F226" s="177" t="str">
        <f ca="1">IF(Meldung!$F226="M",IF(Meldung!$E226&gt;=38718,IF(Meldung!$E226&lt;39448,CELL("Inhalt",Meldung!F226),""),""),"")</f>
        <v/>
      </c>
      <c r="G226" s="177" t="str">
        <f ca="1">IF(Meldung!$F226="M",IF(Meldung!$E226&gt;=38718,IF(Meldung!$E226&lt;39448,CELL("Inhalt",Meldung!G226),""),""),"")</f>
        <v/>
      </c>
      <c r="H226" s="186" t="str">
        <f ca="1">IF(Meldung!$F226="M",IF(Meldung!$E226&gt;=38718,IF(Meldung!$E226&lt;39448,CELL("Inhalt",Meldung!H226),""),""),"")</f>
        <v/>
      </c>
      <c r="I226" s="177" t="str">
        <f ca="1">IF(Meldung!$F226="M",IF(Meldung!$E226&gt;=38718,IF(Meldung!$E226&lt;39448,CELL("Inhalt",Meldung!I226),""),""),"")</f>
        <v/>
      </c>
      <c r="J226" s="177" t="str">
        <f ca="1">IF(Meldung!$F226="M",IF(Meldung!$E226&gt;=38718,IF(Meldung!$E226&lt;39448,CELL("Inhalt",Meldung!J226),""),""),"")</f>
        <v/>
      </c>
      <c r="K226" s="177" t="str">
        <f ca="1">IF(Meldung!$F226="M",IF(Meldung!$E226&gt;=38718,IF(Meldung!$E226&lt;39448,CELL("Inhalt",Meldung!K226),""),""),"")</f>
        <v/>
      </c>
      <c r="L226" s="177" t="str">
        <f ca="1">IF(Meldung!$F226="M",IF(Meldung!$E226&gt;=38718,IF(Meldung!$E226&lt;39448,CELL("Inhalt",Meldung!L226),""),""),"")</f>
        <v/>
      </c>
    </row>
    <row r="227" spans="1:12" x14ac:dyDescent="0.35">
      <c r="A227" s="35" t="s">
        <v>269</v>
      </c>
      <c r="B227" s="177" t="str">
        <f ca="1">IF(Meldung!$F227="M",IF(Meldung!$E227&gt;=38718,IF(Meldung!$E227&lt;39448,CELL("Inhalt",Meldung!B227),""),""),"")</f>
        <v/>
      </c>
      <c r="C227" s="177" t="str">
        <f ca="1">IF(Meldung!$F227="M",IF(Meldung!$E227&gt;=38718,IF(Meldung!$E227&lt;39448,CELL("Inhalt",Meldung!C227),""),""),"")</f>
        <v/>
      </c>
      <c r="D227" s="177" t="str">
        <f ca="1">IF(Meldung!$F227="M",IF(Meldung!$E227&gt;=38718,IF(Meldung!$E227&lt;39448,CELL("Inhalt",Meldung!D227),""),""),"")</f>
        <v/>
      </c>
      <c r="E227" s="178" t="str">
        <f ca="1">IF(Meldung!$F227="M",IF(Meldung!$E227&gt;=38718,IF(Meldung!$E227&lt;39448,CELL("Inhalt",Meldung!E227),""),""),"")</f>
        <v/>
      </c>
      <c r="F227" s="177" t="str">
        <f ca="1">IF(Meldung!$F227="M",IF(Meldung!$E227&gt;=38718,IF(Meldung!$E227&lt;39448,CELL("Inhalt",Meldung!F227),""),""),"")</f>
        <v/>
      </c>
      <c r="G227" s="177" t="str">
        <f ca="1">IF(Meldung!$F227="M",IF(Meldung!$E227&gt;=38718,IF(Meldung!$E227&lt;39448,CELL("Inhalt",Meldung!G227),""),""),"")</f>
        <v/>
      </c>
      <c r="H227" s="186" t="str">
        <f ca="1">IF(Meldung!$F227="M",IF(Meldung!$E227&gt;=38718,IF(Meldung!$E227&lt;39448,CELL("Inhalt",Meldung!H227),""),""),"")</f>
        <v/>
      </c>
      <c r="I227" s="177" t="str">
        <f ca="1">IF(Meldung!$F227="M",IF(Meldung!$E227&gt;=38718,IF(Meldung!$E227&lt;39448,CELL("Inhalt",Meldung!I227),""),""),"")</f>
        <v/>
      </c>
      <c r="J227" s="177" t="str">
        <f ca="1">IF(Meldung!$F227="M",IF(Meldung!$E227&gt;=38718,IF(Meldung!$E227&lt;39448,CELL("Inhalt",Meldung!J227),""),""),"")</f>
        <v/>
      </c>
      <c r="K227" s="177" t="str">
        <f ca="1">IF(Meldung!$F227="M",IF(Meldung!$E227&gt;=38718,IF(Meldung!$E227&lt;39448,CELL("Inhalt",Meldung!K227),""),""),"")</f>
        <v/>
      </c>
      <c r="L227" s="177" t="str">
        <f ca="1">IF(Meldung!$F227="M",IF(Meldung!$E227&gt;=38718,IF(Meldung!$E227&lt;39448,CELL("Inhalt",Meldung!L227),""),""),"")</f>
        <v/>
      </c>
    </row>
    <row r="228" spans="1:12" x14ac:dyDescent="0.35">
      <c r="A228" s="35" t="s">
        <v>270</v>
      </c>
      <c r="B228" s="177" t="str">
        <f ca="1">IF(Meldung!$F228="M",IF(Meldung!$E228&gt;=38718,IF(Meldung!$E228&lt;39448,CELL("Inhalt",Meldung!B228),""),""),"")</f>
        <v/>
      </c>
      <c r="C228" s="177" t="str">
        <f ca="1">IF(Meldung!$F228="M",IF(Meldung!$E228&gt;=38718,IF(Meldung!$E228&lt;39448,CELL("Inhalt",Meldung!C228),""),""),"")</f>
        <v/>
      </c>
      <c r="D228" s="177" t="str">
        <f ca="1">IF(Meldung!$F228="M",IF(Meldung!$E228&gt;=38718,IF(Meldung!$E228&lt;39448,CELL("Inhalt",Meldung!D228),""),""),"")</f>
        <v/>
      </c>
      <c r="E228" s="178" t="str">
        <f ca="1">IF(Meldung!$F228="M",IF(Meldung!$E228&gt;=38718,IF(Meldung!$E228&lt;39448,CELL("Inhalt",Meldung!E228),""),""),"")</f>
        <v/>
      </c>
      <c r="F228" s="177" t="str">
        <f ca="1">IF(Meldung!$F228="M",IF(Meldung!$E228&gt;=38718,IF(Meldung!$E228&lt;39448,CELL("Inhalt",Meldung!F228),""),""),"")</f>
        <v/>
      </c>
      <c r="G228" s="177" t="str">
        <f ca="1">IF(Meldung!$F228="M",IF(Meldung!$E228&gt;=38718,IF(Meldung!$E228&lt;39448,CELL("Inhalt",Meldung!G228),""),""),"")</f>
        <v/>
      </c>
      <c r="H228" s="186" t="str">
        <f ca="1">IF(Meldung!$F228="M",IF(Meldung!$E228&gt;=38718,IF(Meldung!$E228&lt;39448,CELL("Inhalt",Meldung!H228),""),""),"")</f>
        <v/>
      </c>
      <c r="I228" s="177" t="str">
        <f ca="1">IF(Meldung!$F228="M",IF(Meldung!$E228&gt;=38718,IF(Meldung!$E228&lt;39448,CELL("Inhalt",Meldung!I228),""),""),"")</f>
        <v/>
      </c>
      <c r="J228" s="177" t="str">
        <f ca="1">IF(Meldung!$F228="M",IF(Meldung!$E228&gt;=38718,IF(Meldung!$E228&lt;39448,CELL("Inhalt",Meldung!J228),""),""),"")</f>
        <v/>
      </c>
      <c r="K228" s="177" t="str">
        <f ca="1">IF(Meldung!$F228="M",IF(Meldung!$E228&gt;=38718,IF(Meldung!$E228&lt;39448,CELL("Inhalt",Meldung!K228),""),""),"")</f>
        <v/>
      </c>
      <c r="L228" s="177" t="str">
        <f ca="1">IF(Meldung!$F228="M",IF(Meldung!$E228&gt;=38718,IF(Meldung!$E228&lt;39448,CELL("Inhalt",Meldung!L228),""),""),"")</f>
        <v/>
      </c>
    </row>
    <row r="229" spans="1:12" x14ac:dyDescent="0.35">
      <c r="A229" s="35" t="s">
        <v>271</v>
      </c>
      <c r="B229" s="177" t="str">
        <f ca="1">IF(Meldung!$F229="M",IF(Meldung!$E229&gt;=38718,IF(Meldung!$E229&lt;39448,CELL("Inhalt",Meldung!B229),""),""),"")</f>
        <v/>
      </c>
      <c r="C229" s="177" t="str">
        <f ca="1">IF(Meldung!$F229="M",IF(Meldung!$E229&gt;=38718,IF(Meldung!$E229&lt;39448,CELL("Inhalt",Meldung!C229),""),""),"")</f>
        <v/>
      </c>
      <c r="D229" s="177" t="str">
        <f ca="1">IF(Meldung!$F229="M",IF(Meldung!$E229&gt;=38718,IF(Meldung!$E229&lt;39448,CELL("Inhalt",Meldung!D229),""),""),"")</f>
        <v/>
      </c>
      <c r="E229" s="178" t="str">
        <f ca="1">IF(Meldung!$F229="M",IF(Meldung!$E229&gt;=38718,IF(Meldung!$E229&lt;39448,CELL("Inhalt",Meldung!E229),""),""),"")</f>
        <v/>
      </c>
      <c r="F229" s="177" t="str">
        <f ca="1">IF(Meldung!$F229="M",IF(Meldung!$E229&gt;=38718,IF(Meldung!$E229&lt;39448,CELL("Inhalt",Meldung!F229),""),""),"")</f>
        <v/>
      </c>
      <c r="G229" s="177" t="str">
        <f ca="1">IF(Meldung!$F229="M",IF(Meldung!$E229&gt;=38718,IF(Meldung!$E229&lt;39448,CELL("Inhalt",Meldung!G229),""),""),"")</f>
        <v/>
      </c>
      <c r="H229" s="186" t="str">
        <f ca="1">IF(Meldung!$F229="M",IF(Meldung!$E229&gt;=38718,IF(Meldung!$E229&lt;39448,CELL("Inhalt",Meldung!H229),""),""),"")</f>
        <v/>
      </c>
      <c r="I229" s="177" t="str">
        <f ca="1">IF(Meldung!$F229="M",IF(Meldung!$E229&gt;=38718,IF(Meldung!$E229&lt;39448,CELL("Inhalt",Meldung!I229),""),""),"")</f>
        <v/>
      </c>
      <c r="J229" s="177" t="str">
        <f ca="1">IF(Meldung!$F229="M",IF(Meldung!$E229&gt;=38718,IF(Meldung!$E229&lt;39448,CELL("Inhalt",Meldung!J229),""),""),"")</f>
        <v/>
      </c>
      <c r="K229" s="177" t="str">
        <f ca="1">IF(Meldung!$F229="M",IF(Meldung!$E229&gt;=38718,IF(Meldung!$E229&lt;39448,CELL("Inhalt",Meldung!K229),""),""),"")</f>
        <v/>
      </c>
      <c r="L229" s="177" t="str">
        <f ca="1">IF(Meldung!$F229="M",IF(Meldung!$E229&gt;=38718,IF(Meldung!$E229&lt;39448,CELL("Inhalt",Meldung!L229),""),""),"")</f>
        <v/>
      </c>
    </row>
    <row r="230" spans="1:12" x14ac:dyDescent="0.35">
      <c r="A230" s="35" t="s">
        <v>272</v>
      </c>
      <c r="B230" s="177" t="str">
        <f ca="1">IF(Meldung!$F230="M",IF(Meldung!$E230&gt;=38718,IF(Meldung!$E230&lt;39448,CELL("Inhalt",Meldung!B230),""),""),"")</f>
        <v/>
      </c>
      <c r="C230" s="177" t="str">
        <f ca="1">IF(Meldung!$F230="M",IF(Meldung!$E230&gt;=38718,IF(Meldung!$E230&lt;39448,CELL("Inhalt",Meldung!C230),""),""),"")</f>
        <v/>
      </c>
      <c r="D230" s="177" t="str">
        <f ca="1">IF(Meldung!$F230="M",IF(Meldung!$E230&gt;=38718,IF(Meldung!$E230&lt;39448,CELL("Inhalt",Meldung!D230),""),""),"")</f>
        <v/>
      </c>
      <c r="E230" s="178" t="str">
        <f ca="1">IF(Meldung!$F230="M",IF(Meldung!$E230&gt;=38718,IF(Meldung!$E230&lt;39448,CELL("Inhalt",Meldung!E230),""),""),"")</f>
        <v/>
      </c>
      <c r="F230" s="177" t="str">
        <f ca="1">IF(Meldung!$F230="M",IF(Meldung!$E230&gt;=38718,IF(Meldung!$E230&lt;39448,CELL("Inhalt",Meldung!F230),""),""),"")</f>
        <v/>
      </c>
      <c r="G230" s="177" t="str">
        <f ca="1">IF(Meldung!$F230="M",IF(Meldung!$E230&gt;=38718,IF(Meldung!$E230&lt;39448,CELL("Inhalt",Meldung!G230),""),""),"")</f>
        <v/>
      </c>
      <c r="H230" s="186" t="str">
        <f ca="1">IF(Meldung!$F230="M",IF(Meldung!$E230&gt;=38718,IF(Meldung!$E230&lt;39448,CELL("Inhalt",Meldung!H230),""),""),"")</f>
        <v/>
      </c>
      <c r="I230" s="177" t="str">
        <f ca="1">IF(Meldung!$F230="M",IF(Meldung!$E230&gt;=38718,IF(Meldung!$E230&lt;39448,CELL("Inhalt",Meldung!I230),""),""),"")</f>
        <v/>
      </c>
      <c r="J230" s="177" t="str">
        <f ca="1">IF(Meldung!$F230="M",IF(Meldung!$E230&gt;=38718,IF(Meldung!$E230&lt;39448,CELL("Inhalt",Meldung!J230),""),""),"")</f>
        <v/>
      </c>
      <c r="K230" s="177" t="str">
        <f ca="1">IF(Meldung!$F230="M",IF(Meldung!$E230&gt;=38718,IF(Meldung!$E230&lt;39448,CELL("Inhalt",Meldung!K230),""),""),"")</f>
        <v/>
      </c>
      <c r="L230" s="177" t="str">
        <f ca="1">IF(Meldung!$F230="M",IF(Meldung!$E230&gt;=38718,IF(Meldung!$E230&lt;39448,CELL("Inhalt",Meldung!L230),""),""),"")</f>
        <v/>
      </c>
    </row>
    <row r="231" spans="1:12" x14ac:dyDescent="0.35">
      <c r="A231" s="35" t="s">
        <v>273</v>
      </c>
      <c r="B231" s="177" t="str">
        <f ca="1">IF(Meldung!$F231="M",IF(Meldung!$E231&gt;=38718,IF(Meldung!$E231&lt;39448,CELL("Inhalt",Meldung!B231),""),""),"")</f>
        <v/>
      </c>
      <c r="C231" s="177" t="str">
        <f ca="1">IF(Meldung!$F231="M",IF(Meldung!$E231&gt;=38718,IF(Meldung!$E231&lt;39448,CELL("Inhalt",Meldung!C231),""),""),"")</f>
        <v/>
      </c>
      <c r="D231" s="177" t="str">
        <f ca="1">IF(Meldung!$F231="M",IF(Meldung!$E231&gt;=38718,IF(Meldung!$E231&lt;39448,CELL("Inhalt",Meldung!D231),""),""),"")</f>
        <v/>
      </c>
      <c r="E231" s="178" t="str">
        <f ca="1">IF(Meldung!$F231="M",IF(Meldung!$E231&gt;=38718,IF(Meldung!$E231&lt;39448,CELL("Inhalt",Meldung!E231),""),""),"")</f>
        <v/>
      </c>
      <c r="F231" s="177" t="str">
        <f ca="1">IF(Meldung!$F231="M",IF(Meldung!$E231&gt;=38718,IF(Meldung!$E231&lt;39448,CELL("Inhalt",Meldung!F231),""),""),"")</f>
        <v/>
      </c>
      <c r="G231" s="177" t="str">
        <f ca="1">IF(Meldung!$F231="M",IF(Meldung!$E231&gt;=38718,IF(Meldung!$E231&lt;39448,CELL("Inhalt",Meldung!G231),""),""),"")</f>
        <v/>
      </c>
      <c r="H231" s="186" t="str">
        <f ca="1">IF(Meldung!$F231="M",IF(Meldung!$E231&gt;=38718,IF(Meldung!$E231&lt;39448,CELL("Inhalt",Meldung!H231),""),""),"")</f>
        <v/>
      </c>
      <c r="I231" s="177" t="str">
        <f ca="1">IF(Meldung!$F231="M",IF(Meldung!$E231&gt;=38718,IF(Meldung!$E231&lt;39448,CELL("Inhalt",Meldung!I231),""),""),"")</f>
        <v/>
      </c>
      <c r="J231" s="177" t="str">
        <f ca="1">IF(Meldung!$F231="M",IF(Meldung!$E231&gt;=38718,IF(Meldung!$E231&lt;39448,CELL("Inhalt",Meldung!J231),""),""),"")</f>
        <v/>
      </c>
      <c r="K231" s="177" t="str">
        <f ca="1">IF(Meldung!$F231="M",IF(Meldung!$E231&gt;=38718,IF(Meldung!$E231&lt;39448,CELL("Inhalt",Meldung!K231),""),""),"")</f>
        <v/>
      </c>
      <c r="L231" s="177" t="str">
        <f ca="1">IF(Meldung!$F231="M",IF(Meldung!$E231&gt;=38718,IF(Meldung!$E231&lt;39448,CELL("Inhalt",Meldung!L231),""),""),"")</f>
        <v/>
      </c>
    </row>
    <row r="232" spans="1:12" x14ac:dyDescent="0.35">
      <c r="A232" s="35" t="s">
        <v>274</v>
      </c>
      <c r="B232" s="177" t="str">
        <f ca="1">IF(Meldung!$F232="M",IF(Meldung!$E232&gt;=38718,IF(Meldung!$E232&lt;39448,CELL("Inhalt",Meldung!B232),""),""),"")</f>
        <v/>
      </c>
      <c r="C232" s="177" t="str">
        <f ca="1">IF(Meldung!$F232="M",IF(Meldung!$E232&gt;=38718,IF(Meldung!$E232&lt;39448,CELL("Inhalt",Meldung!C232),""),""),"")</f>
        <v/>
      </c>
      <c r="D232" s="177" t="str">
        <f ca="1">IF(Meldung!$F232="M",IF(Meldung!$E232&gt;=38718,IF(Meldung!$E232&lt;39448,CELL("Inhalt",Meldung!D232),""),""),"")</f>
        <v/>
      </c>
      <c r="E232" s="178" t="str">
        <f ca="1">IF(Meldung!$F232="M",IF(Meldung!$E232&gt;=38718,IF(Meldung!$E232&lt;39448,CELL("Inhalt",Meldung!E232),""),""),"")</f>
        <v/>
      </c>
      <c r="F232" s="177" t="str">
        <f ca="1">IF(Meldung!$F232="M",IF(Meldung!$E232&gt;=38718,IF(Meldung!$E232&lt;39448,CELL("Inhalt",Meldung!F232),""),""),"")</f>
        <v/>
      </c>
      <c r="G232" s="177" t="str">
        <f ca="1">IF(Meldung!$F232="M",IF(Meldung!$E232&gt;=38718,IF(Meldung!$E232&lt;39448,CELL("Inhalt",Meldung!G232),""),""),"")</f>
        <v/>
      </c>
      <c r="H232" s="186" t="str">
        <f ca="1">IF(Meldung!$F232="M",IF(Meldung!$E232&gt;=38718,IF(Meldung!$E232&lt;39448,CELL("Inhalt",Meldung!H232),""),""),"")</f>
        <v/>
      </c>
      <c r="I232" s="177" t="str">
        <f ca="1">IF(Meldung!$F232="M",IF(Meldung!$E232&gt;=38718,IF(Meldung!$E232&lt;39448,CELL("Inhalt",Meldung!I232),""),""),"")</f>
        <v/>
      </c>
      <c r="J232" s="177" t="str">
        <f ca="1">IF(Meldung!$F232="M",IF(Meldung!$E232&gt;=38718,IF(Meldung!$E232&lt;39448,CELL("Inhalt",Meldung!J232),""),""),"")</f>
        <v/>
      </c>
      <c r="K232" s="177" t="str">
        <f ca="1">IF(Meldung!$F232="M",IF(Meldung!$E232&gt;=38718,IF(Meldung!$E232&lt;39448,CELL("Inhalt",Meldung!K232),""),""),"")</f>
        <v/>
      </c>
      <c r="L232" s="177" t="str">
        <f ca="1">IF(Meldung!$F232="M",IF(Meldung!$E232&gt;=38718,IF(Meldung!$E232&lt;39448,CELL("Inhalt",Meldung!L232),""),""),"")</f>
        <v/>
      </c>
    </row>
    <row r="233" spans="1:12" x14ac:dyDescent="0.35">
      <c r="A233" s="35" t="s">
        <v>275</v>
      </c>
      <c r="B233" s="177" t="str">
        <f ca="1">IF(Meldung!$F233="M",IF(Meldung!$E233&gt;=38718,IF(Meldung!$E233&lt;39448,CELL("Inhalt",Meldung!B233),""),""),"")</f>
        <v/>
      </c>
      <c r="C233" s="177" t="str">
        <f ca="1">IF(Meldung!$F233="M",IF(Meldung!$E233&gt;=38718,IF(Meldung!$E233&lt;39448,CELL("Inhalt",Meldung!C233),""),""),"")</f>
        <v/>
      </c>
      <c r="D233" s="177" t="str">
        <f ca="1">IF(Meldung!$F233="M",IF(Meldung!$E233&gt;=38718,IF(Meldung!$E233&lt;39448,CELL("Inhalt",Meldung!D233),""),""),"")</f>
        <v/>
      </c>
      <c r="E233" s="178" t="str">
        <f ca="1">IF(Meldung!$F233="M",IF(Meldung!$E233&gt;=38718,IF(Meldung!$E233&lt;39448,CELL("Inhalt",Meldung!E233),""),""),"")</f>
        <v/>
      </c>
      <c r="F233" s="177" t="str">
        <f ca="1">IF(Meldung!$F233="M",IF(Meldung!$E233&gt;=38718,IF(Meldung!$E233&lt;39448,CELL("Inhalt",Meldung!F233),""),""),"")</f>
        <v/>
      </c>
      <c r="G233" s="177" t="str">
        <f ca="1">IF(Meldung!$F233="M",IF(Meldung!$E233&gt;=38718,IF(Meldung!$E233&lt;39448,CELL("Inhalt",Meldung!G233),""),""),"")</f>
        <v/>
      </c>
      <c r="H233" s="186" t="str">
        <f ca="1">IF(Meldung!$F233="M",IF(Meldung!$E233&gt;=38718,IF(Meldung!$E233&lt;39448,CELL("Inhalt",Meldung!H233),""),""),"")</f>
        <v/>
      </c>
      <c r="I233" s="177" t="str">
        <f ca="1">IF(Meldung!$F233="M",IF(Meldung!$E233&gt;=38718,IF(Meldung!$E233&lt;39448,CELL("Inhalt",Meldung!I233),""),""),"")</f>
        <v/>
      </c>
      <c r="J233" s="177" t="str">
        <f ca="1">IF(Meldung!$F233="M",IF(Meldung!$E233&gt;=38718,IF(Meldung!$E233&lt;39448,CELL("Inhalt",Meldung!J233),""),""),"")</f>
        <v/>
      </c>
      <c r="K233" s="177" t="str">
        <f ca="1">IF(Meldung!$F233="M",IF(Meldung!$E233&gt;=38718,IF(Meldung!$E233&lt;39448,CELL("Inhalt",Meldung!K233),""),""),"")</f>
        <v/>
      </c>
      <c r="L233" s="177" t="str">
        <f ca="1">IF(Meldung!$F233="M",IF(Meldung!$E233&gt;=38718,IF(Meldung!$E233&lt;39448,CELL("Inhalt",Meldung!L233),""),""),"")</f>
        <v/>
      </c>
    </row>
    <row r="234" spans="1:12" x14ac:dyDescent="0.35">
      <c r="A234" s="35" t="s">
        <v>276</v>
      </c>
      <c r="B234" s="177" t="str">
        <f ca="1">IF(Meldung!$F234="M",IF(Meldung!$E234&gt;=38718,IF(Meldung!$E234&lt;39448,CELL("Inhalt",Meldung!B234),""),""),"")</f>
        <v/>
      </c>
      <c r="C234" s="177" t="str">
        <f ca="1">IF(Meldung!$F234="M",IF(Meldung!$E234&gt;=38718,IF(Meldung!$E234&lt;39448,CELL("Inhalt",Meldung!C234),""),""),"")</f>
        <v/>
      </c>
      <c r="D234" s="177" t="str">
        <f ca="1">IF(Meldung!$F234="M",IF(Meldung!$E234&gt;=38718,IF(Meldung!$E234&lt;39448,CELL("Inhalt",Meldung!D234),""),""),"")</f>
        <v/>
      </c>
      <c r="E234" s="178" t="str">
        <f ca="1">IF(Meldung!$F234="M",IF(Meldung!$E234&gt;=38718,IF(Meldung!$E234&lt;39448,CELL("Inhalt",Meldung!E234),""),""),"")</f>
        <v/>
      </c>
      <c r="F234" s="177" t="str">
        <f ca="1">IF(Meldung!$F234="M",IF(Meldung!$E234&gt;=38718,IF(Meldung!$E234&lt;39448,CELL("Inhalt",Meldung!F234),""),""),"")</f>
        <v/>
      </c>
      <c r="G234" s="177" t="str">
        <f ca="1">IF(Meldung!$F234="M",IF(Meldung!$E234&gt;=38718,IF(Meldung!$E234&lt;39448,CELL("Inhalt",Meldung!G234),""),""),"")</f>
        <v/>
      </c>
      <c r="H234" s="186" t="str">
        <f ca="1">IF(Meldung!$F234="M",IF(Meldung!$E234&gt;=38718,IF(Meldung!$E234&lt;39448,CELL("Inhalt",Meldung!H234),""),""),"")</f>
        <v/>
      </c>
      <c r="I234" s="177" t="str">
        <f ca="1">IF(Meldung!$F234="M",IF(Meldung!$E234&gt;=38718,IF(Meldung!$E234&lt;39448,CELL("Inhalt",Meldung!I234),""),""),"")</f>
        <v/>
      </c>
      <c r="J234" s="177" t="str">
        <f ca="1">IF(Meldung!$F234="M",IF(Meldung!$E234&gt;=38718,IF(Meldung!$E234&lt;39448,CELL("Inhalt",Meldung!J234),""),""),"")</f>
        <v/>
      </c>
      <c r="K234" s="177" t="str">
        <f ca="1">IF(Meldung!$F234="M",IF(Meldung!$E234&gt;=38718,IF(Meldung!$E234&lt;39448,CELL("Inhalt",Meldung!K234),""),""),"")</f>
        <v/>
      </c>
      <c r="L234" s="177" t="str">
        <f ca="1">IF(Meldung!$F234="M",IF(Meldung!$E234&gt;=38718,IF(Meldung!$E234&lt;39448,CELL("Inhalt",Meldung!L234),""),""),"")</f>
        <v/>
      </c>
    </row>
    <row r="235" spans="1:12" x14ac:dyDescent="0.35">
      <c r="A235" s="35" t="s">
        <v>277</v>
      </c>
      <c r="B235" s="177" t="str">
        <f ca="1">IF(Meldung!$F235="M",IF(Meldung!$E235&gt;=38718,IF(Meldung!$E235&lt;39448,CELL("Inhalt",Meldung!B235),""),""),"")</f>
        <v/>
      </c>
      <c r="C235" s="177" t="str">
        <f ca="1">IF(Meldung!$F235="M",IF(Meldung!$E235&gt;=38718,IF(Meldung!$E235&lt;39448,CELL("Inhalt",Meldung!C235),""),""),"")</f>
        <v/>
      </c>
      <c r="D235" s="177" t="str">
        <f ca="1">IF(Meldung!$F235="M",IF(Meldung!$E235&gt;=38718,IF(Meldung!$E235&lt;39448,CELL("Inhalt",Meldung!D235),""),""),"")</f>
        <v/>
      </c>
      <c r="E235" s="178" t="str">
        <f ca="1">IF(Meldung!$F235="M",IF(Meldung!$E235&gt;=38718,IF(Meldung!$E235&lt;39448,CELL("Inhalt",Meldung!E235),""),""),"")</f>
        <v/>
      </c>
      <c r="F235" s="177" t="str">
        <f ca="1">IF(Meldung!$F235="M",IF(Meldung!$E235&gt;=38718,IF(Meldung!$E235&lt;39448,CELL("Inhalt",Meldung!F235),""),""),"")</f>
        <v/>
      </c>
      <c r="G235" s="177" t="str">
        <f ca="1">IF(Meldung!$F235="M",IF(Meldung!$E235&gt;=38718,IF(Meldung!$E235&lt;39448,CELL("Inhalt",Meldung!G235),""),""),"")</f>
        <v/>
      </c>
      <c r="H235" s="186" t="str">
        <f ca="1">IF(Meldung!$F235="M",IF(Meldung!$E235&gt;=38718,IF(Meldung!$E235&lt;39448,CELL("Inhalt",Meldung!H235),""),""),"")</f>
        <v/>
      </c>
      <c r="I235" s="177" t="str">
        <f ca="1">IF(Meldung!$F235="M",IF(Meldung!$E235&gt;=38718,IF(Meldung!$E235&lt;39448,CELL("Inhalt",Meldung!I235),""),""),"")</f>
        <v/>
      </c>
      <c r="J235" s="177" t="str">
        <f ca="1">IF(Meldung!$F235="M",IF(Meldung!$E235&gt;=38718,IF(Meldung!$E235&lt;39448,CELL("Inhalt",Meldung!J235),""),""),"")</f>
        <v/>
      </c>
      <c r="K235" s="177" t="str">
        <f ca="1">IF(Meldung!$F235="M",IF(Meldung!$E235&gt;=38718,IF(Meldung!$E235&lt;39448,CELL("Inhalt",Meldung!K235),""),""),"")</f>
        <v/>
      </c>
      <c r="L235" s="177" t="str">
        <f ca="1">IF(Meldung!$F235="M",IF(Meldung!$E235&gt;=38718,IF(Meldung!$E235&lt;39448,CELL("Inhalt",Meldung!L235),""),""),"")</f>
        <v/>
      </c>
    </row>
    <row r="236" spans="1:12" x14ac:dyDescent="0.35">
      <c r="A236" s="35" t="s">
        <v>278</v>
      </c>
      <c r="B236" s="177" t="str">
        <f ca="1">IF(Meldung!$F236="M",IF(Meldung!$E236&gt;=38718,IF(Meldung!$E236&lt;39448,CELL("Inhalt",Meldung!B236),""),""),"")</f>
        <v/>
      </c>
      <c r="C236" s="177" t="str">
        <f ca="1">IF(Meldung!$F236="M",IF(Meldung!$E236&gt;=38718,IF(Meldung!$E236&lt;39448,CELL("Inhalt",Meldung!C236),""),""),"")</f>
        <v/>
      </c>
      <c r="D236" s="177" t="str">
        <f ca="1">IF(Meldung!$F236="M",IF(Meldung!$E236&gt;=38718,IF(Meldung!$E236&lt;39448,CELL("Inhalt",Meldung!D236),""),""),"")</f>
        <v/>
      </c>
      <c r="E236" s="178" t="str">
        <f ca="1">IF(Meldung!$F236="M",IF(Meldung!$E236&gt;=38718,IF(Meldung!$E236&lt;39448,CELL("Inhalt",Meldung!E236),""),""),"")</f>
        <v/>
      </c>
      <c r="F236" s="177" t="str">
        <f ca="1">IF(Meldung!$F236="M",IF(Meldung!$E236&gt;=38718,IF(Meldung!$E236&lt;39448,CELL("Inhalt",Meldung!F236),""),""),"")</f>
        <v/>
      </c>
      <c r="G236" s="177" t="str">
        <f ca="1">IF(Meldung!$F236="M",IF(Meldung!$E236&gt;=38718,IF(Meldung!$E236&lt;39448,CELL("Inhalt",Meldung!G236),""),""),"")</f>
        <v/>
      </c>
      <c r="H236" s="186" t="str">
        <f ca="1">IF(Meldung!$F236="M",IF(Meldung!$E236&gt;=38718,IF(Meldung!$E236&lt;39448,CELL("Inhalt",Meldung!H236),""),""),"")</f>
        <v/>
      </c>
      <c r="I236" s="177" t="str">
        <f ca="1">IF(Meldung!$F236="M",IF(Meldung!$E236&gt;=38718,IF(Meldung!$E236&lt;39448,CELL("Inhalt",Meldung!I236),""),""),"")</f>
        <v/>
      </c>
      <c r="J236" s="177" t="str">
        <f ca="1">IF(Meldung!$F236="M",IF(Meldung!$E236&gt;=38718,IF(Meldung!$E236&lt;39448,CELL("Inhalt",Meldung!J236),""),""),"")</f>
        <v/>
      </c>
      <c r="K236" s="177" t="str">
        <f ca="1">IF(Meldung!$F236="M",IF(Meldung!$E236&gt;=38718,IF(Meldung!$E236&lt;39448,CELL("Inhalt",Meldung!K236),""),""),"")</f>
        <v/>
      </c>
      <c r="L236" s="177" t="str">
        <f ca="1">IF(Meldung!$F236="M",IF(Meldung!$E236&gt;=38718,IF(Meldung!$E236&lt;39448,CELL("Inhalt",Meldung!L236),""),""),"")</f>
        <v/>
      </c>
    </row>
    <row r="237" spans="1:12" x14ac:dyDescent="0.35">
      <c r="A237" s="35" t="s">
        <v>279</v>
      </c>
      <c r="B237" s="177" t="str">
        <f ca="1">IF(Meldung!$F237="M",IF(Meldung!$E237&gt;=38718,IF(Meldung!$E237&lt;39448,CELL("Inhalt",Meldung!B237),""),""),"")</f>
        <v/>
      </c>
      <c r="C237" s="177" t="str">
        <f ca="1">IF(Meldung!$F237="M",IF(Meldung!$E237&gt;=38718,IF(Meldung!$E237&lt;39448,CELL("Inhalt",Meldung!C237),""),""),"")</f>
        <v/>
      </c>
      <c r="D237" s="177" t="str">
        <f ca="1">IF(Meldung!$F237="M",IF(Meldung!$E237&gt;=38718,IF(Meldung!$E237&lt;39448,CELL("Inhalt",Meldung!D237),""),""),"")</f>
        <v/>
      </c>
      <c r="E237" s="178" t="str">
        <f ca="1">IF(Meldung!$F237="M",IF(Meldung!$E237&gt;=38718,IF(Meldung!$E237&lt;39448,CELL("Inhalt",Meldung!E237),""),""),"")</f>
        <v/>
      </c>
      <c r="F237" s="177" t="str">
        <f ca="1">IF(Meldung!$F237="M",IF(Meldung!$E237&gt;=38718,IF(Meldung!$E237&lt;39448,CELL("Inhalt",Meldung!F237),""),""),"")</f>
        <v/>
      </c>
      <c r="G237" s="177" t="str">
        <f ca="1">IF(Meldung!$F237="M",IF(Meldung!$E237&gt;=38718,IF(Meldung!$E237&lt;39448,CELL("Inhalt",Meldung!G237),""),""),"")</f>
        <v/>
      </c>
      <c r="H237" s="186" t="str">
        <f ca="1">IF(Meldung!$F237="M",IF(Meldung!$E237&gt;=38718,IF(Meldung!$E237&lt;39448,CELL("Inhalt",Meldung!H237),""),""),"")</f>
        <v/>
      </c>
      <c r="I237" s="177" t="str">
        <f ca="1">IF(Meldung!$F237="M",IF(Meldung!$E237&gt;=38718,IF(Meldung!$E237&lt;39448,CELL("Inhalt",Meldung!I237),""),""),"")</f>
        <v/>
      </c>
      <c r="J237" s="177" t="str">
        <f ca="1">IF(Meldung!$F237="M",IF(Meldung!$E237&gt;=38718,IF(Meldung!$E237&lt;39448,CELL("Inhalt",Meldung!J237),""),""),"")</f>
        <v/>
      </c>
      <c r="K237" s="177" t="str">
        <f ca="1">IF(Meldung!$F237="M",IF(Meldung!$E237&gt;=38718,IF(Meldung!$E237&lt;39448,CELL("Inhalt",Meldung!K237),""),""),"")</f>
        <v/>
      </c>
      <c r="L237" s="177" t="str">
        <f ca="1">IF(Meldung!$F237="M",IF(Meldung!$E237&gt;=38718,IF(Meldung!$E237&lt;39448,CELL("Inhalt",Meldung!L237),""),""),"")</f>
        <v/>
      </c>
    </row>
    <row r="238" spans="1:12" x14ac:dyDescent="0.35">
      <c r="A238" s="35" t="s">
        <v>280</v>
      </c>
      <c r="B238" s="177" t="str">
        <f ca="1">IF(Meldung!$F238="M",IF(Meldung!$E238&gt;=38718,IF(Meldung!$E238&lt;39448,CELL("Inhalt",Meldung!B238),""),""),"")</f>
        <v/>
      </c>
      <c r="C238" s="177" t="str">
        <f ca="1">IF(Meldung!$F238="M",IF(Meldung!$E238&gt;=38718,IF(Meldung!$E238&lt;39448,CELL("Inhalt",Meldung!C238),""),""),"")</f>
        <v/>
      </c>
      <c r="D238" s="177" t="str">
        <f ca="1">IF(Meldung!$F238="M",IF(Meldung!$E238&gt;=38718,IF(Meldung!$E238&lt;39448,CELL("Inhalt",Meldung!D238),""),""),"")</f>
        <v/>
      </c>
      <c r="E238" s="178" t="str">
        <f ca="1">IF(Meldung!$F238="M",IF(Meldung!$E238&gt;=38718,IF(Meldung!$E238&lt;39448,CELL("Inhalt",Meldung!E238),""),""),"")</f>
        <v/>
      </c>
      <c r="F238" s="177" t="str">
        <f ca="1">IF(Meldung!$F238="M",IF(Meldung!$E238&gt;=38718,IF(Meldung!$E238&lt;39448,CELL("Inhalt",Meldung!F238),""),""),"")</f>
        <v/>
      </c>
      <c r="G238" s="177" t="str">
        <f ca="1">IF(Meldung!$F238="M",IF(Meldung!$E238&gt;=38718,IF(Meldung!$E238&lt;39448,CELL("Inhalt",Meldung!G238),""),""),"")</f>
        <v/>
      </c>
      <c r="H238" s="186" t="str">
        <f ca="1">IF(Meldung!$F238="M",IF(Meldung!$E238&gt;=38718,IF(Meldung!$E238&lt;39448,CELL("Inhalt",Meldung!H238),""),""),"")</f>
        <v/>
      </c>
      <c r="I238" s="177" t="str">
        <f ca="1">IF(Meldung!$F238="M",IF(Meldung!$E238&gt;=38718,IF(Meldung!$E238&lt;39448,CELL("Inhalt",Meldung!I238),""),""),"")</f>
        <v/>
      </c>
      <c r="J238" s="177" t="str">
        <f ca="1">IF(Meldung!$F238="M",IF(Meldung!$E238&gt;=38718,IF(Meldung!$E238&lt;39448,CELL("Inhalt",Meldung!J238),""),""),"")</f>
        <v/>
      </c>
      <c r="K238" s="177" t="str">
        <f ca="1">IF(Meldung!$F238="M",IF(Meldung!$E238&gt;=38718,IF(Meldung!$E238&lt;39448,CELL("Inhalt",Meldung!K238),""),""),"")</f>
        <v/>
      </c>
      <c r="L238" s="177" t="str">
        <f ca="1">IF(Meldung!$F238="M",IF(Meldung!$E238&gt;=38718,IF(Meldung!$E238&lt;39448,CELL("Inhalt",Meldung!L238),""),""),"")</f>
        <v/>
      </c>
    </row>
    <row r="239" spans="1:12" x14ac:dyDescent="0.35">
      <c r="A239" s="35" t="s">
        <v>281</v>
      </c>
      <c r="B239" s="177" t="str">
        <f ca="1">IF(Meldung!$F239="M",IF(Meldung!$E239&gt;=38718,IF(Meldung!$E239&lt;39448,CELL("Inhalt",Meldung!B239),""),""),"")</f>
        <v/>
      </c>
      <c r="C239" s="177" t="str">
        <f ca="1">IF(Meldung!$F239="M",IF(Meldung!$E239&gt;=38718,IF(Meldung!$E239&lt;39448,CELL("Inhalt",Meldung!C239),""),""),"")</f>
        <v/>
      </c>
      <c r="D239" s="177" t="str">
        <f ca="1">IF(Meldung!$F239="M",IF(Meldung!$E239&gt;=38718,IF(Meldung!$E239&lt;39448,CELL("Inhalt",Meldung!D239),""),""),"")</f>
        <v/>
      </c>
      <c r="E239" s="178" t="str">
        <f ca="1">IF(Meldung!$F239="M",IF(Meldung!$E239&gt;=38718,IF(Meldung!$E239&lt;39448,CELL("Inhalt",Meldung!E239),""),""),"")</f>
        <v/>
      </c>
      <c r="F239" s="177" t="str">
        <f ca="1">IF(Meldung!$F239="M",IF(Meldung!$E239&gt;=38718,IF(Meldung!$E239&lt;39448,CELL("Inhalt",Meldung!F239),""),""),"")</f>
        <v/>
      </c>
      <c r="G239" s="177" t="str">
        <f ca="1">IF(Meldung!$F239="M",IF(Meldung!$E239&gt;=38718,IF(Meldung!$E239&lt;39448,CELL("Inhalt",Meldung!G239),""),""),"")</f>
        <v/>
      </c>
      <c r="H239" s="186" t="str">
        <f ca="1">IF(Meldung!$F239="M",IF(Meldung!$E239&gt;=38718,IF(Meldung!$E239&lt;39448,CELL("Inhalt",Meldung!H239),""),""),"")</f>
        <v/>
      </c>
      <c r="I239" s="177" t="str">
        <f ca="1">IF(Meldung!$F239="M",IF(Meldung!$E239&gt;=38718,IF(Meldung!$E239&lt;39448,CELL("Inhalt",Meldung!I239),""),""),"")</f>
        <v/>
      </c>
      <c r="J239" s="177" t="str">
        <f ca="1">IF(Meldung!$F239="M",IF(Meldung!$E239&gt;=38718,IF(Meldung!$E239&lt;39448,CELL("Inhalt",Meldung!J239),""),""),"")</f>
        <v/>
      </c>
      <c r="K239" s="177" t="str">
        <f ca="1">IF(Meldung!$F239="M",IF(Meldung!$E239&gt;=38718,IF(Meldung!$E239&lt;39448,CELL("Inhalt",Meldung!K239),""),""),"")</f>
        <v/>
      </c>
      <c r="L239" s="177" t="str">
        <f ca="1">IF(Meldung!$F239="M",IF(Meldung!$E239&gt;=38718,IF(Meldung!$E239&lt;39448,CELL("Inhalt",Meldung!L239),""),""),"")</f>
        <v/>
      </c>
    </row>
    <row r="240" spans="1:12" x14ac:dyDescent="0.35">
      <c r="A240" s="35" t="s">
        <v>282</v>
      </c>
      <c r="B240" s="177" t="str">
        <f ca="1">IF(Meldung!$F240="M",IF(Meldung!$E240&gt;=38718,IF(Meldung!$E240&lt;39448,CELL("Inhalt",Meldung!B240),""),""),"")</f>
        <v/>
      </c>
      <c r="C240" s="177" t="str">
        <f ca="1">IF(Meldung!$F240="M",IF(Meldung!$E240&gt;=38718,IF(Meldung!$E240&lt;39448,CELL("Inhalt",Meldung!C240),""),""),"")</f>
        <v/>
      </c>
      <c r="D240" s="177" t="str">
        <f ca="1">IF(Meldung!$F240="M",IF(Meldung!$E240&gt;=38718,IF(Meldung!$E240&lt;39448,CELL("Inhalt",Meldung!D240),""),""),"")</f>
        <v/>
      </c>
      <c r="E240" s="178" t="str">
        <f ca="1">IF(Meldung!$F240="M",IF(Meldung!$E240&gt;=38718,IF(Meldung!$E240&lt;39448,CELL("Inhalt",Meldung!E240),""),""),"")</f>
        <v/>
      </c>
      <c r="F240" s="177" t="str">
        <f ca="1">IF(Meldung!$F240="M",IF(Meldung!$E240&gt;=38718,IF(Meldung!$E240&lt;39448,CELL("Inhalt",Meldung!F240),""),""),"")</f>
        <v/>
      </c>
      <c r="G240" s="177" t="str">
        <f ca="1">IF(Meldung!$F240="M",IF(Meldung!$E240&gt;=38718,IF(Meldung!$E240&lt;39448,CELL("Inhalt",Meldung!G240),""),""),"")</f>
        <v/>
      </c>
      <c r="H240" s="186" t="str">
        <f ca="1">IF(Meldung!$F240="M",IF(Meldung!$E240&gt;=38718,IF(Meldung!$E240&lt;39448,CELL("Inhalt",Meldung!H240),""),""),"")</f>
        <v/>
      </c>
      <c r="I240" s="177" t="str">
        <f ca="1">IF(Meldung!$F240="M",IF(Meldung!$E240&gt;=38718,IF(Meldung!$E240&lt;39448,CELL("Inhalt",Meldung!I240),""),""),"")</f>
        <v/>
      </c>
      <c r="J240" s="177" t="str">
        <f ca="1">IF(Meldung!$F240="M",IF(Meldung!$E240&gt;=38718,IF(Meldung!$E240&lt;39448,CELL("Inhalt",Meldung!J240),""),""),"")</f>
        <v/>
      </c>
      <c r="K240" s="177" t="str">
        <f ca="1">IF(Meldung!$F240="M",IF(Meldung!$E240&gt;=38718,IF(Meldung!$E240&lt;39448,CELL("Inhalt",Meldung!K240),""),""),"")</f>
        <v/>
      </c>
      <c r="L240" s="177" t="str">
        <f ca="1">IF(Meldung!$F240="M",IF(Meldung!$E240&gt;=38718,IF(Meldung!$E240&lt;39448,CELL("Inhalt",Meldung!L240),""),""),"")</f>
        <v/>
      </c>
    </row>
    <row r="241" spans="1:12" x14ac:dyDescent="0.35">
      <c r="A241" s="35" t="s">
        <v>283</v>
      </c>
      <c r="B241" s="177" t="str">
        <f ca="1">IF(Meldung!$F241="M",IF(Meldung!$E241&gt;=38718,IF(Meldung!$E241&lt;39448,CELL("Inhalt",Meldung!B241),""),""),"")</f>
        <v/>
      </c>
      <c r="C241" s="177" t="str">
        <f ca="1">IF(Meldung!$F241="M",IF(Meldung!$E241&gt;=38718,IF(Meldung!$E241&lt;39448,CELL("Inhalt",Meldung!C241),""),""),"")</f>
        <v/>
      </c>
      <c r="D241" s="177" t="str">
        <f ca="1">IF(Meldung!$F241="M",IF(Meldung!$E241&gt;=38718,IF(Meldung!$E241&lt;39448,CELL("Inhalt",Meldung!D241),""),""),"")</f>
        <v/>
      </c>
      <c r="E241" s="178" t="str">
        <f ca="1">IF(Meldung!$F241="M",IF(Meldung!$E241&gt;=38718,IF(Meldung!$E241&lt;39448,CELL("Inhalt",Meldung!E241),""),""),"")</f>
        <v/>
      </c>
      <c r="F241" s="177" t="str">
        <f ca="1">IF(Meldung!$F241="M",IF(Meldung!$E241&gt;=38718,IF(Meldung!$E241&lt;39448,CELL("Inhalt",Meldung!F241),""),""),"")</f>
        <v/>
      </c>
      <c r="G241" s="177" t="str">
        <f ca="1">IF(Meldung!$F241="M",IF(Meldung!$E241&gt;=38718,IF(Meldung!$E241&lt;39448,CELL("Inhalt",Meldung!G241),""),""),"")</f>
        <v/>
      </c>
      <c r="H241" s="186" t="str">
        <f ca="1">IF(Meldung!$F241="M",IF(Meldung!$E241&gt;=38718,IF(Meldung!$E241&lt;39448,CELL("Inhalt",Meldung!H241),""),""),"")</f>
        <v/>
      </c>
      <c r="I241" s="177" t="str">
        <f ca="1">IF(Meldung!$F241="M",IF(Meldung!$E241&gt;=38718,IF(Meldung!$E241&lt;39448,CELL("Inhalt",Meldung!I241),""),""),"")</f>
        <v/>
      </c>
      <c r="J241" s="177" t="str">
        <f ca="1">IF(Meldung!$F241="M",IF(Meldung!$E241&gt;=38718,IF(Meldung!$E241&lt;39448,CELL("Inhalt",Meldung!J241),""),""),"")</f>
        <v/>
      </c>
      <c r="K241" s="177" t="str">
        <f ca="1">IF(Meldung!$F241="M",IF(Meldung!$E241&gt;=38718,IF(Meldung!$E241&lt;39448,CELL("Inhalt",Meldung!K241),""),""),"")</f>
        <v/>
      </c>
      <c r="L241" s="177" t="str">
        <f ca="1">IF(Meldung!$F241="M",IF(Meldung!$E241&gt;=38718,IF(Meldung!$E241&lt;39448,CELL("Inhalt",Meldung!L241),""),""),"")</f>
        <v/>
      </c>
    </row>
    <row r="242" spans="1:12" x14ac:dyDescent="0.35">
      <c r="A242" s="35" t="s">
        <v>284</v>
      </c>
      <c r="B242" s="177" t="str">
        <f ca="1">IF(Meldung!$F242="M",IF(Meldung!$E242&gt;=38718,IF(Meldung!$E242&lt;39448,CELL("Inhalt",Meldung!B242),""),""),"")</f>
        <v/>
      </c>
      <c r="C242" s="177" t="str">
        <f ca="1">IF(Meldung!$F242="M",IF(Meldung!$E242&gt;=38718,IF(Meldung!$E242&lt;39448,CELL("Inhalt",Meldung!C242),""),""),"")</f>
        <v/>
      </c>
      <c r="D242" s="177" t="str">
        <f ca="1">IF(Meldung!$F242="M",IF(Meldung!$E242&gt;=38718,IF(Meldung!$E242&lt;39448,CELL("Inhalt",Meldung!D242),""),""),"")</f>
        <v/>
      </c>
      <c r="E242" s="178" t="str">
        <f ca="1">IF(Meldung!$F242="M",IF(Meldung!$E242&gt;=38718,IF(Meldung!$E242&lt;39448,CELL("Inhalt",Meldung!E242),""),""),"")</f>
        <v/>
      </c>
      <c r="F242" s="177" t="str">
        <f ca="1">IF(Meldung!$F242="M",IF(Meldung!$E242&gt;=38718,IF(Meldung!$E242&lt;39448,CELL("Inhalt",Meldung!F242),""),""),"")</f>
        <v/>
      </c>
      <c r="G242" s="177" t="str">
        <f ca="1">IF(Meldung!$F242="M",IF(Meldung!$E242&gt;=38718,IF(Meldung!$E242&lt;39448,CELL("Inhalt",Meldung!G242),""),""),"")</f>
        <v/>
      </c>
      <c r="H242" s="186" t="str">
        <f ca="1">IF(Meldung!$F242="M",IF(Meldung!$E242&gt;=38718,IF(Meldung!$E242&lt;39448,CELL("Inhalt",Meldung!H242),""),""),"")</f>
        <v/>
      </c>
      <c r="I242" s="177" t="str">
        <f ca="1">IF(Meldung!$F242="M",IF(Meldung!$E242&gt;=38718,IF(Meldung!$E242&lt;39448,CELL("Inhalt",Meldung!I242),""),""),"")</f>
        <v/>
      </c>
      <c r="J242" s="177" t="str">
        <f ca="1">IF(Meldung!$F242="M",IF(Meldung!$E242&gt;=38718,IF(Meldung!$E242&lt;39448,CELL("Inhalt",Meldung!J242),""),""),"")</f>
        <v/>
      </c>
      <c r="K242" s="177" t="str">
        <f ca="1">IF(Meldung!$F242="M",IF(Meldung!$E242&gt;=38718,IF(Meldung!$E242&lt;39448,CELL("Inhalt",Meldung!K242),""),""),"")</f>
        <v/>
      </c>
      <c r="L242" s="177" t="str">
        <f ca="1">IF(Meldung!$F242="M",IF(Meldung!$E242&gt;=38718,IF(Meldung!$E242&lt;39448,CELL("Inhalt",Meldung!L242),""),""),"")</f>
        <v/>
      </c>
    </row>
    <row r="243" spans="1:12" x14ac:dyDescent="0.35">
      <c r="A243" s="35" t="s">
        <v>285</v>
      </c>
      <c r="B243" s="177" t="str">
        <f ca="1">IF(Meldung!$F243="M",IF(Meldung!$E243&gt;=38718,IF(Meldung!$E243&lt;39448,CELL("Inhalt",Meldung!B243),""),""),"")</f>
        <v/>
      </c>
      <c r="C243" s="177" t="str">
        <f ca="1">IF(Meldung!$F243="M",IF(Meldung!$E243&gt;=38718,IF(Meldung!$E243&lt;39448,CELL("Inhalt",Meldung!C243),""),""),"")</f>
        <v/>
      </c>
      <c r="D243" s="177" t="str">
        <f ca="1">IF(Meldung!$F243="M",IF(Meldung!$E243&gt;=38718,IF(Meldung!$E243&lt;39448,CELL("Inhalt",Meldung!D243),""),""),"")</f>
        <v/>
      </c>
      <c r="E243" s="178" t="str">
        <f ca="1">IF(Meldung!$F243="M",IF(Meldung!$E243&gt;=38718,IF(Meldung!$E243&lt;39448,CELL("Inhalt",Meldung!E243),""),""),"")</f>
        <v/>
      </c>
      <c r="F243" s="177" t="str">
        <f ca="1">IF(Meldung!$F243="M",IF(Meldung!$E243&gt;=38718,IF(Meldung!$E243&lt;39448,CELL("Inhalt",Meldung!F243),""),""),"")</f>
        <v/>
      </c>
      <c r="G243" s="177" t="str">
        <f ca="1">IF(Meldung!$F243="M",IF(Meldung!$E243&gt;=38718,IF(Meldung!$E243&lt;39448,CELL("Inhalt",Meldung!G243),""),""),"")</f>
        <v/>
      </c>
      <c r="H243" s="186" t="str">
        <f ca="1">IF(Meldung!$F243="M",IF(Meldung!$E243&gt;=38718,IF(Meldung!$E243&lt;39448,CELL("Inhalt",Meldung!H243),""),""),"")</f>
        <v/>
      </c>
      <c r="I243" s="177" t="str">
        <f ca="1">IF(Meldung!$F243="M",IF(Meldung!$E243&gt;=38718,IF(Meldung!$E243&lt;39448,CELL("Inhalt",Meldung!I243),""),""),"")</f>
        <v/>
      </c>
      <c r="J243" s="177" t="str">
        <f ca="1">IF(Meldung!$F243="M",IF(Meldung!$E243&gt;=38718,IF(Meldung!$E243&lt;39448,CELL("Inhalt",Meldung!J243),""),""),"")</f>
        <v/>
      </c>
      <c r="K243" s="177" t="str">
        <f ca="1">IF(Meldung!$F243="M",IF(Meldung!$E243&gt;=38718,IF(Meldung!$E243&lt;39448,CELL("Inhalt",Meldung!K243),""),""),"")</f>
        <v/>
      </c>
      <c r="L243" s="177" t="str">
        <f ca="1">IF(Meldung!$F243="M",IF(Meldung!$E243&gt;=38718,IF(Meldung!$E243&lt;39448,CELL("Inhalt",Meldung!L243),""),""),"")</f>
        <v/>
      </c>
    </row>
    <row r="244" spans="1:12" x14ac:dyDescent="0.35">
      <c r="A244" s="35" t="s">
        <v>286</v>
      </c>
      <c r="B244" s="177" t="str">
        <f ca="1">IF(Meldung!$F244="M",IF(Meldung!$E244&gt;=38718,IF(Meldung!$E244&lt;39448,CELL("Inhalt",Meldung!B244),""),""),"")</f>
        <v/>
      </c>
      <c r="C244" s="177" t="str">
        <f ca="1">IF(Meldung!$F244="M",IF(Meldung!$E244&gt;=38718,IF(Meldung!$E244&lt;39448,CELL("Inhalt",Meldung!C244),""),""),"")</f>
        <v/>
      </c>
      <c r="D244" s="177" t="str">
        <f ca="1">IF(Meldung!$F244="M",IF(Meldung!$E244&gt;=38718,IF(Meldung!$E244&lt;39448,CELL("Inhalt",Meldung!D244),""),""),"")</f>
        <v/>
      </c>
      <c r="E244" s="178" t="str">
        <f ca="1">IF(Meldung!$F244="M",IF(Meldung!$E244&gt;=38718,IF(Meldung!$E244&lt;39448,CELL("Inhalt",Meldung!E244),""),""),"")</f>
        <v/>
      </c>
      <c r="F244" s="177" t="str">
        <f ca="1">IF(Meldung!$F244="M",IF(Meldung!$E244&gt;=38718,IF(Meldung!$E244&lt;39448,CELL("Inhalt",Meldung!F244),""),""),"")</f>
        <v/>
      </c>
      <c r="G244" s="177" t="str">
        <f ca="1">IF(Meldung!$F244="M",IF(Meldung!$E244&gt;=38718,IF(Meldung!$E244&lt;39448,CELL("Inhalt",Meldung!G244),""),""),"")</f>
        <v/>
      </c>
      <c r="H244" s="186" t="str">
        <f ca="1">IF(Meldung!$F244="M",IF(Meldung!$E244&gt;=38718,IF(Meldung!$E244&lt;39448,CELL("Inhalt",Meldung!H244),""),""),"")</f>
        <v/>
      </c>
      <c r="I244" s="177" t="str">
        <f ca="1">IF(Meldung!$F244="M",IF(Meldung!$E244&gt;=38718,IF(Meldung!$E244&lt;39448,CELL("Inhalt",Meldung!I244),""),""),"")</f>
        <v/>
      </c>
      <c r="J244" s="177" t="str">
        <f ca="1">IF(Meldung!$F244="M",IF(Meldung!$E244&gt;=38718,IF(Meldung!$E244&lt;39448,CELL("Inhalt",Meldung!J244),""),""),"")</f>
        <v/>
      </c>
      <c r="K244" s="177" t="str">
        <f ca="1">IF(Meldung!$F244="M",IF(Meldung!$E244&gt;=38718,IF(Meldung!$E244&lt;39448,CELL("Inhalt",Meldung!K244),""),""),"")</f>
        <v/>
      </c>
      <c r="L244" s="177" t="str">
        <f ca="1">IF(Meldung!$F244="M",IF(Meldung!$E244&gt;=38718,IF(Meldung!$E244&lt;39448,CELL("Inhalt",Meldung!L244),""),""),"")</f>
        <v/>
      </c>
    </row>
    <row r="245" spans="1:12" x14ac:dyDescent="0.35">
      <c r="A245" s="35" t="s">
        <v>287</v>
      </c>
      <c r="B245" s="177" t="str">
        <f ca="1">IF(Meldung!$F245="M",IF(Meldung!$E245&gt;=38718,IF(Meldung!$E245&lt;39448,CELL("Inhalt",Meldung!B245),""),""),"")</f>
        <v/>
      </c>
      <c r="C245" s="177" t="str">
        <f ca="1">IF(Meldung!$F245="M",IF(Meldung!$E245&gt;=38718,IF(Meldung!$E245&lt;39448,CELL("Inhalt",Meldung!C245),""),""),"")</f>
        <v/>
      </c>
      <c r="D245" s="177" t="str">
        <f ca="1">IF(Meldung!$F245="M",IF(Meldung!$E245&gt;=38718,IF(Meldung!$E245&lt;39448,CELL("Inhalt",Meldung!D245),""),""),"")</f>
        <v/>
      </c>
      <c r="E245" s="178" t="str">
        <f ca="1">IF(Meldung!$F245="M",IF(Meldung!$E245&gt;=38718,IF(Meldung!$E245&lt;39448,CELL("Inhalt",Meldung!E245),""),""),"")</f>
        <v/>
      </c>
      <c r="F245" s="177" t="str">
        <f ca="1">IF(Meldung!$F245="M",IF(Meldung!$E245&gt;=38718,IF(Meldung!$E245&lt;39448,CELL("Inhalt",Meldung!F245),""),""),"")</f>
        <v/>
      </c>
      <c r="G245" s="177" t="str">
        <f ca="1">IF(Meldung!$F245="M",IF(Meldung!$E245&gt;=38718,IF(Meldung!$E245&lt;39448,CELL("Inhalt",Meldung!G245),""),""),"")</f>
        <v/>
      </c>
      <c r="H245" s="186" t="str">
        <f ca="1">IF(Meldung!$F245="M",IF(Meldung!$E245&gt;=38718,IF(Meldung!$E245&lt;39448,CELL("Inhalt",Meldung!H245),""),""),"")</f>
        <v/>
      </c>
      <c r="I245" s="177" t="str">
        <f ca="1">IF(Meldung!$F245="M",IF(Meldung!$E245&gt;=38718,IF(Meldung!$E245&lt;39448,CELL("Inhalt",Meldung!I245),""),""),"")</f>
        <v/>
      </c>
      <c r="J245" s="177" t="str">
        <f ca="1">IF(Meldung!$F245="M",IF(Meldung!$E245&gt;=38718,IF(Meldung!$E245&lt;39448,CELL("Inhalt",Meldung!J245),""),""),"")</f>
        <v/>
      </c>
      <c r="K245" s="177" t="str">
        <f ca="1">IF(Meldung!$F245="M",IF(Meldung!$E245&gt;=38718,IF(Meldung!$E245&lt;39448,CELL("Inhalt",Meldung!K245),""),""),"")</f>
        <v/>
      </c>
      <c r="L245" s="177" t="str">
        <f ca="1">IF(Meldung!$F245="M",IF(Meldung!$E245&gt;=38718,IF(Meldung!$E245&lt;39448,CELL("Inhalt",Meldung!L245),""),""),"")</f>
        <v/>
      </c>
    </row>
    <row r="246" spans="1:12" x14ac:dyDescent="0.35">
      <c r="A246" s="35" t="s">
        <v>288</v>
      </c>
      <c r="B246" s="177" t="str">
        <f ca="1">IF(Meldung!$F246="M",IF(Meldung!$E246&gt;=38718,IF(Meldung!$E246&lt;39448,CELL("Inhalt",Meldung!B246),""),""),"")</f>
        <v/>
      </c>
      <c r="C246" s="177" t="str">
        <f ca="1">IF(Meldung!$F246="M",IF(Meldung!$E246&gt;=38718,IF(Meldung!$E246&lt;39448,CELL("Inhalt",Meldung!C246),""),""),"")</f>
        <v/>
      </c>
      <c r="D246" s="177" t="str">
        <f ca="1">IF(Meldung!$F246="M",IF(Meldung!$E246&gt;=38718,IF(Meldung!$E246&lt;39448,CELL("Inhalt",Meldung!D246),""),""),"")</f>
        <v/>
      </c>
      <c r="E246" s="178" t="str">
        <f ca="1">IF(Meldung!$F246="M",IF(Meldung!$E246&gt;=38718,IF(Meldung!$E246&lt;39448,CELL("Inhalt",Meldung!E246),""),""),"")</f>
        <v/>
      </c>
      <c r="F246" s="177" t="str">
        <f ca="1">IF(Meldung!$F246="M",IF(Meldung!$E246&gt;=38718,IF(Meldung!$E246&lt;39448,CELL("Inhalt",Meldung!F246),""),""),"")</f>
        <v/>
      </c>
      <c r="G246" s="177" t="str">
        <f ca="1">IF(Meldung!$F246="M",IF(Meldung!$E246&gt;=38718,IF(Meldung!$E246&lt;39448,CELL("Inhalt",Meldung!G246),""),""),"")</f>
        <v/>
      </c>
      <c r="H246" s="186" t="str">
        <f ca="1">IF(Meldung!$F246="M",IF(Meldung!$E246&gt;=38718,IF(Meldung!$E246&lt;39448,CELL("Inhalt",Meldung!H246),""),""),"")</f>
        <v/>
      </c>
      <c r="I246" s="177" t="str">
        <f ca="1">IF(Meldung!$F246="M",IF(Meldung!$E246&gt;=38718,IF(Meldung!$E246&lt;39448,CELL("Inhalt",Meldung!I246),""),""),"")</f>
        <v/>
      </c>
      <c r="J246" s="177" t="str">
        <f ca="1">IF(Meldung!$F246="M",IF(Meldung!$E246&gt;=38718,IF(Meldung!$E246&lt;39448,CELL("Inhalt",Meldung!J246),""),""),"")</f>
        <v/>
      </c>
      <c r="K246" s="177" t="str">
        <f ca="1">IF(Meldung!$F246="M",IF(Meldung!$E246&gt;=38718,IF(Meldung!$E246&lt;39448,CELL("Inhalt",Meldung!K246),""),""),"")</f>
        <v/>
      </c>
      <c r="L246" s="177" t="str">
        <f ca="1">IF(Meldung!$F246="M",IF(Meldung!$E246&gt;=38718,IF(Meldung!$E246&lt;39448,CELL("Inhalt",Meldung!L246),""),""),"")</f>
        <v/>
      </c>
    </row>
    <row r="247" spans="1:12" x14ac:dyDescent="0.35">
      <c r="A247" s="35" t="s">
        <v>289</v>
      </c>
      <c r="B247" s="177" t="str">
        <f ca="1">IF(Meldung!$F247="M",IF(Meldung!$E247&gt;=38718,IF(Meldung!$E247&lt;39448,CELL("Inhalt",Meldung!B247),""),""),"")</f>
        <v/>
      </c>
      <c r="C247" s="177" t="str">
        <f ca="1">IF(Meldung!$F247="M",IF(Meldung!$E247&gt;=38718,IF(Meldung!$E247&lt;39448,CELL("Inhalt",Meldung!C247),""),""),"")</f>
        <v/>
      </c>
      <c r="D247" s="177" t="str">
        <f ca="1">IF(Meldung!$F247="M",IF(Meldung!$E247&gt;=38718,IF(Meldung!$E247&lt;39448,CELL("Inhalt",Meldung!D247),""),""),"")</f>
        <v/>
      </c>
      <c r="E247" s="178" t="str">
        <f ca="1">IF(Meldung!$F247="M",IF(Meldung!$E247&gt;=38718,IF(Meldung!$E247&lt;39448,CELL("Inhalt",Meldung!E247),""),""),"")</f>
        <v/>
      </c>
      <c r="F247" s="177" t="str">
        <f ca="1">IF(Meldung!$F247="M",IF(Meldung!$E247&gt;=38718,IF(Meldung!$E247&lt;39448,CELL("Inhalt",Meldung!F247),""),""),"")</f>
        <v/>
      </c>
      <c r="G247" s="177" t="str">
        <f ca="1">IF(Meldung!$F247="M",IF(Meldung!$E247&gt;=38718,IF(Meldung!$E247&lt;39448,CELL("Inhalt",Meldung!G247),""),""),"")</f>
        <v/>
      </c>
      <c r="H247" s="186" t="str">
        <f ca="1">IF(Meldung!$F247="M",IF(Meldung!$E247&gt;=38718,IF(Meldung!$E247&lt;39448,CELL("Inhalt",Meldung!H247),""),""),"")</f>
        <v/>
      </c>
      <c r="I247" s="177" t="str">
        <f ca="1">IF(Meldung!$F247="M",IF(Meldung!$E247&gt;=38718,IF(Meldung!$E247&lt;39448,CELL("Inhalt",Meldung!I247),""),""),"")</f>
        <v/>
      </c>
      <c r="J247" s="177" t="str">
        <f ca="1">IF(Meldung!$F247="M",IF(Meldung!$E247&gt;=38718,IF(Meldung!$E247&lt;39448,CELL("Inhalt",Meldung!J247),""),""),"")</f>
        <v/>
      </c>
      <c r="K247" s="177" t="str">
        <f ca="1">IF(Meldung!$F247="M",IF(Meldung!$E247&gt;=38718,IF(Meldung!$E247&lt;39448,CELL("Inhalt",Meldung!K247),""),""),"")</f>
        <v/>
      </c>
      <c r="L247" s="177" t="str">
        <f ca="1">IF(Meldung!$F247="M",IF(Meldung!$E247&gt;=38718,IF(Meldung!$E247&lt;39448,CELL("Inhalt",Meldung!L247),""),""),"")</f>
        <v/>
      </c>
    </row>
    <row r="248" spans="1:12" x14ac:dyDescent="0.35">
      <c r="A248" s="35" t="s">
        <v>290</v>
      </c>
      <c r="B248" s="177" t="str">
        <f ca="1">IF(Meldung!$F248="M",IF(Meldung!$E248&gt;=38718,IF(Meldung!$E248&lt;39448,CELL("Inhalt",Meldung!B248),""),""),"")</f>
        <v/>
      </c>
      <c r="C248" s="177" t="str">
        <f ca="1">IF(Meldung!$F248="M",IF(Meldung!$E248&gt;=38718,IF(Meldung!$E248&lt;39448,CELL("Inhalt",Meldung!C248),""),""),"")</f>
        <v/>
      </c>
      <c r="D248" s="177" t="str">
        <f ca="1">IF(Meldung!$F248="M",IF(Meldung!$E248&gt;=38718,IF(Meldung!$E248&lt;39448,CELL("Inhalt",Meldung!D248),""),""),"")</f>
        <v/>
      </c>
      <c r="E248" s="178" t="str">
        <f ca="1">IF(Meldung!$F248="M",IF(Meldung!$E248&gt;=38718,IF(Meldung!$E248&lt;39448,CELL("Inhalt",Meldung!E248),""),""),"")</f>
        <v/>
      </c>
      <c r="F248" s="177" t="str">
        <f ca="1">IF(Meldung!$F248="M",IF(Meldung!$E248&gt;=38718,IF(Meldung!$E248&lt;39448,CELL("Inhalt",Meldung!F248),""),""),"")</f>
        <v/>
      </c>
      <c r="G248" s="177" t="str">
        <f ca="1">IF(Meldung!$F248="M",IF(Meldung!$E248&gt;=38718,IF(Meldung!$E248&lt;39448,CELL("Inhalt",Meldung!G248),""),""),"")</f>
        <v/>
      </c>
      <c r="H248" s="186" t="str">
        <f ca="1">IF(Meldung!$F248="M",IF(Meldung!$E248&gt;=38718,IF(Meldung!$E248&lt;39448,CELL("Inhalt",Meldung!H248),""),""),"")</f>
        <v/>
      </c>
      <c r="I248" s="177" t="str">
        <f ca="1">IF(Meldung!$F248="M",IF(Meldung!$E248&gt;=38718,IF(Meldung!$E248&lt;39448,CELL("Inhalt",Meldung!I248),""),""),"")</f>
        <v/>
      </c>
      <c r="J248" s="177" t="str">
        <f ca="1">IF(Meldung!$F248="M",IF(Meldung!$E248&gt;=38718,IF(Meldung!$E248&lt;39448,CELL("Inhalt",Meldung!J248),""),""),"")</f>
        <v/>
      </c>
      <c r="K248" s="177" t="str">
        <f ca="1">IF(Meldung!$F248="M",IF(Meldung!$E248&gt;=38718,IF(Meldung!$E248&lt;39448,CELL("Inhalt",Meldung!K248),""),""),"")</f>
        <v/>
      </c>
      <c r="L248" s="177" t="str">
        <f ca="1">IF(Meldung!$F248="M",IF(Meldung!$E248&gt;=38718,IF(Meldung!$E248&lt;39448,CELL("Inhalt",Meldung!L248),""),""),"")</f>
        <v/>
      </c>
    </row>
    <row r="249" spans="1:12" x14ac:dyDescent="0.35">
      <c r="A249" s="35" t="s">
        <v>291</v>
      </c>
      <c r="B249" s="177" t="str">
        <f ca="1">IF(Meldung!$F249="M",IF(Meldung!$E249&gt;=38718,IF(Meldung!$E249&lt;39448,CELL("Inhalt",Meldung!B249),""),""),"")</f>
        <v/>
      </c>
      <c r="C249" s="177" t="str">
        <f ca="1">IF(Meldung!$F249="M",IF(Meldung!$E249&gt;=38718,IF(Meldung!$E249&lt;39448,CELL("Inhalt",Meldung!C249),""),""),"")</f>
        <v/>
      </c>
      <c r="D249" s="177" t="str">
        <f ca="1">IF(Meldung!$F249="M",IF(Meldung!$E249&gt;=38718,IF(Meldung!$E249&lt;39448,CELL("Inhalt",Meldung!D249),""),""),"")</f>
        <v/>
      </c>
      <c r="E249" s="178" t="str">
        <f ca="1">IF(Meldung!$F249="M",IF(Meldung!$E249&gt;=38718,IF(Meldung!$E249&lt;39448,CELL("Inhalt",Meldung!E249),""),""),"")</f>
        <v/>
      </c>
      <c r="F249" s="177" t="str">
        <f ca="1">IF(Meldung!$F249="M",IF(Meldung!$E249&gt;=38718,IF(Meldung!$E249&lt;39448,CELL("Inhalt",Meldung!F249),""),""),"")</f>
        <v/>
      </c>
      <c r="G249" s="177" t="str">
        <f ca="1">IF(Meldung!$F249="M",IF(Meldung!$E249&gt;=38718,IF(Meldung!$E249&lt;39448,CELL("Inhalt",Meldung!G249),""),""),"")</f>
        <v/>
      </c>
      <c r="H249" s="186" t="str">
        <f ca="1">IF(Meldung!$F249="M",IF(Meldung!$E249&gt;=38718,IF(Meldung!$E249&lt;39448,CELL("Inhalt",Meldung!H249),""),""),"")</f>
        <v/>
      </c>
      <c r="I249" s="177" t="str">
        <f ca="1">IF(Meldung!$F249="M",IF(Meldung!$E249&gt;=38718,IF(Meldung!$E249&lt;39448,CELL("Inhalt",Meldung!I249),""),""),"")</f>
        <v/>
      </c>
      <c r="J249" s="177" t="str">
        <f ca="1">IF(Meldung!$F249="M",IF(Meldung!$E249&gt;=38718,IF(Meldung!$E249&lt;39448,CELL("Inhalt",Meldung!J249),""),""),"")</f>
        <v/>
      </c>
      <c r="K249" s="177" t="str">
        <f ca="1">IF(Meldung!$F249="M",IF(Meldung!$E249&gt;=38718,IF(Meldung!$E249&lt;39448,CELL("Inhalt",Meldung!K249),""),""),"")</f>
        <v/>
      </c>
      <c r="L249" s="177" t="str">
        <f ca="1">IF(Meldung!$F249="M",IF(Meldung!$E249&gt;=38718,IF(Meldung!$E249&lt;39448,CELL("Inhalt",Meldung!L249),""),""),"")</f>
        <v/>
      </c>
    </row>
    <row r="250" spans="1:12" x14ac:dyDescent="0.35">
      <c r="A250" s="35" t="s">
        <v>292</v>
      </c>
      <c r="B250" s="177" t="str">
        <f ca="1">IF(Meldung!$F250="M",IF(Meldung!$E250&gt;=38718,IF(Meldung!$E250&lt;39448,CELL("Inhalt",Meldung!B250),""),""),"")</f>
        <v/>
      </c>
      <c r="C250" s="177" t="str">
        <f ca="1">IF(Meldung!$F250="M",IF(Meldung!$E250&gt;=38718,IF(Meldung!$E250&lt;39448,CELL("Inhalt",Meldung!C250),""),""),"")</f>
        <v/>
      </c>
      <c r="D250" s="177" t="str">
        <f ca="1">IF(Meldung!$F250="M",IF(Meldung!$E250&gt;=38718,IF(Meldung!$E250&lt;39448,CELL("Inhalt",Meldung!D250),""),""),"")</f>
        <v/>
      </c>
      <c r="E250" s="178" t="str">
        <f ca="1">IF(Meldung!$F250="M",IF(Meldung!$E250&gt;=38718,IF(Meldung!$E250&lt;39448,CELL("Inhalt",Meldung!E250),""),""),"")</f>
        <v/>
      </c>
      <c r="F250" s="177" t="str">
        <f ca="1">IF(Meldung!$F250="M",IF(Meldung!$E250&gt;=38718,IF(Meldung!$E250&lt;39448,CELL("Inhalt",Meldung!F250),""),""),"")</f>
        <v/>
      </c>
      <c r="G250" s="177" t="str">
        <f ca="1">IF(Meldung!$F250="M",IF(Meldung!$E250&gt;=38718,IF(Meldung!$E250&lt;39448,CELL("Inhalt",Meldung!G250),""),""),"")</f>
        <v/>
      </c>
      <c r="H250" s="186" t="str">
        <f ca="1">IF(Meldung!$F250="M",IF(Meldung!$E250&gt;=38718,IF(Meldung!$E250&lt;39448,CELL("Inhalt",Meldung!H250),""),""),"")</f>
        <v/>
      </c>
      <c r="I250" s="177" t="str">
        <f ca="1">IF(Meldung!$F250="M",IF(Meldung!$E250&gt;=38718,IF(Meldung!$E250&lt;39448,CELL("Inhalt",Meldung!I250),""),""),"")</f>
        <v/>
      </c>
      <c r="J250" s="177" t="str">
        <f ca="1">IF(Meldung!$F250="M",IF(Meldung!$E250&gt;=38718,IF(Meldung!$E250&lt;39448,CELL("Inhalt",Meldung!J250),""),""),"")</f>
        <v/>
      </c>
      <c r="K250" s="177" t="str">
        <f ca="1">IF(Meldung!$F250="M",IF(Meldung!$E250&gt;=38718,IF(Meldung!$E250&lt;39448,CELL("Inhalt",Meldung!K250),""),""),"")</f>
        <v/>
      </c>
      <c r="L250" s="177" t="str">
        <f ca="1">IF(Meldung!$F250="M",IF(Meldung!$E250&gt;=38718,IF(Meldung!$E250&lt;39448,CELL("Inhalt",Meldung!L250),""),""),"")</f>
        <v/>
      </c>
    </row>
    <row r="251" spans="1:12" ht="15" thickBot="1" x14ac:dyDescent="0.4">
      <c r="A251" s="36" t="s">
        <v>293</v>
      </c>
      <c r="B251" s="177" t="str">
        <f ca="1">IF(Meldung!$F251="M",IF(Meldung!$E251&gt;=38718,IF(Meldung!$E251&lt;39448,CELL("Inhalt",Meldung!B251),""),""),"")</f>
        <v/>
      </c>
      <c r="C251" s="177" t="str">
        <f ca="1">IF(Meldung!$F251="M",IF(Meldung!$E251&gt;=38718,IF(Meldung!$E251&lt;39448,CELL("Inhalt",Meldung!C251),""),""),"")</f>
        <v/>
      </c>
      <c r="D251" s="177" t="str">
        <f ca="1">IF(Meldung!$F251="M",IF(Meldung!$E251&gt;=38718,IF(Meldung!$E251&lt;39448,CELL("Inhalt",Meldung!D251),""),""),"")</f>
        <v/>
      </c>
      <c r="E251" s="178" t="str">
        <f ca="1">IF(Meldung!$F251="M",IF(Meldung!$E251&gt;=38718,IF(Meldung!$E251&lt;39448,CELL("Inhalt",Meldung!E251),""),""),"")</f>
        <v/>
      </c>
      <c r="F251" s="177" t="str">
        <f ca="1">IF(Meldung!$F251="M",IF(Meldung!$E251&gt;=38718,IF(Meldung!$E251&lt;39448,CELL("Inhalt",Meldung!F251),""),""),"")</f>
        <v/>
      </c>
      <c r="G251" s="177" t="str">
        <f ca="1">IF(Meldung!$F251="M",IF(Meldung!$E251&gt;=38718,IF(Meldung!$E251&lt;39448,CELL("Inhalt",Meldung!G251),""),""),"")</f>
        <v/>
      </c>
      <c r="H251" s="186" t="str">
        <f ca="1">IF(Meldung!$F251="M",IF(Meldung!$E251&gt;=38718,IF(Meldung!$E251&lt;39448,CELL("Inhalt",Meldung!H251),""),""),"")</f>
        <v/>
      </c>
      <c r="I251" s="177" t="str">
        <f ca="1">IF(Meldung!$F251="M",IF(Meldung!$E251&gt;=38718,IF(Meldung!$E251&lt;39448,CELL("Inhalt",Meldung!I251),""),""),"")</f>
        <v/>
      </c>
      <c r="J251" s="177" t="str">
        <f ca="1">IF(Meldung!$F251="M",IF(Meldung!$E251&gt;=38718,IF(Meldung!$E251&lt;39448,CELL("Inhalt",Meldung!J251),""),""),"")</f>
        <v/>
      </c>
      <c r="K251" s="177" t="str">
        <f ca="1">IF(Meldung!$F251="M",IF(Meldung!$E251&gt;=38718,IF(Meldung!$E251&lt;39448,CELL("Inhalt",Meldung!K251),""),""),"")</f>
        <v/>
      </c>
      <c r="L251" s="177" t="str">
        <f ca="1">IF(Meldung!$F251="M",IF(Meldung!$E251&gt;=38718,IF(Meldung!$E251&lt;39448,CELL("Inhalt",Meldung!L251),""),""),"")</f>
        <v/>
      </c>
    </row>
    <row r="252" spans="1:12" x14ac:dyDescent="0.35">
      <c r="G252" s="39"/>
      <c r="H252" s="40"/>
      <c r="I252" s="39"/>
      <c r="J252" s="39"/>
      <c r="K252" s="39"/>
      <c r="L252" s="41"/>
    </row>
    <row r="253" spans="1:12" x14ac:dyDescent="0.35">
      <c r="G253" s="39"/>
      <c r="H253" s="40"/>
      <c r="I253" s="39"/>
      <c r="J253" s="39"/>
      <c r="K253" s="39"/>
      <c r="L253" s="41"/>
    </row>
    <row r="254" spans="1:12" x14ac:dyDescent="0.35">
      <c r="G254" s="39"/>
      <c r="H254" s="40"/>
      <c r="I254" s="39"/>
      <c r="J254" s="39"/>
      <c r="K254" s="39"/>
      <c r="L254" s="41"/>
    </row>
    <row r="255" spans="1:12" x14ac:dyDescent="0.35">
      <c r="G255" s="39"/>
      <c r="H255" s="40"/>
      <c r="I255" s="39"/>
      <c r="J255" s="39"/>
      <c r="K255" s="39"/>
      <c r="L255" s="41"/>
    </row>
    <row r="256" spans="1:12" x14ac:dyDescent="0.35">
      <c r="G256" s="39"/>
      <c r="H256" s="40"/>
      <c r="I256" s="39"/>
      <c r="J256" s="39"/>
      <c r="K256" s="39"/>
      <c r="L256" s="41"/>
    </row>
    <row r="257" spans="7:12" x14ac:dyDescent="0.35">
      <c r="G257" s="39"/>
      <c r="H257" s="40"/>
      <c r="I257" s="39"/>
      <c r="J257" s="39"/>
      <c r="K257" s="39"/>
      <c r="L257" s="41"/>
    </row>
    <row r="258" spans="7:12" x14ac:dyDescent="0.35">
      <c r="G258" s="39"/>
      <c r="H258" s="40"/>
      <c r="I258" s="39"/>
      <c r="J258" s="39"/>
      <c r="K258" s="39"/>
      <c r="L258" s="41"/>
    </row>
    <row r="259" spans="7:12" x14ac:dyDescent="0.35">
      <c r="G259" s="39"/>
      <c r="H259" s="40"/>
      <c r="I259" s="39"/>
      <c r="J259" s="39"/>
      <c r="K259" s="39"/>
      <c r="L259" s="41"/>
    </row>
    <row r="260" spans="7:12" x14ac:dyDescent="0.35">
      <c r="G260" s="39"/>
      <c r="H260" s="40"/>
      <c r="I260" s="39"/>
      <c r="J260" s="39"/>
      <c r="K260" s="39"/>
      <c r="L260" s="41"/>
    </row>
    <row r="261" spans="7:12" x14ac:dyDescent="0.35">
      <c r="G261" s="39"/>
      <c r="H261" s="40"/>
      <c r="I261" s="39"/>
      <c r="J261" s="39"/>
      <c r="K261" s="39"/>
      <c r="L261" s="41"/>
    </row>
    <row r="262" spans="7:12" x14ac:dyDescent="0.35">
      <c r="G262" s="39"/>
      <c r="H262" s="40"/>
      <c r="I262" s="39"/>
      <c r="J262" s="39"/>
      <c r="K262" s="39"/>
      <c r="L262" s="41"/>
    </row>
    <row r="263" spans="7:12" x14ac:dyDescent="0.35">
      <c r="G263" s="39"/>
      <c r="H263" s="40"/>
      <c r="I263" s="39"/>
      <c r="J263" s="39"/>
      <c r="K263" s="39"/>
      <c r="L263" s="41"/>
    </row>
    <row r="264" spans="7:12" x14ac:dyDescent="0.35">
      <c r="G264" s="39"/>
      <c r="H264" s="40"/>
      <c r="I264" s="39"/>
      <c r="J264" s="39"/>
      <c r="K264" s="39"/>
      <c r="L264" s="41"/>
    </row>
    <row r="265" spans="7:12" x14ac:dyDescent="0.35">
      <c r="G265" s="39"/>
      <c r="H265" s="40"/>
      <c r="I265" s="39"/>
      <c r="J265" s="39"/>
      <c r="K265" s="39"/>
      <c r="L265" s="41"/>
    </row>
    <row r="266" spans="7:12" x14ac:dyDescent="0.35">
      <c r="G266" s="39"/>
      <c r="H266" s="40"/>
      <c r="I266" s="39"/>
      <c r="J266" s="39"/>
      <c r="K266" s="39"/>
      <c r="L266" s="41"/>
    </row>
    <row r="267" spans="7:12" x14ac:dyDescent="0.35">
      <c r="G267" s="39"/>
      <c r="H267" s="40"/>
      <c r="I267" s="39"/>
      <c r="J267" s="39"/>
      <c r="K267" s="39"/>
      <c r="L267" s="41"/>
    </row>
    <row r="268" spans="7:12" x14ac:dyDescent="0.35">
      <c r="G268" s="39"/>
      <c r="H268" s="40"/>
      <c r="I268" s="39"/>
      <c r="J268" s="39"/>
      <c r="K268" s="39"/>
      <c r="L268" s="41"/>
    </row>
    <row r="269" spans="7:12" x14ac:dyDescent="0.35">
      <c r="G269" s="39"/>
      <c r="H269" s="40"/>
      <c r="I269" s="39"/>
      <c r="J269" s="39"/>
      <c r="K269" s="39"/>
      <c r="L269" s="41"/>
    </row>
    <row r="270" spans="7:12" x14ac:dyDescent="0.35">
      <c r="G270" s="39"/>
      <c r="H270" s="40"/>
      <c r="I270" s="39"/>
      <c r="J270" s="39"/>
      <c r="K270" s="39"/>
      <c r="L270" s="41"/>
    </row>
    <row r="271" spans="7:12" x14ac:dyDescent="0.35">
      <c r="G271" s="39"/>
      <c r="H271" s="40"/>
      <c r="I271" s="39"/>
      <c r="J271" s="39"/>
      <c r="K271" s="39"/>
      <c r="L271" s="41"/>
    </row>
    <row r="272" spans="7:12" x14ac:dyDescent="0.35">
      <c r="G272" s="39"/>
      <c r="H272" s="40"/>
      <c r="I272" s="39"/>
      <c r="J272" s="39"/>
      <c r="K272" s="39"/>
      <c r="L272" s="41"/>
    </row>
    <row r="273" spans="7:12" x14ac:dyDescent="0.35">
      <c r="G273" s="39"/>
      <c r="H273" s="40"/>
      <c r="I273" s="39"/>
      <c r="J273" s="39"/>
      <c r="K273" s="39"/>
      <c r="L273" s="41"/>
    </row>
    <row r="274" spans="7:12" x14ac:dyDescent="0.35">
      <c r="G274" s="39"/>
      <c r="H274" s="40"/>
      <c r="I274" s="39"/>
      <c r="J274" s="39"/>
      <c r="K274" s="39"/>
      <c r="L274" s="41"/>
    </row>
    <row r="275" spans="7:12" x14ac:dyDescent="0.35">
      <c r="G275" s="39"/>
      <c r="H275" s="40"/>
      <c r="I275" s="39"/>
      <c r="J275" s="39"/>
      <c r="K275" s="39"/>
      <c r="L275" s="41"/>
    </row>
    <row r="276" spans="7:12" x14ac:dyDescent="0.35">
      <c r="G276" s="39"/>
      <c r="H276" s="40"/>
      <c r="I276" s="39"/>
      <c r="J276" s="39"/>
      <c r="K276" s="39"/>
      <c r="L276" s="41"/>
    </row>
    <row r="277" spans="7:12" x14ac:dyDescent="0.35">
      <c r="G277" s="39"/>
      <c r="H277" s="40"/>
      <c r="I277" s="39"/>
      <c r="J277" s="39"/>
      <c r="K277" s="39"/>
      <c r="L277" s="41"/>
    </row>
    <row r="278" spans="7:12" x14ac:dyDescent="0.35">
      <c r="G278" s="39"/>
      <c r="H278" s="40"/>
      <c r="I278" s="39"/>
      <c r="J278" s="39"/>
      <c r="K278" s="39"/>
      <c r="L278" s="41"/>
    </row>
    <row r="279" spans="7:12" x14ac:dyDescent="0.35">
      <c r="G279" s="39"/>
      <c r="H279" s="40"/>
      <c r="I279" s="39"/>
      <c r="J279" s="39"/>
      <c r="K279" s="39"/>
      <c r="L279" s="41"/>
    </row>
    <row r="280" spans="7:12" x14ac:dyDescent="0.35">
      <c r="G280" s="39"/>
      <c r="H280" s="40"/>
      <c r="I280" s="39"/>
      <c r="J280" s="39"/>
      <c r="K280" s="39"/>
      <c r="L280" s="41"/>
    </row>
    <row r="281" spans="7:12" x14ac:dyDescent="0.35">
      <c r="G281" s="39"/>
      <c r="H281" s="40"/>
      <c r="I281" s="39"/>
      <c r="J281" s="39"/>
      <c r="K281" s="39"/>
      <c r="L281" s="41"/>
    </row>
    <row r="282" spans="7:12" x14ac:dyDescent="0.35">
      <c r="G282" s="39"/>
      <c r="H282" s="40"/>
      <c r="I282" s="39"/>
      <c r="J282" s="39"/>
      <c r="K282" s="39"/>
      <c r="L282" s="41"/>
    </row>
    <row r="283" spans="7:12" x14ac:dyDescent="0.35">
      <c r="G283" s="39"/>
      <c r="H283" s="40"/>
      <c r="I283" s="39"/>
      <c r="J283" s="39"/>
      <c r="K283" s="39"/>
      <c r="L283" s="41"/>
    </row>
    <row r="284" spans="7:12" x14ac:dyDescent="0.35">
      <c r="G284" s="39"/>
      <c r="H284" s="40"/>
      <c r="I284" s="39"/>
      <c r="J284" s="39"/>
      <c r="K284" s="39"/>
      <c r="L284" s="41"/>
    </row>
    <row r="285" spans="7:12" x14ac:dyDescent="0.35">
      <c r="G285" s="39"/>
      <c r="H285" s="40"/>
      <c r="I285" s="39"/>
      <c r="J285" s="39"/>
      <c r="K285" s="39"/>
      <c r="L285" s="41"/>
    </row>
    <row r="286" spans="7:12" x14ac:dyDescent="0.35">
      <c r="G286" s="39"/>
      <c r="H286" s="40"/>
      <c r="I286" s="39"/>
      <c r="J286" s="39"/>
      <c r="K286" s="39"/>
      <c r="L286" s="41"/>
    </row>
    <row r="287" spans="7:12" x14ac:dyDescent="0.35">
      <c r="G287" s="39"/>
      <c r="H287" s="40"/>
      <c r="I287" s="39"/>
      <c r="J287" s="39"/>
      <c r="K287" s="39"/>
      <c r="L287" s="41"/>
    </row>
    <row r="288" spans="7:12" x14ac:dyDescent="0.35">
      <c r="G288" s="39"/>
      <c r="H288" s="40"/>
      <c r="I288" s="39"/>
      <c r="J288" s="39"/>
      <c r="K288" s="39"/>
      <c r="L288" s="41"/>
    </row>
    <row r="289" spans="7:12" x14ac:dyDescent="0.35">
      <c r="G289" s="39"/>
      <c r="H289" s="40"/>
      <c r="I289" s="39"/>
      <c r="J289" s="39"/>
      <c r="K289" s="39"/>
      <c r="L289" s="41"/>
    </row>
    <row r="290" spans="7:12" x14ac:dyDescent="0.35">
      <c r="G290" s="39"/>
      <c r="H290" s="40"/>
      <c r="I290" s="39"/>
      <c r="J290" s="39"/>
      <c r="K290" s="39"/>
      <c r="L290" s="41"/>
    </row>
    <row r="291" spans="7:12" x14ac:dyDescent="0.35">
      <c r="G291" s="39"/>
      <c r="H291" s="40"/>
      <c r="I291" s="39"/>
      <c r="J291" s="39"/>
      <c r="K291" s="39"/>
      <c r="L291" s="41"/>
    </row>
    <row r="292" spans="7:12" x14ac:dyDescent="0.35">
      <c r="G292" s="39"/>
      <c r="H292" s="40"/>
      <c r="I292" s="39"/>
      <c r="J292" s="39"/>
      <c r="K292" s="39"/>
      <c r="L292" s="41"/>
    </row>
    <row r="293" spans="7:12" x14ac:dyDescent="0.35">
      <c r="G293" s="39"/>
      <c r="H293" s="40"/>
      <c r="I293" s="39"/>
      <c r="J293" s="39"/>
      <c r="K293" s="39"/>
      <c r="L293" s="41"/>
    </row>
    <row r="294" spans="7:12" x14ac:dyDescent="0.35">
      <c r="G294" s="39"/>
      <c r="H294" s="40"/>
      <c r="I294" s="39"/>
      <c r="J294" s="39"/>
      <c r="K294" s="39"/>
      <c r="L294" s="41"/>
    </row>
    <row r="295" spans="7:12" x14ac:dyDescent="0.35">
      <c r="G295" s="39"/>
      <c r="H295" s="40"/>
      <c r="I295" s="39"/>
      <c r="J295" s="39"/>
      <c r="K295" s="39"/>
      <c r="L295" s="41"/>
    </row>
    <row r="296" spans="7:12" x14ac:dyDescent="0.35">
      <c r="G296" s="39"/>
      <c r="H296" s="40"/>
      <c r="I296" s="39"/>
      <c r="J296" s="39"/>
      <c r="K296" s="39"/>
      <c r="L296" s="41"/>
    </row>
    <row r="297" spans="7:12" x14ac:dyDescent="0.35">
      <c r="G297" s="39"/>
      <c r="H297" s="40"/>
      <c r="I297" s="39"/>
      <c r="J297" s="39"/>
      <c r="K297" s="39"/>
      <c r="L297" s="41"/>
    </row>
    <row r="298" spans="7:12" x14ac:dyDescent="0.35">
      <c r="G298" s="39"/>
      <c r="H298" s="40"/>
      <c r="I298" s="39"/>
      <c r="J298" s="39"/>
      <c r="K298" s="39"/>
      <c r="L298" s="41"/>
    </row>
    <row r="299" spans="7:12" x14ac:dyDescent="0.35">
      <c r="G299" s="39"/>
      <c r="H299" s="40"/>
      <c r="I299" s="39"/>
      <c r="J299" s="39"/>
      <c r="K299" s="39"/>
      <c r="L299" s="41"/>
    </row>
    <row r="300" spans="7:12" x14ac:dyDescent="0.35">
      <c r="G300" s="39"/>
      <c r="H300" s="40"/>
      <c r="I300" s="39"/>
      <c r="J300" s="39"/>
      <c r="K300" s="39"/>
      <c r="L300" s="41"/>
    </row>
    <row r="301" spans="7:12" x14ac:dyDescent="0.35">
      <c r="G301" s="39"/>
      <c r="H301" s="40"/>
      <c r="I301" s="39"/>
      <c r="J301" s="39"/>
      <c r="K301" s="39"/>
      <c r="L301" s="41"/>
    </row>
    <row r="302" spans="7:12" x14ac:dyDescent="0.35">
      <c r="G302" s="39"/>
      <c r="H302" s="40"/>
      <c r="I302" s="39"/>
      <c r="J302" s="39"/>
      <c r="K302" s="39"/>
      <c r="L302" s="41"/>
    </row>
    <row r="303" spans="7:12" x14ac:dyDescent="0.35">
      <c r="G303" s="39"/>
      <c r="H303" s="40"/>
      <c r="I303" s="39"/>
      <c r="J303" s="39"/>
      <c r="K303" s="39"/>
      <c r="L303" s="41"/>
    </row>
    <row r="304" spans="7:12" x14ac:dyDescent="0.35">
      <c r="G304" s="39"/>
      <c r="H304" s="40"/>
      <c r="I304" s="39"/>
      <c r="J304" s="39"/>
      <c r="K304" s="39"/>
      <c r="L304" s="41"/>
    </row>
    <row r="305" spans="7:12" x14ac:dyDescent="0.35">
      <c r="G305" s="39"/>
      <c r="H305" s="40"/>
      <c r="I305" s="39"/>
      <c r="J305" s="39"/>
      <c r="K305" s="39"/>
      <c r="L305" s="41"/>
    </row>
    <row r="306" spans="7:12" x14ac:dyDescent="0.35">
      <c r="G306" s="39"/>
      <c r="H306" s="40"/>
      <c r="I306" s="39"/>
      <c r="J306" s="39"/>
      <c r="K306" s="39"/>
      <c r="L306" s="41"/>
    </row>
    <row r="307" spans="7:12" x14ac:dyDescent="0.35">
      <c r="G307" s="39"/>
      <c r="H307" s="40"/>
      <c r="I307" s="39"/>
      <c r="J307" s="39"/>
      <c r="K307" s="39"/>
      <c r="L307" s="41"/>
    </row>
    <row r="308" spans="7:12" x14ac:dyDescent="0.35">
      <c r="G308" s="39"/>
      <c r="H308" s="40"/>
      <c r="I308" s="39"/>
      <c r="J308" s="39"/>
      <c r="K308" s="39"/>
      <c r="L308" s="41"/>
    </row>
    <row r="309" spans="7:12" x14ac:dyDescent="0.35">
      <c r="G309" s="39"/>
      <c r="H309" s="40"/>
      <c r="I309" s="39"/>
      <c r="J309" s="39"/>
      <c r="K309" s="39"/>
      <c r="L309" s="41"/>
    </row>
    <row r="310" spans="7:12" x14ac:dyDescent="0.35">
      <c r="G310" s="39"/>
      <c r="H310" s="40"/>
      <c r="I310" s="39"/>
      <c r="J310" s="39"/>
      <c r="K310" s="39"/>
      <c r="L310" s="41"/>
    </row>
    <row r="311" spans="7:12" x14ac:dyDescent="0.35">
      <c r="G311" s="39"/>
      <c r="H311" s="40"/>
      <c r="I311" s="39"/>
      <c r="J311" s="39"/>
      <c r="K311" s="39"/>
      <c r="L311" s="41"/>
    </row>
    <row r="312" spans="7:12" x14ac:dyDescent="0.35">
      <c r="G312" s="39"/>
      <c r="H312" s="40"/>
      <c r="I312" s="39"/>
      <c r="J312" s="39"/>
      <c r="K312" s="39"/>
      <c r="L312" s="41"/>
    </row>
    <row r="313" spans="7:12" x14ac:dyDescent="0.35">
      <c r="G313" s="39"/>
      <c r="H313" s="40"/>
      <c r="I313" s="39"/>
      <c r="J313" s="39"/>
      <c r="K313" s="39"/>
      <c r="L313" s="41"/>
    </row>
    <row r="314" spans="7:12" x14ac:dyDescent="0.35">
      <c r="G314" s="39"/>
      <c r="H314" s="40"/>
      <c r="I314" s="39"/>
      <c r="J314" s="39"/>
      <c r="K314" s="39"/>
      <c r="L314" s="41"/>
    </row>
    <row r="315" spans="7:12" x14ac:dyDescent="0.35">
      <c r="G315" s="39"/>
      <c r="H315" s="40"/>
      <c r="I315" s="39"/>
      <c r="J315" s="39"/>
      <c r="K315" s="39"/>
      <c r="L315" s="41"/>
    </row>
    <row r="316" spans="7:12" x14ac:dyDescent="0.35">
      <c r="G316" s="39"/>
      <c r="H316" s="40"/>
      <c r="I316" s="39"/>
      <c r="J316" s="39"/>
      <c r="K316" s="39"/>
      <c r="L316" s="41"/>
    </row>
    <row r="317" spans="7:12" x14ac:dyDescent="0.35">
      <c r="G317" s="39"/>
      <c r="H317" s="40"/>
      <c r="I317" s="39"/>
      <c r="J317" s="39"/>
      <c r="K317" s="39"/>
      <c r="L317" s="41"/>
    </row>
    <row r="318" spans="7:12" x14ac:dyDescent="0.35">
      <c r="G318" s="39"/>
      <c r="H318" s="40"/>
      <c r="I318" s="39"/>
      <c r="J318" s="39"/>
      <c r="K318" s="39"/>
      <c r="L318" s="41"/>
    </row>
    <row r="319" spans="7:12" x14ac:dyDescent="0.35">
      <c r="G319" s="39"/>
      <c r="H319" s="40"/>
      <c r="I319" s="39"/>
      <c r="J319" s="39"/>
      <c r="K319" s="39"/>
      <c r="L319" s="41"/>
    </row>
    <row r="320" spans="7:12" x14ac:dyDescent="0.35">
      <c r="G320" s="39"/>
      <c r="H320" s="40"/>
      <c r="I320" s="39"/>
      <c r="J320" s="39"/>
      <c r="K320" s="39"/>
      <c r="L320" s="41"/>
    </row>
    <row r="321" spans="7:12" x14ac:dyDescent="0.35">
      <c r="G321" s="39"/>
      <c r="H321" s="40"/>
      <c r="I321" s="39"/>
      <c r="J321" s="39"/>
      <c r="K321" s="39"/>
      <c r="L321" s="41"/>
    </row>
    <row r="322" spans="7:12" x14ac:dyDescent="0.35">
      <c r="G322" s="39"/>
      <c r="H322" s="40"/>
      <c r="I322" s="39"/>
      <c r="J322" s="39"/>
      <c r="K322" s="39"/>
      <c r="L322" s="41"/>
    </row>
    <row r="323" spans="7:12" x14ac:dyDescent="0.35">
      <c r="G323" s="39"/>
      <c r="H323" s="40"/>
      <c r="I323" s="39"/>
      <c r="J323" s="39"/>
      <c r="K323" s="39"/>
      <c r="L323" s="41"/>
    </row>
    <row r="324" spans="7:12" x14ac:dyDescent="0.35">
      <c r="G324" s="39"/>
      <c r="H324" s="40"/>
      <c r="I324" s="39"/>
      <c r="J324" s="39"/>
      <c r="K324" s="39"/>
      <c r="L324" s="41"/>
    </row>
    <row r="325" spans="7:12" x14ac:dyDescent="0.35">
      <c r="G325" s="39"/>
      <c r="H325" s="40"/>
      <c r="I325" s="39"/>
      <c r="J325" s="39"/>
      <c r="K325" s="39"/>
      <c r="L325" s="41"/>
    </row>
    <row r="326" spans="7:12" x14ac:dyDescent="0.35">
      <c r="G326" s="39"/>
      <c r="H326" s="40"/>
      <c r="I326" s="39"/>
      <c r="J326" s="39"/>
      <c r="K326" s="39"/>
      <c r="L326" s="41"/>
    </row>
    <row r="327" spans="7:12" x14ac:dyDescent="0.35">
      <c r="G327" s="39"/>
      <c r="H327" s="40"/>
      <c r="I327" s="39"/>
      <c r="J327" s="39"/>
      <c r="K327" s="39"/>
      <c r="L327" s="41"/>
    </row>
    <row r="328" spans="7:12" x14ac:dyDescent="0.35">
      <c r="G328" s="39"/>
      <c r="H328" s="40"/>
      <c r="I328" s="39"/>
      <c r="J328" s="39"/>
      <c r="K328" s="39"/>
      <c r="L328" s="41"/>
    </row>
    <row r="329" spans="7:12" x14ac:dyDescent="0.35">
      <c r="G329" s="39"/>
      <c r="H329" s="40"/>
      <c r="I329" s="39"/>
      <c r="J329" s="39"/>
      <c r="K329" s="39"/>
      <c r="L329" s="41"/>
    </row>
    <row r="330" spans="7:12" x14ac:dyDescent="0.35">
      <c r="G330" s="39"/>
      <c r="H330" s="40"/>
      <c r="I330" s="39"/>
      <c r="J330" s="39"/>
      <c r="K330" s="39"/>
      <c r="L330" s="41"/>
    </row>
    <row r="331" spans="7:12" x14ac:dyDescent="0.35">
      <c r="G331" s="39"/>
      <c r="H331" s="40"/>
      <c r="I331" s="39"/>
      <c r="J331" s="39"/>
      <c r="K331" s="39"/>
      <c r="L331" s="41"/>
    </row>
    <row r="332" spans="7:12" x14ac:dyDescent="0.35">
      <c r="G332" s="39"/>
      <c r="H332" s="40"/>
      <c r="I332" s="39"/>
      <c r="J332" s="39"/>
      <c r="K332" s="39"/>
      <c r="L332" s="41"/>
    </row>
    <row r="333" spans="7:12" x14ac:dyDescent="0.35">
      <c r="G333" s="39"/>
      <c r="H333" s="40"/>
      <c r="I333" s="39"/>
      <c r="J333" s="39"/>
      <c r="K333" s="39"/>
      <c r="L333" s="41"/>
    </row>
    <row r="334" spans="7:12" x14ac:dyDescent="0.35">
      <c r="G334" s="39"/>
      <c r="H334" s="40"/>
      <c r="I334" s="39"/>
      <c r="J334" s="39"/>
      <c r="K334" s="39"/>
      <c r="L334" s="41"/>
    </row>
    <row r="335" spans="7:12" x14ac:dyDescent="0.35">
      <c r="G335" s="39"/>
      <c r="H335" s="40"/>
      <c r="I335" s="39"/>
      <c r="J335" s="39"/>
      <c r="K335" s="39"/>
      <c r="L335" s="41"/>
    </row>
    <row r="336" spans="7:12" x14ac:dyDescent="0.35">
      <c r="G336" s="39"/>
      <c r="H336" s="40"/>
      <c r="I336" s="39"/>
      <c r="J336" s="39"/>
      <c r="K336" s="39"/>
      <c r="L336" s="41"/>
    </row>
    <row r="337" spans="7:12" x14ac:dyDescent="0.35">
      <c r="G337" s="39"/>
      <c r="H337" s="40"/>
      <c r="I337" s="39"/>
      <c r="J337" s="39"/>
      <c r="K337" s="39"/>
      <c r="L337" s="41"/>
    </row>
    <row r="338" spans="7:12" x14ac:dyDescent="0.35">
      <c r="G338" s="39"/>
      <c r="H338" s="40"/>
      <c r="I338" s="39"/>
      <c r="J338" s="39"/>
      <c r="K338" s="39"/>
      <c r="L338" s="41"/>
    </row>
    <row r="339" spans="7:12" x14ac:dyDescent="0.35">
      <c r="G339" s="39"/>
      <c r="H339" s="40"/>
      <c r="I339" s="39"/>
      <c r="J339" s="39"/>
      <c r="K339" s="39"/>
      <c r="L339" s="41"/>
    </row>
    <row r="340" spans="7:12" x14ac:dyDescent="0.35">
      <c r="G340" s="39"/>
      <c r="H340" s="40"/>
      <c r="I340" s="39"/>
      <c r="J340" s="39"/>
      <c r="K340" s="39"/>
      <c r="L340" s="41"/>
    </row>
    <row r="341" spans="7:12" x14ac:dyDescent="0.35">
      <c r="G341" s="39"/>
      <c r="H341" s="40"/>
      <c r="I341" s="39"/>
      <c r="J341" s="39"/>
      <c r="K341" s="39"/>
      <c r="L341" s="41"/>
    </row>
    <row r="342" spans="7:12" x14ac:dyDescent="0.35">
      <c r="G342" s="39"/>
      <c r="H342" s="40"/>
      <c r="I342" s="39"/>
      <c r="J342" s="39"/>
      <c r="K342" s="39"/>
      <c r="L342" s="41"/>
    </row>
    <row r="343" spans="7:12" x14ac:dyDescent="0.35">
      <c r="G343" s="39"/>
      <c r="H343" s="40"/>
      <c r="I343" s="39"/>
      <c r="J343" s="39"/>
      <c r="K343" s="39"/>
      <c r="L343" s="41"/>
    </row>
    <row r="344" spans="7:12" x14ac:dyDescent="0.35">
      <c r="G344" s="39"/>
      <c r="H344" s="40"/>
      <c r="I344" s="39"/>
      <c r="J344" s="39"/>
      <c r="K344" s="39"/>
      <c r="L344" s="41"/>
    </row>
    <row r="345" spans="7:12" x14ac:dyDescent="0.35">
      <c r="G345" s="39"/>
      <c r="H345" s="40"/>
      <c r="I345" s="39"/>
      <c r="J345" s="39"/>
      <c r="K345" s="39"/>
      <c r="L345" s="41"/>
    </row>
    <row r="346" spans="7:12" x14ac:dyDescent="0.35">
      <c r="G346" s="39"/>
      <c r="H346" s="40"/>
      <c r="I346" s="39"/>
      <c r="J346" s="39"/>
      <c r="K346" s="39"/>
      <c r="L346" s="41"/>
    </row>
    <row r="347" spans="7:12" x14ac:dyDescent="0.35">
      <c r="G347" s="39"/>
      <c r="H347" s="40"/>
      <c r="I347" s="39"/>
      <c r="J347" s="39"/>
      <c r="K347" s="39"/>
      <c r="L347" s="41"/>
    </row>
    <row r="348" spans="7:12" x14ac:dyDescent="0.35">
      <c r="G348" s="39"/>
      <c r="H348" s="40"/>
      <c r="I348" s="39"/>
      <c r="J348" s="39"/>
      <c r="K348" s="39"/>
      <c r="L348" s="41"/>
    </row>
    <row r="349" spans="7:12" x14ac:dyDescent="0.35">
      <c r="G349" s="39"/>
      <c r="H349" s="40"/>
      <c r="I349" s="39"/>
      <c r="J349" s="39"/>
      <c r="K349" s="39"/>
      <c r="L349" s="41"/>
    </row>
    <row r="350" spans="7:12" x14ac:dyDescent="0.35">
      <c r="G350" s="39"/>
      <c r="H350" s="40"/>
      <c r="I350" s="39"/>
      <c r="J350" s="39"/>
      <c r="K350" s="39"/>
      <c r="L350" s="41"/>
    </row>
    <row r="351" spans="7:12" x14ac:dyDescent="0.35">
      <c r="G351" s="39"/>
      <c r="H351" s="40"/>
      <c r="I351" s="39"/>
      <c r="J351" s="39"/>
      <c r="K351" s="39"/>
      <c r="L351" s="41"/>
    </row>
    <row r="352" spans="7:12" x14ac:dyDescent="0.35">
      <c r="G352" s="39"/>
      <c r="H352" s="40"/>
      <c r="I352" s="39"/>
      <c r="J352" s="39"/>
      <c r="K352" s="39"/>
      <c r="L352" s="41"/>
    </row>
    <row r="353" spans="7:12" x14ac:dyDescent="0.35">
      <c r="G353" s="39"/>
      <c r="H353" s="40"/>
      <c r="I353" s="39"/>
      <c r="J353" s="39"/>
      <c r="K353" s="39"/>
      <c r="L353" s="41"/>
    </row>
    <row r="354" spans="7:12" x14ac:dyDescent="0.35">
      <c r="G354" s="39"/>
      <c r="H354" s="40"/>
      <c r="I354" s="39"/>
      <c r="J354" s="39"/>
      <c r="K354" s="39"/>
      <c r="L354" s="41"/>
    </row>
    <row r="355" spans="7:12" x14ac:dyDescent="0.35">
      <c r="G355" s="39"/>
      <c r="H355" s="40"/>
      <c r="I355" s="39"/>
      <c r="J355" s="39"/>
      <c r="K355" s="39"/>
      <c r="L355" s="41"/>
    </row>
    <row r="356" spans="7:12" x14ac:dyDescent="0.35">
      <c r="G356" s="39"/>
      <c r="H356" s="40"/>
      <c r="I356" s="39"/>
      <c r="J356" s="39"/>
      <c r="K356" s="39"/>
      <c r="L356" s="41"/>
    </row>
    <row r="357" spans="7:12" x14ac:dyDescent="0.35">
      <c r="G357" s="39"/>
      <c r="H357" s="40"/>
      <c r="I357" s="39"/>
      <c r="J357" s="39"/>
      <c r="K357" s="39"/>
      <c r="L357" s="41"/>
    </row>
    <row r="358" spans="7:12" x14ac:dyDescent="0.35">
      <c r="G358" s="39"/>
      <c r="H358" s="40"/>
      <c r="I358" s="39"/>
      <c r="J358" s="39"/>
      <c r="K358" s="39"/>
      <c r="L358" s="41"/>
    </row>
    <row r="359" spans="7:12" x14ac:dyDescent="0.35">
      <c r="G359" s="39"/>
      <c r="H359" s="40"/>
      <c r="I359" s="39"/>
      <c r="J359" s="39"/>
      <c r="K359" s="39"/>
      <c r="L359" s="41"/>
    </row>
    <row r="360" spans="7:12" x14ac:dyDescent="0.35">
      <c r="G360" s="39"/>
      <c r="H360" s="40"/>
      <c r="I360" s="39"/>
      <c r="J360" s="39"/>
      <c r="K360" s="39"/>
      <c r="L360" s="41"/>
    </row>
    <row r="361" spans="7:12" x14ac:dyDescent="0.35">
      <c r="G361" s="39"/>
      <c r="H361" s="40"/>
      <c r="I361" s="39"/>
      <c r="J361" s="39"/>
      <c r="K361" s="39"/>
      <c r="L361" s="41"/>
    </row>
    <row r="362" spans="7:12" x14ac:dyDescent="0.35">
      <c r="G362" s="39"/>
      <c r="H362" s="40"/>
      <c r="I362" s="39"/>
      <c r="J362" s="39"/>
      <c r="K362" s="39"/>
      <c r="L362" s="41"/>
    </row>
    <row r="363" spans="7:12" x14ac:dyDescent="0.35">
      <c r="G363" s="39"/>
      <c r="H363" s="40"/>
      <c r="I363" s="39"/>
      <c r="J363" s="39"/>
      <c r="K363" s="39"/>
      <c r="L363" s="41"/>
    </row>
    <row r="364" spans="7:12" x14ac:dyDescent="0.35">
      <c r="G364" s="39"/>
      <c r="H364" s="40"/>
      <c r="I364" s="39"/>
      <c r="J364" s="39"/>
      <c r="K364" s="39"/>
      <c r="L364" s="41"/>
    </row>
    <row r="365" spans="7:12" x14ac:dyDescent="0.35">
      <c r="G365" s="39"/>
      <c r="H365" s="40"/>
      <c r="I365" s="39"/>
      <c r="J365" s="39"/>
      <c r="K365" s="39"/>
      <c r="L365" s="41"/>
    </row>
    <row r="366" spans="7:12" x14ac:dyDescent="0.35">
      <c r="G366" s="39"/>
      <c r="H366" s="40"/>
      <c r="I366" s="39"/>
      <c r="J366" s="39"/>
      <c r="K366" s="39"/>
      <c r="L366" s="41"/>
    </row>
    <row r="367" spans="7:12" x14ac:dyDescent="0.35">
      <c r="G367" s="39"/>
      <c r="H367" s="40"/>
      <c r="I367" s="39"/>
      <c r="J367" s="39"/>
      <c r="K367" s="39"/>
      <c r="L367" s="41"/>
    </row>
    <row r="368" spans="7:12" x14ac:dyDescent="0.35">
      <c r="G368" s="39"/>
      <c r="H368" s="40"/>
      <c r="I368" s="39"/>
      <c r="J368" s="39"/>
      <c r="K368" s="39"/>
      <c r="L368" s="41"/>
    </row>
    <row r="369" spans="7:12" x14ac:dyDescent="0.35">
      <c r="G369" s="39"/>
      <c r="H369" s="40"/>
      <c r="I369" s="39"/>
      <c r="J369" s="39"/>
      <c r="K369" s="39"/>
      <c r="L369" s="41"/>
    </row>
    <row r="370" spans="7:12" x14ac:dyDescent="0.35">
      <c r="G370" s="39"/>
      <c r="H370" s="40"/>
      <c r="I370" s="39"/>
      <c r="J370" s="39"/>
      <c r="K370" s="39"/>
      <c r="L370" s="41"/>
    </row>
    <row r="371" spans="7:12" x14ac:dyDescent="0.35">
      <c r="G371" s="39"/>
      <c r="H371" s="40"/>
      <c r="I371" s="39"/>
      <c r="J371" s="39"/>
      <c r="K371" s="39"/>
      <c r="L371" s="41"/>
    </row>
    <row r="372" spans="7:12" x14ac:dyDescent="0.35">
      <c r="G372" s="39"/>
      <c r="H372" s="40"/>
      <c r="I372" s="39"/>
      <c r="J372" s="39"/>
      <c r="K372" s="39"/>
      <c r="L372" s="41"/>
    </row>
    <row r="373" spans="7:12" x14ac:dyDescent="0.35">
      <c r="G373" s="39"/>
      <c r="H373" s="40"/>
      <c r="I373" s="39"/>
      <c r="J373" s="39"/>
      <c r="K373" s="39"/>
      <c r="L373" s="41"/>
    </row>
    <row r="374" spans="7:12" x14ac:dyDescent="0.35">
      <c r="G374" s="39"/>
      <c r="H374" s="40"/>
      <c r="I374" s="39"/>
      <c r="J374" s="39"/>
      <c r="K374" s="39"/>
      <c r="L374" s="41"/>
    </row>
    <row r="375" spans="7:12" x14ac:dyDescent="0.35">
      <c r="G375" s="39"/>
      <c r="H375" s="40"/>
      <c r="I375" s="39"/>
      <c r="J375" s="39"/>
      <c r="K375" s="39"/>
      <c r="L375" s="41"/>
    </row>
    <row r="376" spans="7:12" x14ac:dyDescent="0.35">
      <c r="G376" s="39"/>
      <c r="H376" s="40"/>
      <c r="I376" s="39"/>
      <c r="J376" s="39"/>
      <c r="K376" s="39"/>
      <c r="L376" s="41"/>
    </row>
    <row r="377" spans="7:12" x14ac:dyDescent="0.35">
      <c r="G377" s="39"/>
      <c r="H377" s="40"/>
      <c r="I377" s="39"/>
      <c r="J377" s="39"/>
      <c r="K377" s="39"/>
      <c r="L377" s="41"/>
    </row>
    <row r="378" spans="7:12" x14ac:dyDescent="0.35">
      <c r="G378" s="39"/>
      <c r="H378" s="40"/>
      <c r="I378" s="39"/>
      <c r="J378" s="39"/>
      <c r="K378" s="39"/>
      <c r="L378" s="41"/>
    </row>
    <row r="379" spans="7:12" x14ac:dyDescent="0.35">
      <c r="G379" s="39"/>
      <c r="H379" s="40"/>
      <c r="I379" s="39"/>
      <c r="J379" s="39"/>
      <c r="K379" s="39"/>
      <c r="L379" s="41"/>
    </row>
    <row r="380" spans="7:12" x14ac:dyDescent="0.35">
      <c r="G380" s="39"/>
      <c r="H380" s="40"/>
      <c r="I380" s="39"/>
      <c r="J380" s="39"/>
      <c r="K380" s="39"/>
      <c r="L380" s="41"/>
    </row>
    <row r="381" spans="7:12" x14ac:dyDescent="0.35">
      <c r="G381" s="39"/>
      <c r="H381" s="40"/>
      <c r="I381" s="39"/>
      <c r="J381" s="39"/>
      <c r="K381" s="39"/>
      <c r="L381" s="41"/>
    </row>
    <row r="382" spans="7:12" x14ac:dyDescent="0.35">
      <c r="G382" s="39"/>
      <c r="H382" s="40"/>
      <c r="I382" s="39"/>
      <c r="J382" s="39"/>
      <c r="K382" s="39"/>
      <c r="L382" s="41"/>
    </row>
    <row r="383" spans="7:12" x14ac:dyDescent="0.35">
      <c r="G383" s="39"/>
      <c r="H383" s="40"/>
      <c r="I383" s="39"/>
      <c r="J383" s="39"/>
      <c r="K383" s="39"/>
      <c r="L383" s="41"/>
    </row>
    <row r="384" spans="7:12" x14ac:dyDescent="0.35">
      <c r="G384" s="39"/>
      <c r="H384" s="40"/>
      <c r="I384" s="39"/>
      <c r="J384" s="39"/>
      <c r="K384" s="39"/>
      <c r="L384" s="41"/>
    </row>
    <row r="385" spans="7:12" x14ac:dyDescent="0.35">
      <c r="G385" s="39"/>
      <c r="H385" s="40"/>
      <c r="I385" s="39"/>
      <c r="J385" s="39"/>
      <c r="K385" s="39"/>
      <c r="L385" s="41"/>
    </row>
    <row r="386" spans="7:12" x14ac:dyDescent="0.35">
      <c r="G386" s="39"/>
      <c r="H386" s="40"/>
      <c r="I386" s="39"/>
      <c r="J386" s="39"/>
      <c r="K386" s="39"/>
      <c r="L386" s="41"/>
    </row>
    <row r="387" spans="7:12" x14ac:dyDescent="0.35">
      <c r="G387" s="39"/>
      <c r="H387" s="40"/>
      <c r="I387" s="39"/>
      <c r="J387" s="39"/>
      <c r="K387" s="39"/>
      <c r="L387" s="41"/>
    </row>
    <row r="388" spans="7:12" x14ac:dyDescent="0.35">
      <c r="G388" s="39"/>
      <c r="H388" s="40"/>
      <c r="I388" s="39"/>
      <c r="J388" s="39"/>
      <c r="K388" s="39"/>
      <c r="L388" s="41"/>
    </row>
    <row r="389" spans="7:12" x14ac:dyDescent="0.35">
      <c r="G389" s="39"/>
      <c r="H389" s="40"/>
      <c r="I389" s="39"/>
      <c r="J389" s="39"/>
      <c r="K389" s="39"/>
      <c r="L389" s="41"/>
    </row>
    <row r="390" spans="7:12" x14ac:dyDescent="0.35">
      <c r="G390" s="39"/>
      <c r="H390" s="40"/>
      <c r="I390" s="39"/>
      <c r="J390" s="39"/>
      <c r="K390" s="39"/>
      <c r="L390" s="41"/>
    </row>
    <row r="391" spans="7:12" x14ac:dyDescent="0.35">
      <c r="G391" s="39"/>
      <c r="H391" s="40"/>
      <c r="I391" s="39"/>
      <c r="J391" s="39"/>
      <c r="K391" s="39"/>
      <c r="L391" s="41"/>
    </row>
    <row r="392" spans="7:12" x14ac:dyDescent="0.35">
      <c r="G392" s="39"/>
      <c r="H392" s="40"/>
      <c r="I392" s="39"/>
      <c r="J392" s="39"/>
      <c r="K392" s="39"/>
      <c r="L392" s="41"/>
    </row>
    <row r="393" spans="7:12" x14ac:dyDescent="0.35">
      <c r="G393" s="39"/>
      <c r="H393" s="40"/>
      <c r="I393" s="39"/>
      <c r="J393" s="39"/>
      <c r="K393" s="39"/>
      <c r="L393" s="41"/>
    </row>
    <row r="394" spans="7:12" x14ac:dyDescent="0.35">
      <c r="G394" s="39"/>
      <c r="H394" s="40"/>
      <c r="I394" s="39"/>
      <c r="J394" s="39"/>
      <c r="K394" s="39"/>
      <c r="L394" s="41"/>
    </row>
    <row r="395" spans="7:12" x14ac:dyDescent="0.35">
      <c r="G395" s="39"/>
      <c r="H395" s="40"/>
      <c r="I395" s="39"/>
      <c r="J395" s="39"/>
      <c r="K395" s="39"/>
      <c r="L395" s="41"/>
    </row>
    <row r="396" spans="7:12" x14ac:dyDescent="0.35">
      <c r="G396" s="39"/>
      <c r="H396" s="40"/>
      <c r="I396" s="39"/>
      <c r="J396" s="39"/>
      <c r="K396" s="39"/>
      <c r="L396" s="41"/>
    </row>
    <row r="397" spans="7:12" x14ac:dyDescent="0.35">
      <c r="G397" s="39"/>
      <c r="H397" s="40"/>
      <c r="I397" s="39"/>
      <c r="J397" s="39"/>
      <c r="K397" s="39"/>
      <c r="L397" s="41"/>
    </row>
    <row r="398" spans="7:12" x14ac:dyDescent="0.35">
      <c r="G398" s="39"/>
      <c r="H398" s="40"/>
      <c r="I398" s="39"/>
      <c r="J398" s="39"/>
      <c r="K398" s="39"/>
      <c r="L398" s="41"/>
    </row>
    <row r="399" spans="7:12" x14ac:dyDescent="0.35">
      <c r="G399" s="39"/>
      <c r="H399" s="40"/>
      <c r="I399" s="39"/>
      <c r="J399" s="39"/>
      <c r="K399" s="39"/>
      <c r="L399" s="41"/>
    </row>
    <row r="400" spans="7:12" x14ac:dyDescent="0.35">
      <c r="G400" s="39"/>
      <c r="H400" s="40"/>
      <c r="I400" s="39"/>
      <c r="J400" s="39"/>
      <c r="K400" s="39"/>
      <c r="L400" s="41"/>
    </row>
    <row r="401" spans="7:12" x14ac:dyDescent="0.35">
      <c r="G401" s="39"/>
      <c r="H401" s="40"/>
      <c r="I401" s="39"/>
      <c r="J401" s="39"/>
      <c r="K401" s="39"/>
      <c r="L401" s="41"/>
    </row>
    <row r="402" spans="7:12" x14ac:dyDescent="0.35">
      <c r="G402" s="39"/>
      <c r="H402" s="40"/>
      <c r="I402" s="39"/>
      <c r="J402" s="39"/>
      <c r="K402" s="39"/>
      <c r="L402" s="41"/>
    </row>
    <row r="403" spans="7:12" x14ac:dyDescent="0.35">
      <c r="G403" s="39"/>
      <c r="H403" s="40"/>
      <c r="I403" s="39"/>
      <c r="J403" s="39"/>
      <c r="K403" s="39"/>
      <c r="L403" s="41"/>
    </row>
    <row r="404" spans="7:12" x14ac:dyDescent="0.35">
      <c r="G404" s="39"/>
      <c r="H404" s="40"/>
      <c r="I404" s="39"/>
      <c r="J404" s="39"/>
      <c r="K404" s="39"/>
      <c r="L404" s="41"/>
    </row>
    <row r="405" spans="7:12" x14ac:dyDescent="0.35">
      <c r="G405" s="39"/>
      <c r="H405" s="40"/>
      <c r="I405" s="39"/>
      <c r="J405" s="39"/>
      <c r="K405" s="39"/>
      <c r="L405" s="41"/>
    </row>
    <row r="406" spans="7:12" x14ac:dyDescent="0.35">
      <c r="G406" s="39"/>
      <c r="H406" s="40"/>
      <c r="I406" s="39"/>
      <c r="J406" s="39"/>
      <c r="K406" s="39"/>
      <c r="L406" s="41"/>
    </row>
    <row r="407" spans="7:12" x14ac:dyDescent="0.35">
      <c r="G407" s="39"/>
      <c r="H407" s="40"/>
      <c r="I407" s="39"/>
      <c r="J407" s="39"/>
      <c r="K407" s="39"/>
      <c r="L407" s="41"/>
    </row>
    <row r="408" spans="7:12" x14ac:dyDescent="0.35"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7:12" x14ac:dyDescent="0.35"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7:12" x14ac:dyDescent="0.35"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7:12" x14ac:dyDescent="0.35"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7:12" x14ac:dyDescent="0.35"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7:12" x14ac:dyDescent="0.35"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7:12" x14ac:dyDescent="0.35"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7:12" x14ac:dyDescent="0.35"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7:12" x14ac:dyDescent="0.35"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7:12" x14ac:dyDescent="0.35"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7:12" x14ac:dyDescent="0.35"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7:12" x14ac:dyDescent="0.35"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7:12" x14ac:dyDescent="0.35"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7:12" x14ac:dyDescent="0.35"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7:12" x14ac:dyDescent="0.35"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7:12" x14ac:dyDescent="0.35"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7:12" x14ac:dyDescent="0.35"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7:12" x14ac:dyDescent="0.35"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7:12" x14ac:dyDescent="0.35"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7:12" x14ac:dyDescent="0.35"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7:12" x14ac:dyDescent="0.35">
      <c r="G428" s="42"/>
      <c r="J428" s="44"/>
    </row>
    <row r="429" spans="7:12" x14ac:dyDescent="0.35">
      <c r="G429" s="42"/>
      <c r="J429" s="44"/>
    </row>
    <row r="430" spans="7:12" x14ac:dyDescent="0.35">
      <c r="G430" s="42"/>
      <c r="J430" s="44"/>
    </row>
    <row r="431" spans="7:12" x14ac:dyDescent="0.35">
      <c r="G431" s="42"/>
      <c r="J431" s="44"/>
    </row>
    <row r="432" spans="7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vQ4kRfMkZL6lQ0yK/bg3eWOn+Y+oRqWaQ1dWZJad81ojrJMz6dpdUOpLVkgz+13VupnsJzPGVyax+h+iN66A4g==" saltValue="xjLcqlQOjwEF1RYtRWPGLg==" spinCount="100000" sheet="1" objects="1" scenarios="1" selectLockedCells="1" selectUnlockedCells="1"/>
  <pageMargins left="0.7" right="0.7" top="0.78740157499999996" bottom="0.78740157499999996" header="0.3" footer="0.3"/>
  <pageSetup paperSize="9" scale="97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691"/>
  <sheetViews>
    <sheetView showZeros="0" view="pageBreakPreview" zoomScaleNormal="100" zoomScaleSheetLayoutView="100" workbookViewId="0">
      <selection activeCell="I258" sqref="I258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9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183" t="s">
        <v>43</v>
      </c>
    </row>
    <row r="2" spans="1:12" x14ac:dyDescent="0.35">
      <c r="A2" s="34" t="s">
        <v>44</v>
      </c>
      <c r="B2" s="172" t="str">
        <f ca="1">IF(Meldung!$F2="J",IF(Meldung!$E2&gt;=38718,IF(Meldung!$E2&lt;39448,CELL("Inhalt",Meldung!B2),""),""),"")</f>
        <v/>
      </c>
      <c r="C2" s="177" t="str">
        <f ca="1">IF(Meldung!$F2="J",IF(Meldung!$E2&gt;=38718,IF(Meldung!$E2&lt;39448,CELL("Inhalt",Meldung!C2),""),""),"")</f>
        <v/>
      </c>
      <c r="D2" s="177" t="str">
        <f ca="1">IF(Meldung!$F2="J",IF(Meldung!$E2&gt;=38718,IF(Meldung!$E2&lt;39448,CELL("Inhalt",Meldung!D2),""),""),"")</f>
        <v/>
      </c>
      <c r="E2" s="178" t="str">
        <f ca="1">IF(Meldung!$F2="J",IF(Meldung!$E2&gt;=38718,IF(Meldung!$E2&lt;39448,CELL("Inhalt",Meldung!E2),""),""),"")</f>
        <v/>
      </c>
      <c r="F2" s="177" t="str">
        <f ca="1">IF(Meldung!$F2="J",IF(Meldung!$E2&gt;=38718,IF(Meldung!$E2&lt;39448,CELL("Inhalt",Meldung!F2),""),""),"")</f>
        <v/>
      </c>
      <c r="G2" s="177" t="str">
        <f ca="1">IF(Meldung!$F2="J",IF(Meldung!$E2&gt;=38718,IF(Meldung!$E2&lt;39448,CELL("Inhalt",Meldung!G2),""),""),"")</f>
        <v/>
      </c>
      <c r="H2" s="186" t="str">
        <f ca="1">IF(Meldung!$F2="J",IF(Meldung!$E2&gt;=38718,IF(Meldung!$E2&lt;39448,CELL("Inhalt",Meldung!H2),""),""),"")</f>
        <v/>
      </c>
      <c r="I2" s="177" t="str">
        <f ca="1">IF(Meldung!$F2="J",IF(Meldung!$E2&gt;=38718,IF(Meldung!$E2&lt;39448,CELL("Inhalt",Meldung!I2),""),""),"")</f>
        <v/>
      </c>
      <c r="J2" s="177" t="str">
        <f ca="1">IF(Meldung!$F2="J",IF(Meldung!$E2&gt;=38718,IF(Meldung!$E2&lt;39448,CELL("Inhalt",Meldung!J2),""),""),"")</f>
        <v/>
      </c>
      <c r="K2" s="177" t="str">
        <f ca="1">IF(Meldung!$F2="J",IF(Meldung!$E2&gt;=38718,IF(Meldung!$E2&lt;39448,CELL("Inhalt",Meldung!K2),""),""),"")</f>
        <v/>
      </c>
      <c r="L2" s="177" t="str">
        <f ca="1">IF(Meldung!$F2="J",IF(Meldung!$E2&gt;=38718,IF(Meldung!$E2&lt;39448,CELL("Inhalt",Meldung!L2),""),""),"")</f>
        <v/>
      </c>
    </row>
    <row r="3" spans="1:12" x14ac:dyDescent="0.35">
      <c r="A3" s="35" t="s">
        <v>45</v>
      </c>
      <c r="B3" s="184" t="str">
        <f ca="1">IF(Meldung!$F3="J",IF(Meldung!$E3&gt;=38718,IF(Meldung!$E3&lt;39448,CELL("Inhalt",Meldung!B3),""),""),"")</f>
        <v/>
      </c>
      <c r="C3" s="181" t="str">
        <f ca="1">IF(Meldung!$F3="J",IF(Meldung!$E3&gt;=38718,IF(Meldung!$E3&lt;39448,CELL("Inhalt",Meldung!C3),""),""),"")</f>
        <v/>
      </c>
      <c r="D3" s="181" t="str">
        <f ca="1">IF(Meldung!$F3="J",IF(Meldung!$E3&gt;=38718,IF(Meldung!$E3&lt;39448,CELL("Inhalt",Meldung!D3),""),""),"")</f>
        <v/>
      </c>
      <c r="E3" s="182" t="str">
        <f ca="1">IF(Meldung!$F3="J",IF(Meldung!$E3&gt;=38718,IF(Meldung!$E3&lt;39448,CELL("Inhalt",Meldung!E3),""),""),"")</f>
        <v/>
      </c>
      <c r="F3" s="181" t="str">
        <f ca="1">IF(Meldung!$F3="J",IF(Meldung!$E3&gt;=38718,IF(Meldung!$E3&lt;39448,CELL("Inhalt",Meldung!F3),""),""),"")</f>
        <v/>
      </c>
      <c r="G3" s="181" t="str">
        <f ca="1">IF(Meldung!$F3="J",IF(Meldung!$E3&gt;=38718,IF(Meldung!$E3&lt;39448,CELL("Inhalt",Meldung!G3),""),""),"")</f>
        <v/>
      </c>
      <c r="H3" s="187" t="str">
        <f ca="1">IF(Meldung!$F3="J",IF(Meldung!$E3&gt;=38718,IF(Meldung!$E3&lt;39448,CELL("Inhalt",Meldung!H3),""),""),"")</f>
        <v/>
      </c>
      <c r="I3" s="181" t="str">
        <f ca="1">IF(Meldung!$F3="J",IF(Meldung!$E3&gt;=38718,IF(Meldung!$E3&lt;39448,CELL("Inhalt",Meldung!I3),""),""),"")</f>
        <v/>
      </c>
      <c r="J3" s="181" t="str">
        <f ca="1">IF(Meldung!$F3="J",IF(Meldung!$E3&gt;=38718,IF(Meldung!$E3&lt;39448,CELL("Inhalt",Meldung!J3),""),""),"")</f>
        <v/>
      </c>
      <c r="K3" s="181" t="str">
        <f ca="1">IF(Meldung!$F3="J",IF(Meldung!$E3&gt;=38718,IF(Meldung!$E3&lt;39448,CELL("Inhalt",Meldung!K3),""),""),"")</f>
        <v/>
      </c>
      <c r="L3" s="181" t="str">
        <f ca="1">IF(Meldung!$F3="J",IF(Meldung!$E3&gt;=38718,IF(Meldung!$E3&lt;39448,CELL("Inhalt",Meldung!L3),""),""),"")</f>
        <v/>
      </c>
    </row>
    <row r="4" spans="1:12" x14ac:dyDescent="0.35">
      <c r="A4" s="35" t="s">
        <v>46</v>
      </c>
      <c r="B4" s="184" t="str">
        <f ca="1">IF(Meldung!$F4="J",IF(Meldung!$E4&gt;=38718,IF(Meldung!$E4&lt;39448,CELL("Inhalt",Meldung!B4),""),""),"")</f>
        <v/>
      </c>
      <c r="C4" s="181" t="str">
        <f ca="1">IF(Meldung!$F4="J",IF(Meldung!$E4&gt;=38718,IF(Meldung!$E4&lt;39448,CELL("Inhalt",Meldung!C4),""),""),"")</f>
        <v/>
      </c>
      <c r="D4" s="181" t="str">
        <f ca="1">IF(Meldung!$F4="J",IF(Meldung!$E4&gt;=38718,IF(Meldung!$E4&lt;39448,CELL("Inhalt",Meldung!D4),""),""),"")</f>
        <v/>
      </c>
      <c r="E4" s="182" t="str">
        <f ca="1">IF(Meldung!$F4="J",IF(Meldung!$E4&gt;=38718,IF(Meldung!$E4&lt;39448,CELL("Inhalt",Meldung!E4),""),""),"")</f>
        <v/>
      </c>
      <c r="F4" s="181" t="str">
        <f ca="1">IF(Meldung!$F4="J",IF(Meldung!$E4&gt;=38718,IF(Meldung!$E4&lt;39448,CELL("Inhalt",Meldung!F4),""),""),"")</f>
        <v/>
      </c>
      <c r="G4" s="181" t="str">
        <f ca="1">IF(Meldung!$F4="J",IF(Meldung!$E4&gt;=38718,IF(Meldung!$E4&lt;39448,CELL("Inhalt",Meldung!G4),""),""),"")</f>
        <v/>
      </c>
      <c r="H4" s="187" t="str">
        <f ca="1">IF(Meldung!$F4="J",IF(Meldung!$E4&gt;=38718,IF(Meldung!$E4&lt;39448,CELL("Inhalt",Meldung!H4),""),""),"")</f>
        <v/>
      </c>
      <c r="I4" s="181" t="str">
        <f ca="1">IF(Meldung!$F4="J",IF(Meldung!$E4&gt;=38718,IF(Meldung!$E4&lt;39448,CELL("Inhalt",Meldung!I4),""),""),"")</f>
        <v/>
      </c>
      <c r="J4" s="181" t="str">
        <f ca="1">IF(Meldung!$F4="J",IF(Meldung!$E4&gt;=38718,IF(Meldung!$E4&lt;39448,CELL("Inhalt",Meldung!J4),""),""),"")</f>
        <v/>
      </c>
      <c r="K4" s="181" t="str">
        <f ca="1">IF(Meldung!$F4="J",IF(Meldung!$E4&gt;=38718,IF(Meldung!$E4&lt;39448,CELL("Inhalt",Meldung!K4),""),""),"")</f>
        <v/>
      </c>
      <c r="L4" s="181" t="str">
        <f ca="1">IF(Meldung!$F4="J",IF(Meldung!$E4&gt;=38718,IF(Meldung!$E4&lt;39448,CELL("Inhalt",Meldung!L4),""),""),"")</f>
        <v/>
      </c>
    </row>
    <row r="5" spans="1:12" x14ac:dyDescent="0.35">
      <c r="A5" s="35" t="s">
        <v>47</v>
      </c>
      <c r="B5" s="184" t="str">
        <f ca="1">IF(Meldung!$F5="J",IF(Meldung!$E5&gt;=38718,IF(Meldung!$E5&lt;39448,CELL("Inhalt",Meldung!B5),""),""),"")</f>
        <v/>
      </c>
      <c r="C5" s="181" t="str">
        <f ca="1">IF(Meldung!$F5="J",IF(Meldung!$E5&gt;=38718,IF(Meldung!$E5&lt;39448,CELL("Inhalt",Meldung!C5),""),""),"")</f>
        <v/>
      </c>
      <c r="D5" s="181" t="str">
        <f ca="1">IF(Meldung!$F5="J",IF(Meldung!$E5&gt;=38718,IF(Meldung!$E5&lt;39448,CELL("Inhalt",Meldung!D5),""),""),"")</f>
        <v/>
      </c>
      <c r="E5" s="182" t="str">
        <f ca="1">IF(Meldung!$F5="J",IF(Meldung!$E5&gt;=38718,IF(Meldung!$E5&lt;39448,CELL("Inhalt",Meldung!E5),""),""),"")</f>
        <v/>
      </c>
      <c r="F5" s="181" t="str">
        <f ca="1">IF(Meldung!$F5="J",IF(Meldung!$E5&gt;=38718,IF(Meldung!$E5&lt;39448,CELL("Inhalt",Meldung!F5),""),""),"")</f>
        <v/>
      </c>
      <c r="G5" s="181" t="str">
        <f ca="1">IF(Meldung!$F5="J",IF(Meldung!$E5&gt;=38718,IF(Meldung!$E5&lt;39448,CELL("Inhalt",Meldung!G5),""),""),"")</f>
        <v/>
      </c>
      <c r="H5" s="187" t="str">
        <f ca="1">IF(Meldung!$F5="J",IF(Meldung!$E5&gt;=38718,IF(Meldung!$E5&lt;39448,CELL("Inhalt",Meldung!H5),""),""),"")</f>
        <v/>
      </c>
      <c r="I5" s="181" t="str">
        <f ca="1">IF(Meldung!$F5="J",IF(Meldung!$E5&gt;=38718,IF(Meldung!$E5&lt;39448,CELL("Inhalt",Meldung!I5),""),""),"")</f>
        <v/>
      </c>
      <c r="J5" s="181" t="str">
        <f ca="1">IF(Meldung!$F5="J",IF(Meldung!$E5&gt;=38718,IF(Meldung!$E5&lt;39448,CELL("Inhalt",Meldung!J5),""),""),"")</f>
        <v/>
      </c>
      <c r="K5" s="181" t="str">
        <f ca="1">IF(Meldung!$F5="J",IF(Meldung!$E5&gt;=38718,IF(Meldung!$E5&lt;39448,CELL("Inhalt",Meldung!K5),""),""),"")</f>
        <v/>
      </c>
      <c r="L5" s="181" t="str">
        <f ca="1">IF(Meldung!$F5="J",IF(Meldung!$E5&gt;=38718,IF(Meldung!$E5&lt;39448,CELL("Inhalt",Meldung!L5),""),""),"")</f>
        <v/>
      </c>
    </row>
    <row r="6" spans="1:12" x14ac:dyDescent="0.35">
      <c r="A6" s="35" t="s">
        <v>48</v>
      </c>
      <c r="B6" s="184" t="str">
        <f ca="1">IF(Meldung!$F6="J",IF(Meldung!$E6&gt;=38718,IF(Meldung!$E6&lt;39448,CELL("Inhalt",Meldung!B6),""),""),"")</f>
        <v/>
      </c>
      <c r="C6" s="181" t="str">
        <f ca="1">IF(Meldung!$F6="J",IF(Meldung!$E6&gt;=38718,IF(Meldung!$E6&lt;39448,CELL("Inhalt",Meldung!C6),""),""),"")</f>
        <v/>
      </c>
      <c r="D6" s="181" t="str">
        <f ca="1">IF(Meldung!$F6="J",IF(Meldung!$E6&gt;=38718,IF(Meldung!$E6&lt;39448,CELL("Inhalt",Meldung!D6),""),""),"")</f>
        <v/>
      </c>
      <c r="E6" s="182" t="str">
        <f ca="1">IF(Meldung!$F6="J",IF(Meldung!$E6&gt;=38718,IF(Meldung!$E6&lt;39448,CELL("Inhalt",Meldung!E6),""),""),"")</f>
        <v/>
      </c>
      <c r="F6" s="181" t="str">
        <f ca="1">IF(Meldung!$F6="J",IF(Meldung!$E6&gt;=38718,IF(Meldung!$E6&lt;39448,CELL("Inhalt",Meldung!F6),""),""),"")</f>
        <v/>
      </c>
      <c r="G6" s="181" t="str">
        <f ca="1">IF(Meldung!$F6="J",IF(Meldung!$E6&gt;=38718,IF(Meldung!$E6&lt;39448,CELL("Inhalt",Meldung!G6),""),""),"")</f>
        <v/>
      </c>
      <c r="H6" s="187" t="str">
        <f ca="1">IF(Meldung!$F6="J",IF(Meldung!$E6&gt;=38718,IF(Meldung!$E6&lt;39448,CELL("Inhalt",Meldung!H6),""),""),"")</f>
        <v/>
      </c>
      <c r="I6" s="181" t="str">
        <f ca="1">IF(Meldung!$F6="J",IF(Meldung!$E6&gt;=38718,IF(Meldung!$E6&lt;39448,CELL("Inhalt",Meldung!I6),""),""),"")</f>
        <v/>
      </c>
      <c r="J6" s="181" t="str">
        <f ca="1">IF(Meldung!$F6="J",IF(Meldung!$E6&gt;=38718,IF(Meldung!$E6&lt;39448,CELL("Inhalt",Meldung!J6),""),""),"")</f>
        <v/>
      </c>
      <c r="K6" s="181" t="str">
        <f ca="1">IF(Meldung!$F6="J",IF(Meldung!$E6&gt;=38718,IF(Meldung!$E6&lt;39448,CELL("Inhalt",Meldung!K6),""),""),"")</f>
        <v/>
      </c>
      <c r="L6" s="181" t="str">
        <f ca="1">IF(Meldung!$F6="J",IF(Meldung!$E6&gt;=38718,IF(Meldung!$E6&lt;39448,CELL("Inhalt",Meldung!L6),""),""),"")</f>
        <v/>
      </c>
    </row>
    <row r="7" spans="1:12" x14ac:dyDescent="0.35">
      <c r="A7" s="35" t="s">
        <v>49</v>
      </c>
      <c r="B7" s="184" t="str">
        <f ca="1">IF(Meldung!$F7="J",IF(Meldung!$E7&gt;=38718,IF(Meldung!$E7&lt;39448,CELL("Inhalt",Meldung!B7),""),""),"")</f>
        <v/>
      </c>
      <c r="C7" s="181" t="str">
        <f ca="1">IF(Meldung!$F7="J",IF(Meldung!$E7&gt;=38718,IF(Meldung!$E7&lt;39448,CELL("Inhalt",Meldung!C7),""),""),"")</f>
        <v/>
      </c>
      <c r="D7" s="181" t="str">
        <f ca="1">IF(Meldung!$F7="J",IF(Meldung!$E7&gt;=38718,IF(Meldung!$E7&lt;39448,CELL("Inhalt",Meldung!D7),""),""),"")</f>
        <v/>
      </c>
      <c r="E7" s="182" t="str">
        <f ca="1">IF(Meldung!$F7="J",IF(Meldung!$E7&gt;=38718,IF(Meldung!$E7&lt;39448,CELL("Inhalt",Meldung!E7),""),""),"")</f>
        <v/>
      </c>
      <c r="F7" s="181" t="str">
        <f ca="1">IF(Meldung!$F7="J",IF(Meldung!$E7&gt;=38718,IF(Meldung!$E7&lt;39448,CELL("Inhalt",Meldung!F7),""),""),"")</f>
        <v/>
      </c>
      <c r="G7" s="181" t="str">
        <f ca="1">IF(Meldung!$F7="J",IF(Meldung!$E7&gt;=38718,IF(Meldung!$E7&lt;39448,CELL("Inhalt",Meldung!G7),""),""),"")</f>
        <v/>
      </c>
      <c r="H7" s="187" t="str">
        <f ca="1">IF(Meldung!$F7="J",IF(Meldung!$E7&gt;=38718,IF(Meldung!$E7&lt;39448,CELL("Inhalt",Meldung!H7),""),""),"")</f>
        <v/>
      </c>
      <c r="I7" s="181" t="str">
        <f ca="1">IF(Meldung!$F7="J",IF(Meldung!$E7&gt;=38718,IF(Meldung!$E7&lt;39448,CELL("Inhalt",Meldung!I7),""),""),"")</f>
        <v/>
      </c>
      <c r="J7" s="181" t="str">
        <f ca="1">IF(Meldung!$F7="J",IF(Meldung!$E7&gt;=38718,IF(Meldung!$E7&lt;39448,CELL("Inhalt",Meldung!J7),""),""),"")</f>
        <v/>
      </c>
      <c r="K7" s="181" t="str">
        <f ca="1">IF(Meldung!$F7="J",IF(Meldung!$E7&gt;=38718,IF(Meldung!$E7&lt;39448,CELL("Inhalt",Meldung!K7),""),""),"")</f>
        <v/>
      </c>
      <c r="L7" s="181" t="str">
        <f ca="1">IF(Meldung!$F7="J",IF(Meldung!$E7&gt;=38718,IF(Meldung!$E7&lt;39448,CELL("Inhalt",Meldung!L7),""),""),"")</f>
        <v/>
      </c>
    </row>
    <row r="8" spans="1:12" x14ac:dyDescent="0.35">
      <c r="A8" s="35" t="s">
        <v>50</v>
      </c>
      <c r="B8" s="184" t="str">
        <f ca="1">IF(Meldung!$F8="J",IF(Meldung!$E8&gt;=38718,IF(Meldung!$E8&lt;39448,CELL("Inhalt",Meldung!B8),""),""),"")</f>
        <v/>
      </c>
      <c r="C8" s="181" t="str">
        <f ca="1">IF(Meldung!$F8="J",IF(Meldung!$E8&gt;=38718,IF(Meldung!$E8&lt;39448,CELL("Inhalt",Meldung!C8),""),""),"")</f>
        <v/>
      </c>
      <c r="D8" s="181" t="str">
        <f ca="1">IF(Meldung!$F8="J",IF(Meldung!$E8&gt;=38718,IF(Meldung!$E8&lt;39448,CELL("Inhalt",Meldung!D8),""),""),"")</f>
        <v/>
      </c>
      <c r="E8" s="182" t="str">
        <f ca="1">IF(Meldung!$F8="J",IF(Meldung!$E8&gt;=38718,IF(Meldung!$E8&lt;39448,CELL("Inhalt",Meldung!E8),""),""),"")</f>
        <v/>
      </c>
      <c r="F8" s="181" t="str">
        <f ca="1">IF(Meldung!$F8="J",IF(Meldung!$E8&gt;=38718,IF(Meldung!$E8&lt;39448,CELL("Inhalt",Meldung!F8),""),""),"")</f>
        <v/>
      </c>
      <c r="G8" s="181" t="str">
        <f ca="1">IF(Meldung!$F8="J",IF(Meldung!$E8&gt;=38718,IF(Meldung!$E8&lt;39448,CELL("Inhalt",Meldung!G8),""),""),"")</f>
        <v/>
      </c>
      <c r="H8" s="187" t="str">
        <f ca="1">IF(Meldung!$F8="J",IF(Meldung!$E8&gt;=38718,IF(Meldung!$E8&lt;39448,CELL("Inhalt",Meldung!H8),""),""),"")</f>
        <v/>
      </c>
      <c r="I8" s="181" t="str">
        <f ca="1">IF(Meldung!$F8="J",IF(Meldung!$E8&gt;=38718,IF(Meldung!$E8&lt;39448,CELL("Inhalt",Meldung!I8),""),""),"")</f>
        <v/>
      </c>
      <c r="J8" s="181" t="str">
        <f ca="1">IF(Meldung!$F8="J",IF(Meldung!$E8&gt;=38718,IF(Meldung!$E8&lt;39448,CELL("Inhalt",Meldung!J8),""),""),"")</f>
        <v/>
      </c>
      <c r="K8" s="181" t="str">
        <f ca="1">IF(Meldung!$F8="J",IF(Meldung!$E8&gt;=38718,IF(Meldung!$E8&lt;39448,CELL("Inhalt",Meldung!K8),""),""),"")</f>
        <v/>
      </c>
      <c r="L8" s="181" t="str">
        <f ca="1">IF(Meldung!$F8="J",IF(Meldung!$E8&gt;=38718,IF(Meldung!$E8&lt;39448,CELL("Inhalt",Meldung!L8),""),""),"")</f>
        <v/>
      </c>
    </row>
    <row r="9" spans="1:12" x14ac:dyDescent="0.35">
      <c r="A9" s="35" t="s">
        <v>51</v>
      </c>
      <c r="B9" s="184" t="str">
        <f ca="1">IF(Meldung!$F9="J",IF(Meldung!$E9&gt;=38718,IF(Meldung!$E9&lt;39448,CELL("Inhalt",Meldung!B9),""),""),"")</f>
        <v/>
      </c>
      <c r="C9" s="181" t="str">
        <f ca="1">IF(Meldung!$F9="J",IF(Meldung!$E9&gt;=38718,IF(Meldung!$E9&lt;39448,CELL("Inhalt",Meldung!C9),""),""),"")</f>
        <v/>
      </c>
      <c r="D9" s="181" t="str">
        <f ca="1">IF(Meldung!$F9="J",IF(Meldung!$E9&gt;=38718,IF(Meldung!$E9&lt;39448,CELL("Inhalt",Meldung!D9),""),""),"")</f>
        <v/>
      </c>
      <c r="E9" s="182" t="str">
        <f ca="1">IF(Meldung!$F9="J",IF(Meldung!$E9&gt;=38718,IF(Meldung!$E9&lt;39448,CELL("Inhalt",Meldung!E9),""),""),"")</f>
        <v/>
      </c>
      <c r="F9" s="181" t="str">
        <f ca="1">IF(Meldung!$F9="J",IF(Meldung!$E9&gt;=38718,IF(Meldung!$E9&lt;39448,CELL("Inhalt",Meldung!F9),""),""),"")</f>
        <v/>
      </c>
      <c r="G9" s="181" t="str">
        <f ca="1">IF(Meldung!$F9="J",IF(Meldung!$E9&gt;=38718,IF(Meldung!$E9&lt;39448,CELL("Inhalt",Meldung!G9),""),""),"")</f>
        <v/>
      </c>
      <c r="H9" s="187" t="str">
        <f ca="1">IF(Meldung!$F9="J",IF(Meldung!$E9&gt;=38718,IF(Meldung!$E9&lt;39448,CELL("Inhalt",Meldung!H9),""),""),"")</f>
        <v/>
      </c>
      <c r="I9" s="181" t="str">
        <f ca="1">IF(Meldung!$F9="J",IF(Meldung!$E9&gt;=38718,IF(Meldung!$E9&lt;39448,CELL("Inhalt",Meldung!I9),""),""),"")</f>
        <v/>
      </c>
      <c r="J9" s="181" t="str">
        <f ca="1">IF(Meldung!$F9="J",IF(Meldung!$E9&gt;=38718,IF(Meldung!$E9&lt;39448,CELL("Inhalt",Meldung!J9),""),""),"")</f>
        <v/>
      </c>
      <c r="K9" s="181" t="str">
        <f ca="1">IF(Meldung!$F9="J",IF(Meldung!$E9&gt;=38718,IF(Meldung!$E9&lt;39448,CELL("Inhalt",Meldung!K9),""),""),"")</f>
        <v/>
      </c>
      <c r="L9" s="181" t="str">
        <f ca="1">IF(Meldung!$F9="J",IF(Meldung!$E9&gt;=38718,IF(Meldung!$E9&lt;39448,CELL("Inhalt",Meldung!L9),""),""),"")</f>
        <v/>
      </c>
    </row>
    <row r="10" spans="1:12" x14ac:dyDescent="0.35">
      <c r="A10" s="35" t="s">
        <v>52</v>
      </c>
      <c r="B10" s="184" t="str">
        <f ca="1">IF(Meldung!$F10="J",IF(Meldung!$E10&gt;=38718,IF(Meldung!$E10&lt;39448,CELL("Inhalt",Meldung!B10),""),""),"")</f>
        <v/>
      </c>
      <c r="C10" s="181" t="str">
        <f ca="1">IF(Meldung!$F10="J",IF(Meldung!$E10&gt;=38718,IF(Meldung!$E10&lt;39448,CELL("Inhalt",Meldung!C10),""),""),"")</f>
        <v/>
      </c>
      <c r="D10" s="181" t="str">
        <f ca="1">IF(Meldung!$F10="J",IF(Meldung!$E10&gt;=38718,IF(Meldung!$E10&lt;39448,CELL("Inhalt",Meldung!D10),""),""),"")</f>
        <v/>
      </c>
      <c r="E10" s="182" t="str">
        <f ca="1">IF(Meldung!$F10="J",IF(Meldung!$E10&gt;=38718,IF(Meldung!$E10&lt;39448,CELL("Inhalt",Meldung!E10),""),""),"")</f>
        <v/>
      </c>
      <c r="F10" s="181" t="str">
        <f ca="1">IF(Meldung!$F10="J",IF(Meldung!$E10&gt;=38718,IF(Meldung!$E10&lt;39448,CELL("Inhalt",Meldung!F10),""),""),"")</f>
        <v/>
      </c>
      <c r="G10" s="181" t="str">
        <f ca="1">IF(Meldung!$F10="J",IF(Meldung!$E10&gt;=38718,IF(Meldung!$E10&lt;39448,CELL("Inhalt",Meldung!G10),""),""),"")</f>
        <v/>
      </c>
      <c r="H10" s="187" t="str">
        <f ca="1">IF(Meldung!$F10="J",IF(Meldung!$E10&gt;=38718,IF(Meldung!$E10&lt;39448,CELL("Inhalt",Meldung!H10),""),""),"")</f>
        <v/>
      </c>
      <c r="I10" s="181" t="str">
        <f ca="1">IF(Meldung!$F10="J",IF(Meldung!$E10&gt;=38718,IF(Meldung!$E10&lt;39448,CELL("Inhalt",Meldung!I10),""),""),"")</f>
        <v/>
      </c>
      <c r="J10" s="181" t="str">
        <f ca="1">IF(Meldung!$F10="J",IF(Meldung!$E10&gt;=38718,IF(Meldung!$E10&lt;39448,CELL("Inhalt",Meldung!J10),""),""),"")</f>
        <v/>
      </c>
      <c r="K10" s="181" t="str">
        <f ca="1">IF(Meldung!$F10="J",IF(Meldung!$E10&gt;=38718,IF(Meldung!$E10&lt;39448,CELL("Inhalt",Meldung!K10),""),""),"")</f>
        <v/>
      </c>
      <c r="L10" s="181" t="str">
        <f ca="1">IF(Meldung!$F10="J",IF(Meldung!$E10&gt;=38718,IF(Meldung!$E10&lt;39448,CELL("Inhalt",Meldung!L10),""),""),"")</f>
        <v/>
      </c>
    </row>
    <row r="11" spans="1:12" x14ac:dyDescent="0.35">
      <c r="A11" s="35" t="s">
        <v>53</v>
      </c>
      <c r="B11" s="184" t="str">
        <f ca="1">IF(Meldung!$F11="J",IF(Meldung!$E11&gt;=38718,IF(Meldung!$E11&lt;39448,CELL("Inhalt",Meldung!B11),""),""),"")</f>
        <v/>
      </c>
      <c r="C11" s="181" t="str">
        <f ca="1">IF(Meldung!$F11="J",IF(Meldung!$E11&gt;=38718,IF(Meldung!$E11&lt;39448,CELL("Inhalt",Meldung!C11),""),""),"")</f>
        <v/>
      </c>
      <c r="D11" s="181" t="str">
        <f ca="1">IF(Meldung!$F11="J",IF(Meldung!$E11&gt;=38718,IF(Meldung!$E11&lt;39448,CELL("Inhalt",Meldung!D11),""),""),"")</f>
        <v/>
      </c>
      <c r="E11" s="182" t="str">
        <f ca="1">IF(Meldung!$F11="J",IF(Meldung!$E11&gt;=38718,IF(Meldung!$E11&lt;39448,CELL("Inhalt",Meldung!E11),""),""),"")</f>
        <v/>
      </c>
      <c r="F11" s="181" t="str">
        <f ca="1">IF(Meldung!$F11="J",IF(Meldung!$E11&gt;=38718,IF(Meldung!$E11&lt;39448,CELL("Inhalt",Meldung!F11),""),""),"")</f>
        <v/>
      </c>
      <c r="G11" s="181" t="str">
        <f ca="1">IF(Meldung!$F11="J",IF(Meldung!$E11&gt;=38718,IF(Meldung!$E11&lt;39448,CELL("Inhalt",Meldung!G11),""),""),"")</f>
        <v/>
      </c>
      <c r="H11" s="187" t="str">
        <f ca="1">IF(Meldung!$F11="J",IF(Meldung!$E11&gt;=38718,IF(Meldung!$E11&lt;39448,CELL("Inhalt",Meldung!H11),""),""),"")</f>
        <v/>
      </c>
      <c r="I11" s="181" t="str">
        <f ca="1">IF(Meldung!$F11="J",IF(Meldung!$E11&gt;=38718,IF(Meldung!$E11&lt;39448,CELL("Inhalt",Meldung!I11),""),""),"")</f>
        <v/>
      </c>
      <c r="J11" s="181" t="str">
        <f ca="1">IF(Meldung!$F11="J",IF(Meldung!$E11&gt;=38718,IF(Meldung!$E11&lt;39448,CELL("Inhalt",Meldung!J11),""),""),"")</f>
        <v/>
      </c>
      <c r="K11" s="181" t="str">
        <f ca="1">IF(Meldung!$F11="J",IF(Meldung!$E11&gt;=38718,IF(Meldung!$E11&lt;39448,CELL("Inhalt",Meldung!K11),""),""),"")</f>
        <v/>
      </c>
      <c r="L11" s="181" t="str">
        <f ca="1">IF(Meldung!$F11="J",IF(Meldung!$E11&gt;=38718,IF(Meldung!$E11&lt;39448,CELL("Inhalt",Meldung!L11),""),""),"")</f>
        <v/>
      </c>
    </row>
    <row r="12" spans="1:12" x14ac:dyDescent="0.35">
      <c r="A12" s="35" t="s">
        <v>54</v>
      </c>
      <c r="B12" s="184" t="str">
        <f ca="1">IF(Meldung!$F12="J",IF(Meldung!$E12&gt;=38718,IF(Meldung!$E12&lt;39448,CELL("Inhalt",Meldung!B12),""),""),"")</f>
        <v/>
      </c>
      <c r="C12" s="181" t="str">
        <f ca="1">IF(Meldung!$F12="J",IF(Meldung!$E12&gt;=38718,IF(Meldung!$E12&lt;39448,CELL("Inhalt",Meldung!C12),""),""),"")</f>
        <v/>
      </c>
      <c r="D12" s="181" t="str">
        <f ca="1">IF(Meldung!$F12="J",IF(Meldung!$E12&gt;=38718,IF(Meldung!$E12&lt;39448,CELL("Inhalt",Meldung!D12),""),""),"")</f>
        <v/>
      </c>
      <c r="E12" s="182" t="str">
        <f ca="1">IF(Meldung!$F12="J",IF(Meldung!$E12&gt;=38718,IF(Meldung!$E12&lt;39448,CELL("Inhalt",Meldung!E12),""),""),"")</f>
        <v/>
      </c>
      <c r="F12" s="181" t="str">
        <f ca="1">IF(Meldung!$F12="J",IF(Meldung!$E12&gt;=38718,IF(Meldung!$E12&lt;39448,CELL("Inhalt",Meldung!F12),""),""),"")</f>
        <v/>
      </c>
      <c r="G12" s="181" t="str">
        <f ca="1">IF(Meldung!$F12="J",IF(Meldung!$E12&gt;=38718,IF(Meldung!$E12&lt;39448,CELL("Inhalt",Meldung!G12),""),""),"")</f>
        <v/>
      </c>
      <c r="H12" s="187" t="str">
        <f ca="1">IF(Meldung!$F12="J",IF(Meldung!$E12&gt;=38718,IF(Meldung!$E12&lt;39448,CELL("Inhalt",Meldung!H12),""),""),"")</f>
        <v/>
      </c>
      <c r="I12" s="181" t="str">
        <f ca="1">IF(Meldung!$F12="J",IF(Meldung!$E12&gt;=38718,IF(Meldung!$E12&lt;39448,CELL("Inhalt",Meldung!I12),""),""),"")</f>
        <v/>
      </c>
      <c r="J12" s="181" t="str">
        <f ca="1">IF(Meldung!$F12="J",IF(Meldung!$E12&gt;=38718,IF(Meldung!$E12&lt;39448,CELL("Inhalt",Meldung!J12),""),""),"")</f>
        <v/>
      </c>
      <c r="K12" s="181" t="str">
        <f ca="1">IF(Meldung!$F12="J",IF(Meldung!$E12&gt;=38718,IF(Meldung!$E12&lt;39448,CELL("Inhalt",Meldung!K12),""),""),"")</f>
        <v/>
      </c>
      <c r="L12" s="181" t="str">
        <f ca="1">IF(Meldung!$F12="J",IF(Meldung!$E12&gt;=38718,IF(Meldung!$E12&lt;39448,CELL("Inhalt",Meldung!L12),""),""),"")</f>
        <v/>
      </c>
    </row>
    <row r="13" spans="1:12" x14ac:dyDescent="0.35">
      <c r="A13" s="35" t="s">
        <v>55</v>
      </c>
      <c r="B13" s="184" t="str">
        <f ca="1">IF(Meldung!$F13="J",IF(Meldung!$E13&gt;=38718,IF(Meldung!$E13&lt;39448,CELL("Inhalt",Meldung!B13),""),""),"")</f>
        <v/>
      </c>
      <c r="C13" s="181" t="str">
        <f ca="1">IF(Meldung!$F13="J",IF(Meldung!$E13&gt;=38718,IF(Meldung!$E13&lt;39448,CELL("Inhalt",Meldung!C13),""),""),"")</f>
        <v/>
      </c>
      <c r="D13" s="181" t="str">
        <f ca="1">IF(Meldung!$F13="J",IF(Meldung!$E13&gt;=38718,IF(Meldung!$E13&lt;39448,CELL("Inhalt",Meldung!D13),""),""),"")</f>
        <v/>
      </c>
      <c r="E13" s="182" t="str">
        <f ca="1">IF(Meldung!$F13="J",IF(Meldung!$E13&gt;=38718,IF(Meldung!$E13&lt;39448,CELL("Inhalt",Meldung!E13),""),""),"")</f>
        <v/>
      </c>
      <c r="F13" s="181" t="str">
        <f ca="1">IF(Meldung!$F13="J",IF(Meldung!$E13&gt;=38718,IF(Meldung!$E13&lt;39448,CELL("Inhalt",Meldung!F13),""),""),"")</f>
        <v/>
      </c>
      <c r="G13" s="181" t="str">
        <f ca="1">IF(Meldung!$F13="J",IF(Meldung!$E13&gt;=38718,IF(Meldung!$E13&lt;39448,CELL("Inhalt",Meldung!G13),""),""),"")</f>
        <v/>
      </c>
      <c r="H13" s="187" t="str">
        <f ca="1">IF(Meldung!$F13="J",IF(Meldung!$E13&gt;=38718,IF(Meldung!$E13&lt;39448,CELL("Inhalt",Meldung!H13),""),""),"")</f>
        <v/>
      </c>
      <c r="I13" s="181" t="str">
        <f ca="1">IF(Meldung!$F13="J",IF(Meldung!$E13&gt;=38718,IF(Meldung!$E13&lt;39448,CELL("Inhalt",Meldung!I13),""),""),"")</f>
        <v/>
      </c>
      <c r="J13" s="181" t="str">
        <f ca="1">IF(Meldung!$F13="J",IF(Meldung!$E13&gt;=38718,IF(Meldung!$E13&lt;39448,CELL("Inhalt",Meldung!J13),""),""),"")</f>
        <v/>
      </c>
      <c r="K13" s="181" t="str">
        <f ca="1">IF(Meldung!$F13="J",IF(Meldung!$E13&gt;=38718,IF(Meldung!$E13&lt;39448,CELL("Inhalt",Meldung!K13),""),""),"")</f>
        <v/>
      </c>
      <c r="L13" s="181" t="str">
        <f ca="1">IF(Meldung!$F13="J",IF(Meldung!$E13&gt;=38718,IF(Meldung!$E13&lt;39448,CELL("Inhalt",Meldung!L13),""),""),"")</f>
        <v/>
      </c>
    </row>
    <row r="14" spans="1:12" x14ac:dyDescent="0.35">
      <c r="A14" s="35" t="s">
        <v>56</v>
      </c>
      <c r="B14" s="184" t="str">
        <f ca="1">IF(Meldung!$F14="J",IF(Meldung!$E14&gt;=38718,IF(Meldung!$E14&lt;39448,CELL("Inhalt",Meldung!B14),""),""),"")</f>
        <v/>
      </c>
      <c r="C14" s="181" t="str">
        <f ca="1">IF(Meldung!$F14="J",IF(Meldung!$E14&gt;=38718,IF(Meldung!$E14&lt;39448,CELL("Inhalt",Meldung!C14),""),""),"")</f>
        <v/>
      </c>
      <c r="D14" s="181" t="str">
        <f ca="1">IF(Meldung!$F14="J",IF(Meldung!$E14&gt;=38718,IF(Meldung!$E14&lt;39448,CELL("Inhalt",Meldung!D14),""),""),"")</f>
        <v/>
      </c>
      <c r="E14" s="182" t="str">
        <f ca="1">IF(Meldung!$F14="J",IF(Meldung!$E14&gt;=38718,IF(Meldung!$E14&lt;39448,CELL("Inhalt",Meldung!E14),""),""),"")</f>
        <v/>
      </c>
      <c r="F14" s="181" t="str">
        <f ca="1">IF(Meldung!$F14="J",IF(Meldung!$E14&gt;=38718,IF(Meldung!$E14&lt;39448,CELL("Inhalt",Meldung!F14),""),""),"")</f>
        <v/>
      </c>
      <c r="G14" s="181" t="str">
        <f ca="1">IF(Meldung!$F14="J",IF(Meldung!$E14&gt;=38718,IF(Meldung!$E14&lt;39448,CELL("Inhalt",Meldung!G14),""),""),"")</f>
        <v/>
      </c>
      <c r="H14" s="187" t="str">
        <f ca="1">IF(Meldung!$F14="J",IF(Meldung!$E14&gt;=38718,IF(Meldung!$E14&lt;39448,CELL("Inhalt",Meldung!H14),""),""),"")</f>
        <v/>
      </c>
      <c r="I14" s="181" t="str">
        <f ca="1">IF(Meldung!$F14="J",IF(Meldung!$E14&gt;=38718,IF(Meldung!$E14&lt;39448,CELL("Inhalt",Meldung!I14),""),""),"")</f>
        <v/>
      </c>
      <c r="J14" s="181" t="str">
        <f ca="1">IF(Meldung!$F14="J",IF(Meldung!$E14&gt;=38718,IF(Meldung!$E14&lt;39448,CELL("Inhalt",Meldung!J14),""),""),"")</f>
        <v/>
      </c>
      <c r="K14" s="181" t="str">
        <f ca="1">IF(Meldung!$F14="J",IF(Meldung!$E14&gt;=38718,IF(Meldung!$E14&lt;39448,CELL("Inhalt",Meldung!K14),""),""),"")</f>
        <v/>
      </c>
      <c r="L14" s="181" t="str">
        <f ca="1">IF(Meldung!$F14="J",IF(Meldung!$E14&gt;=38718,IF(Meldung!$E14&lt;39448,CELL("Inhalt",Meldung!L14),""),""),"")</f>
        <v/>
      </c>
    </row>
    <row r="15" spans="1:12" x14ac:dyDescent="0.35">
      <c r="A15" s="35" t="s">
        <v>57</v>
      </c>
      <c r="B15" s="184" t="str">
        <f ca="1">IF(Meldung!$F15="J",IF(Meldung!$E15&gt;=38718,IF(Meldung!$E15&lt;39448,CELL("Inhalt",Meldung!B15),""),""),"")</f>
        <v/>
      </c>
      <c r="C15" s="181" t="str">
        <f ca="1">IF(Meldung!$F15="J",IF(Meldung!$E15&gt;=38718,IF(Meldung!$E15&lt;39448,CELL("Inhalt",Meldung!C15),""),""),"")</f>
        <v/>
      </c>
      <c r="D15" s="181" t="str">
        <f ca="1">IF(Meldung!$F15="J",IF(Meldung!$E15&gt;=38718,IF(Meldung!$E15&lt;39448,CELL("Inhalt",Meldung!D15),""),""),"")</f>
        <v/>
      </c>
      <c r="E15" s="182" t="str">
        <f ca="1">IF(Meldung!$F15="J",IF(Meldung!$E15&gt;=38718,IF(Meldung!$E15&lt;39448,CELL("Inhalt",Meldung!E15),""),""),"")</f>
        <v/>
      </c>
      <c r="F15" s="181" t="str">
        <f ca="1">IF(Meldung!$F15="J",IF(Meldung!$E15&gt;=38718,IF(Meldung!$E15&lt;39448,CELL("Inhalt",Meldung!F15),""),""),"")</f>
        <v/>
      </c>
      <c r="G15" s="181" t="str">
        <f ca="1">IF(Meldung!$F15="J",IF(Meldung!$E15&gt;=38718,IF(Meldung!$E15&lt;39448,CELL("Inhalt",Meldung!G15),""),""),"")</f>
        <v/>
      </c>
      <c r="H15" s="187" t="str">
        <f ca="1">IF(Meldung!$F15="J",IF(Meldung!$E15&gt;=38718,IF(Meldung!$E15&lt;39448,CELL("Inhalt",Meldung!H15),""),""),"")</f>
        <v/>
      </c>
      <c r="I15" s="181" t="str">
        <f ca="1">IF(Meldung!$F15="J",IF(Meldung!$E15&gt;=38718,IF(Meldung!$E15&lt;39448,CELL("Inhalt",Meldung!I15),""),""),"")</f>
        <v/>
      </c>
      <c r="J15" s="181" t="str">
        <f ca="1">IF(Meldung!$F15="J",IF(Meldung!$E15&gt;=38718,IF(Meldung!$E15&lt;39448,CELL("Inhalt",Meldung!J15),""),""),"")</f>
        <v/>
      </c>
      <c r="K15" s="181" t="str">
        <f ca="1">IF(Meldung!$F15="J",IF(Meldung!$E15&gt;=38718,IF(Meldung!$E15&lt;39448,CELL("Inhalt",Meldung!K15),""),""),"")</f>
        <v/>
      </c>
      <c r="L15" s="181" t="str">
        <f ca="1">IF(Meldung!$F15="J",IF(Meldung!$E15&gt;=38718,IF(Meldung!$E15&lt;39448,CELL("Inhalt",Meldung!L15),""),""),"")</f>
        <v/>
      </c>
    </row>
    <row r="16" spans="1:12" x14ac:dyDescent="0.35">
      <c r="A16" s="35" t="s">
        <v>58</v>
      </c>
      <c r="B16" s="184" t="str">
        <f ca="1">IF(Meldung!$F16="J",IF(Meldung!$E16&gt;=38718,IF(Meldung!$E16&lt;39448,CELL("Inhalt",Meldung!B16),""),""),"")</f>
        <v/>
      </c>
      <c r="C16" s="181" t="str">
        <f ca="1">IF(Meldung!$F16="J",IF(Meldung!$E16&gt;=38718,IF(Meldung!$E16&lt;39448,CELL("Inhalt",Meldung!C16),""),""),"")</f>
        <v/>
      </c>
      <c r="D16" s="181" t="str">
        <f ca="1">IF(Meldung!$F16="J",IF(Meldung!$E16&gt;=38718,IF(Meldung!$E16&lt;39448,CELL("Inhalt",Meldung!D16),""),""),"")</f>
        <v/>
      </c>
      <c r="E16" s="182" t="str">
        <f ca="1">IF(Meldung!$F16="J",IF(Meldung!$E16&gt;=38718,IF(Meldung!$E16&lt;39448,CELL("Inhalt",Meldung!E16),""),""),"")</f>
        <v/>
      </c>
      <c r="F16" s="181" t="str">
        <f ca="1">IF(Meldung!$F16="J",IF(Meldung!$E16&gt;=38718,IF(Meldung!$E16&lt;39448,CELL("Inhalt",Meldung!F16),""),""),"")</f>
        <v/>
      </c>
      <c r="G16" s="181" t="str">
        <f ca="1">IF(Meldung!$F16="J",IF(Meldung!$E16&gt;=38718,IF(Meldung!$E16&lt;39448,CELL("Inhalt",Meldung!G16),""),""),"")</f>
        <v/>
      </c>
      <c r="H16" s="187" t="str">
        <f ca="1">IF(Meldung!$F16="J",IF(Meldung!$E16&gt;=38718,IF(Meldung!$E16&lt;39448,CELL("Inhalt",Meldung!H16),""),""),"")</f>
        <v/>
      </c>
      <c r="I16" s="181" t="str">
        <f ca="1">IF(Meldung!$F16="J",IF(Meldung!$E16&gt;=38718,IF(Meldung!$E16&lt;39448,CELL("Inhalt",Meldung!I16),""),""),"")</f>
        <v/>
      </c>
      <c r="J16" s="181" t="str">
        <f ca="1">IF(Meldung!$F16="J",IF(Meldung!$E16&gt;=38718,IF(Meldung!$E16&lt;39448,CELL("Inhalt",Meldung!J16),""),""),"")</f>
        <v/>
      </c>
      <c r="K16" s="181" t="str">
        <f ca="1">IF(Meldung!$F16="J",IF(Meldung!$E16&gt;=38718,IF(Meldung!$E16&lt;39448,CELL("Inhalt",Meldung!K16),""),""),"")</f>
        <v/>
      </c>
      <c r="L16" s="181" t="str">
        <f ca="1">IF(Meldung!$F16="J",IF(Meldung!$E16&gt;=38718,IF(Meldung!$E16&lt;39448,CELL("Inhalt",Meldung!L16),""),""),"")</f>
        <v/>
      </c>
    </row>
    <row r="17" spans="1:12" x14ac:dyDescent="0.35">
      <c r="A17" s="35" t="s">
        <v>59</v>
      </c>
      <c r="B17" s="184" t="str">
        <f ca="1">IF(Meldung!$F17="J",IF(Meldung!$E17&gt;=38718,IF(Meldung!$E17&lt;39448,CELL("Inhalt",Meldung!B17),""),""),"")</f>
        <v/>
      </c>
      <c r="C17" s="181" t="str">
        <f ca="1">IF(Meldung!$F17="J",IF(Meldung!$E17&gt;=38718,IF(Meldung!$E17&lt;39448,CELL("Inhalt",Meldung!C17),""),""),"")</f>
        <v/>
      </c>
      <c r="D17" s="181" t="str">
        <f ca="1">IF(Meldung!$F17="J",IF(Meldung!$E17&gt;=38718,IF(Meldung!$E17&lt;39448,CELL("Inhalt",Meldung!D17),""),""),"")</f>
        <v/>
      </c>
      <c r="E17" s="182" t="str">
        <f ca="1">IF(Meldung!$F17="J",IF(Meldung!$E17&gt;=38718,IF(Meldung!$E17&lt;39448,CELL("Inhalt",Meldung!E17),""),""),"")</f>
        <v/>
      </c>
      <c r="F17" s="181" t="str">
        <f ca="1">IF(Meldung!$F17="J",IF(Meldung!$E17&gt;=38718,IF(Meldung!$E17&lt;39448,CELL("Inhalt",Meldung!F17),""),""),"")</f>
        <v/>
      </c>
      <c r="G17" s="181" t="str">
        <f ca="1">IF(Meldung!$F17="J",IF(Meldung!$E17&gt;=38718,IF(Meldung!$E17&lt;39448,CELL("Inhalt",Meldung!G17),""),""),"")</f>
        <v/>
      </c>
      <c r="H17" s="187" t="str">
        <f ca="1">IF(Meldung!$F17="J",IF(Meldung!$E17&gt;=38718,IF(Meldung!$E17&lt;39448,CELL("Inhalt",Meldung!H17),""),""),"")</f>
        <v/>
      </c>
      <c r="I17" s="181" t="str">
        <f ca="1">IF(Meldung!$F17="J",IF(Meldung!$E17&gt;=38718,IF(Meldung!$E17&lt;39448,CELL("Inhalt",Meldung!I17),""),""),"")</f>
        <v/>
      </c>
      <c r="J17" s="181" t="str">
        <f ca="1">IF(Meldung!$F17="J",IF(Meldung!$E17&gt;=38718,IF(Meldung!$E17&lt;39448,CELL("Inhalt",Meldung!J17),""),""),"")</f>
        <v/>
      </c>
      <c r="K17" s="181" t="str">
        <f ca="1">IF(Meldung!$F17="J",IF(Meldung!$E17&gt;=38718,IF(Meldung!$E17&lt;39448,CELL("Inhalt",Meldung!K17),""),""),"")</f>
        <v/>
      </c>
      <c r="L17" s="181" t="str">
        <f ca="1">IF(Meldung!$F17="J",IF(Meldung!$E17&gt;=38718,IF(Meldung!$E17&lt;39448,CELL("Inhalt",Meldung!L17),""),""),"")</f>
        <v/>
      </c>
    </row>
    <row r="18" spans="1:12" x14ac:dyDescent="0.35">
      <c r="A18" s="35" t="s">
        <v>60</v>
      </c>
      <c r="B18" s="184" t="str">
        <f ca="1">IF(Meldung!$F18="J",IF(Meldung!$E18&gt;=38718,IF(Meldung!$E18&lt;39448,CELL("Inhalt",Meldung!B18),""),""),"")</f>
        <v/>
      </c>
      <c r="C18" s="181" t="str">
        <f ca="1">IF(Meldung!$F18="J",IF(Meldung!$E18&gt;=38718,IF(Meldung!$E18&lt;39448,CELL("Inhalt",Meldung!C18),""),""),"")</f>
        <v/>
      </c>
      <c r="D18" s="181" t="str">
        <f ca="1">IF(Meldung!$F18="J",IF(Meldung!$E18&gt;=38718,IF(Meldung!$E18&lt;39448,CELL("Inhalt",Meldung!D18),""),""),"")</f>
        <v/>
      </c>
      <c r="E18" s="182" t="str">
        <f ca="1">IF(Meldung!$F18="J",IF(Meldung!$E18&gt;=38718,IF(Meldung!$E18&lt;39448,CELL("Inhalt",Meldung!E18),""),""),"")</f>
        <v/>
      </c>
      <c r="F18" s="181" t="str">
        <f ca="1">IF(Meldung!$F18="J",IF(Meldung!$E18&gt;=38718,IF(Meldung!$E18&lt;39448,CELL("Inhalt",Meldung!F18),""),""),"")</f>
        <v/>
      </c>
      <c r="G18" s="181" t="str">
        <f ca="1">IF(Meldung!$F18="J",IF(Meldung!$E18&gt;=38718,IF(Meldung!$E18&lt;39448,CELL("Inhalt",Meldung!G18),""),""),"")</f>
        <v/>
      </c>
      <c r="H18" s="187" t="str">
        <f ca="1">IF(Meldung!$F18="J",IF(Meldung!$E18&gt;=38718,IF(Meldung!$E18&lt;39448,CELL("Inhalt",Meldung!H18),""),""),"")</f>
        <v/>
      </c>
      <c r="I18" s="181" t="str">
        <f ca="1">IF(Meldung!$F18="J",IF(Meldung!$E18&gt;=38718,IF(Meldung!$E18&lt;39448,CELL("Inhalt",Meldung!I18),""),""),"")</f>
        <v/>
      </c>
      <c r="J18" s="181" t="str">
        <f ca="1">IF(Meldung!$F18="J",IF(Meldung!$E18&gt;=38718,IF(Meldung!$E18&lt;39448,CELL("Inhalt",Meldung!J18),""),""),"")</f>
        <v/>
      </c>
      <c r="K18" s="181" t="str">
        <f ca="1">IF(Meldung!$F18="J",IF(Meldung!$E18&gt;=38718,IF(Meldung!$E18&lt;39448,CELL("Inhalt",Meldung!K18),""),""),"")</f>
        <v/>
      </c>
      <c r="L18" s="181" t="str">
        <f ca="1">IF(Meldung!$F18="J",IF(Meldung!$E18&gt;=38718,IF(Meldung!$E18&lt;39448,CELL("Inhalt",Meldung!L18),""),""),"")</f>
        <v/>
      </c>
    </row>
    <row r="19" spans="1:12" x14ac:dyDescent="0.35">
      <c r="A19" s="35" t="s">
        <v>61</v>
      </c>
      <c r="B19" s="184" t="str">
        <f ca="1">IF(Meldung!$F19="J",IF(Meldung!$E19&gt;=38718,IF(Meldung!$E19&lt;39448,CELL("Inhalt",Meldung!B19),""),""),"")</f>
        <v/>
      </c>
      <c r="C19" s="181" t="str">
        <f ca="1">IF(Meldung!$F19="J",IF(Meldung!$E19&gt;=38718,IF(Meldung!$E19&lt;39448,CELL("Inhalt",Meldung!C19),""),""),"")</f>
        <v/>
      </c>
      <c r="D19" s="181" t="str">
        <f ca="1">IF(Meldung!$F19="J",IF(Meldung!$E19&gt;=38718,IF(Meldung!$E19&lt;39448,CELL("Inhalt",Meldung!D19),""),""),"")</f>
        <v/>
      </c>
      <c r="E19" s="182" t="str">
        <f ca="1">IF(Meldung!$F19="J",IF(Meldung!$E19&gt;=38718,IF(Meldung!$E19&lt;39448,CELL("Inhalt",Meldung!E19),""),""),"")</f>
        <v/>
      </c>
      <c r="F19" s="181" t="str">
        <f ca="1">IF(Meldung!$F19="J",IF(Meldung!$E19&gt;=38718,IF(Meldung!$E19&lt;39448,CELL("Inhalt",Meldung!F19),""),""),"")</f>
        <v/>
      </c>
      <c r="G19" s="181" t="str">
        <f ca="1">IF(Meldung!$F19="J",IF(Meldung!$E19&gt;=38718,IF(Meldung!$E19&lt;39448,CELL("Inhalt",Meldung!G19),""),""),"")</f>
        <v/>
      </c>
      <c r="H19" s="187" t="str">
        <f ca="1">IF(Meldung!$F19="J",IF(Meldung!$E19&gt;=38718,IF(Meldung!$E19&lt;39448,CELL("Inhalt",Meldung!H19),""),""),"")</f>
        <v/>
      </c>
      <c r="I19" s="181" t="str">
        <f ca="1">IF(Meldung!$F19="J",IF(Meldung!$E19&gt;=38718,IF(Meldung!$E19&lt;39448,CELL("Inhalt",Meldung!I19),""),""),"")</f>
        <v/>
      </c>
      <c r="J19" s="181" t="str">
        <f ca="1">IF(Meldung!$F19="J",IF(Meldung!$E19&gt;=38718,IF(Meldung!$E19&lt;39448,CELL("Inhalt",Meldung!J19),""),""),"")</f>
        <v/>
      </c>
      <c r="K19" s="181" t="str">
        <f ca="1">IF(Meldung!$F19="J",IF(Meldung!$E19&gt;=38718,IF(Meldung!$E19&lt;39448,CELL("Inhalt",Meldung!K19),""),""),"")</f>
        <v/>
      </c>
      <c r="L19" s="181" t="str">
        <f ca="1">IF(Meldung!$F19="J",IF(Meldung!$E19&gt;=38718,IF(Meldung!$E19&lt;39448,CELL("Inhalt",Meldung!L19),""),""),"")</f>
        <v/>
      </c>
    </row>
    <row r="20" spans="1:12" x14ac:dyDescent="0.35">
      <c r="A20" s="35" t="s">
        <v>62</v>
      </c>
      <c r="B20" s="184" t="str">
        <f ca="1">IF(Meldung!$F20="J",IF(Meldung!$E20&gt;=38718,IF(Meldung!$E20&lt;39448,CELL("Inhalt",Meldung!B20),""),""),"")</f>
        <v/>
      </c>
      <c r="C20" s="181" t="str">
        <f ca="1">IF(Meldung!$F20="J",IF(Meldung!$E20&gt;=38718,IF(Meldung!$E20&lt;39448,CELL("Inhalt",Meldung!C20),""),""),"")</f>
        <v/>
      </c>
      <c r="D20" s="181" t="str">
        <f ca="1">IF(Meldung!$F20="J",IF(Meldung!$E20&gt;=38718,IF(Meldung!$E20&lt;39448,CELL("Inhalt",Meldung!D20),""),""),"")</f>
        <v/>
      </c>
      <c r="E20" s="182" t="str">
        <f ca="1">IF(Meldung!$F20="J",IF(Meldung!$E20&gt;=38718,IF(Meldung!$E20&lt;39448,CELL("Inhalt",Meldung!E20),""),""),"")</f>
        <v/>
      </c>
      <c r="F20" s="181" t="str">
        <f ca="1">IF(Meldung!$F20="J",IF(Meldung!$E20&gt;=38718,IF(Meldung!$E20&lt;39448,CELL("Inhalt",Meldung!F20),""),""),"")</f>
        <v/>
      </c>
      <c r="G20" s="181" t="str">
        <f ca="1">IF(Meldung!$F20="J",IF(Meldung!$E20&gt;=38718,IF(Meldung!$E20&lt;39448,CELL("Inhalt",Meldung!G20),""),""),"")</f>
        <v/>
      </c>
      <c r="H20" s="187" t="str">
        <f ca="1">IF(Meldung!$F20="J",IF(Meldung!$E20&gt;=38718,IF(Meldung!$E20&lt;39448,CELL("Inhalt",Meldung!H20),""),""),"")</f>
        <v/>
      </c>
      <c r="I20" s="181" t="str">
        <f ca="1">IF(Meldung!$F20="J",IF(Meldung!$E20&gt;=38718,IF(Meldung!$E20&lt;39448,CELL("Inhalt",Meldung!I20),""),""),"")</f>
        <v/>
      </c>
      <c r="J20" s="181" t="str">
        <f ca="1">IF(Meldung!$F20="J",IF(Meldung!$E20&gt;=38718,IF(Meldung!$E20&lt;39448,CELL("Inhalt",Meldung!J20),""),""),"")</f>
        <v/>
      </c>
      <c r="K20" s="181" t="str">
        <f ca="1">IF(Meldung!$F20="J",IF(Meldung!$E20&gt;=38718,IF(Meldung!$E20&lt;39448,CELL("Inhalt",Meldung!K20),""),""),"")</f>
        <v/>
      </c>
      <c r="L20" s="181" t="str">
        <f ca="1">IF(Meldung!$F20="J",IF(Meldung!$E20&gt;=38718,IF(Meldung!$E20&lt;39448,CELL("Inhalt",Meldung!L20),""),""),"")</f>
        <v/>
      </c>
    </row>
    <row r="21" spans="1:12" x14ac:dyDescent="0.35">
      <c r="A21" s="35" t="s">
        <v>63</v>
      </c>
      <c r="B21" s="184" t="str">
        <f ca="1">IF(Meldung!$F21="J",IF(Meldung!$E21&gt;=38718,IF(Meldung!$E21&lt;39448,CELL("Inhalt",Meldung!B21),""),""),"")</f>
        <v/>
      </c>
      <c r="C21" s="181" t="str">
        <f ca="1">IF(Meldung!$F21="J",IF(Meldung!$E21&gt;=38718,IF(Meldung!$E21&lt;39448,CELL("Inhalt",Meldung!C21),""),""),"")</f>
        <v/>
      </c>
      <c r="D21" s="181" t="str">
        <f ca="1">IF(Meldung!$F21="J",IF(Meldung!$E21&gt;=38718,IF(Meldung!$E21&lt;39448,CELL("Inhalt",Meldung!D21),""),""),"")</f>
        <v/>
      </c>
      <c r="E21" s="182" t="str">
        <f ca="1">IF(Meldung!$F21="J",IF(Meldung!$E21&gt;=38718,IF(Meldung!$E21&lt;39448,CELL("Inhalt",Meldung!E21),""),""),"")</f>
        <v/>
      </c>
      <c r="F21" s="181" t="str">
        <f ca="1">IF(Meldung!$F21="J",IF(Meldung!$E21&gt;=38718,IF(Meldung!$E21&lt;39448,CELL("Inhalt",Meldung!F21),""),""),"")</f>
        <v/>
      </c>
      <c r="G21" s="181" t="str">
        <f ca="1">IF(Meldung!$F21="J",IF(Meldung!$E21&gt;=38718,IF(Meldung!$E21&lt;39448,CELL("Inhalt",Meldung!G21),""),""),"")</f>
        <v/>
      </c>
      <c r="H21" s="187" t="str">
        <f ca="1">IF(Meldung!$F21="J",IF(Meldung!$E21&gt;=38718,IF(Meldung!$E21&lt;39448,CELL("Inhalt",Meldung!H21),""),""),"")</f>
        <v/>
      </c>
      <c r="I21" s="181" t="str">
        <f ca="1">IF(Meldung!$F21="J",IF(Meldung!$E21&gt;=38718,IF(Meldung!$E21&lt;39448,CELL("Inhalt",Meldung!I21),""),""),"")</f>
        <v/>
      </c>
      <c r="J21" s="181" t="str">
        <f ca="1">IF(Meldung!$F21="J",IF(Meldung!$E21&gt;=38718,IF(Meldung!$E21&lt;39448,CELL("Inhalt",Meldung!J21),""),""),"")</f>
        <v/>
      </c>
      <c r="K21" s="181" t="str">
        <f ca="1">IF(Meldung!$F21="J",IF(Meldung!$E21&gt;=38718,IF(Meldung!$E21&lt;39448,CELL("Inhalt",Meldung!K21),""),""),"")</f>
        <v/>
      </c>
      <c r="L21" s="181" t="str">
        <f ca="1">IF(Meldung!$F21="J",IF(Meldung!$E21&gt;=38718,IF(Meldung!$E21&lt;39448,CELL("Inhalt",Meldung!L21),""),""),"")</f>
        <v/>
      </c>
    </row>
    <row r="22" spans="1:12" x14ac:dyDescent="0.35">
      <c r="A22" s="35" t="s">
        <v>64</v>
      </c>
      <c r="B22" s="184" t="str">
        <f ca="1">IF(Meldung!$F22="J",IF(Meldung!$E22&gt;=38718,IF(Meldung!$E22&lt;39448,CELL("Inhalt",Meldung!B22),""),""),"")</f>
        <v/>
      </c>
      <c r="C22" s="181" t="str">
        <f ca="1">IF(Meldung!$F22="J",IF(Meldung!$E22&gt;=38718,IF(Meldung!$E22&lt;39448,CELL("Inhalt",Meldung!C22),""),""),"")</f>
        <v/>
      </c>
      <c r="D22" s="181" t="str">
        <f ca="1">IF(Meldung!$F22="J",IF(Meldung!$E22&gt;=38718,IF(Meldung!$E22&lt;39448,CELL("Inhalt",Meldung!D22),""),""),"")</f>
        <v/>
      </c>
      <c r="E22" s="182" t="str">
        <f ca="1">IF(Meldung!$F22="J",IF(Meldung!$E22&gt;=38718,IF(Meldung!$E22&lt;39448,CELL("Inhalt",Meldung!E22),""),""),"")</f>
        <v/>
      </c>
      <c r="F22" s="181" t="str">
        <f ca="1">IF(Meldung!$F22="J",IF(Meldung!$E22&gt;=38718,IF(Meldung!$E22&lt;39448,CELL("Inhalt",Meldung!F22),""),""),"")</f>
        <v/>
      </c>
      <c r="G22" s="181" t="str">
        <f ca="1">IF(Meldung!$F22="J",IF(Meldung!$E22&gt;=38718,IF(Meldung!$E22&lt;39448,CELL("Inhalt",Meldung!G22),""),""),"")</f>
        <v/>
      </c>
      <c r="H22" s="187" t="str">
        <f ca="1">IF(Meldung!$F22="J",IF(Meldung!$E22&gt;=38718,IF(Meldung!$E22&lt;39448,CELL("Inhalt",Meldung!H22),""),""),"")</f>
        <v/>
      </c>
      <c r="I22" s="181" t="str">
        <f ca="1">IF(Meldung!$F22="J",IF(Meldung!$E22&gt;=38718,IF(Meldung!$E22&lt;39448,CELL("Inhalt",Meldung!I22),""),""),"")</f>
        <v/>
      </c>
      <c r="J22" s="181" t="str">
        <f ca="1">IF(Meldung!$F22="J",IF(Meldung!$E22&gt;=38718,IF(Meldung!$E22&lt;39448,CELL("Inhalt",Meldung!J22),""),""),"")</f>
        <v/>
      </c>
      <c r="K22" s="181" t="str">
        <f ca="1">IF(Meldung!$F22="J",IF(Meldung!$E22&gt;=38718,IF(Meldung!$E22&lt;39448,CELL("Inhalt",Meldung!K22),""),""),"")</f>
        <v/>
      </c>
      <c r="L22" s="181" t="str">
        <f ca="1">IF(Meldung!$F22="J",IF(Meldung!$E22&gt;=38718,IF(Meldung!$E22&lt;39448,CELL("Inhalt",Meldung!L22),""),""),"")</f>
        <v/>
      </c>
    </row>
    <row r="23" spans="1:12" x14ac:dyDescent="0.35">
      <c r="A23" s="35" t="s">
        <v>65</v>
      </c>
      <c r="B23" s="184" t="str">
        <f ca="1">IF(Meldung!$F23="J",IF(Meldung!$E23&gt;=38718,IF(Meldung!$E23&lt;39448,CELL("Inhalt",Meldung!B23),""),""),"")</f>
        <v/>
      </c>
      <c r="C23" s="181" t="str">
        <f ca="1">IF(Meldung!$F23="J",IF(Meldung!$E23&gt;=38718,IF(Meldung!$E23&lt;39448,CELL("Inhalt",Meldung!C23),""),""),"")</f>
        <v/>
      </c>
      <c r="D23" s="181" t="str">
        <f ca="1">IF(Meldung!$F23="J",IF(Meldung!$E23&gt;=38718,IF(Meldung!$E23&lt;39448,CELL("Inhalt",Meldung!D23),""),""),"")</f>
        <v/>
      </c>
      <c r="E23" s="182" t="str">
        <f ca="1">IF(Meldung!$F23="J",IF(Meldung!$E23&gt;=38718,IF(Meldung!$E23&lt;39448,CELL("Inhalt",Meldung!E23),""),""),"")</f>
        <v/>
      </c>
      <c r="F23" s="181" t="str">
        <f ca="1">IF(Meldung!$F23="J",IF(Meldung!$E23&gt;=38718,IF(Meldung!$E23&lt;39448,CELL("Inhalt",Meldung!F23),""),""),"")</f>
        <v/>
      </c>
      <c r="G23" s="181" t="str">
        <f ca="1">IF(Meldung!$F23="J",IF(Meldung!$E23&gt;=38718,IF(Meldung!$E23&lt;39448,CELL("Inhalt",Meldung!G23),""),""),"")</f>
        <v/>
      </c>
      <c r="H23" s="187" t="str">
        <f ca="1">IF(Meldung!$F23="J",IF(Meldung!$E23&gt;=38718,IF(Meldung!$E23&lt;39448,CELL("Inhalt",Meldung!H23),""),""),"")</f>
        <v/>
      </c>
      <c r="I23" s="181" t="str">
        <f ca="1">IF(Meldung!$F23="J",IF(Meldung!$E23&gt;=38718,IF(Meldung!$E23&lt;39448,CELL("Inhalt",Meldung!I23),""),""),"")</f>
        <v/>
      </c>
      <c r="J23" s="181" t="str">
        <f ca="1">IF(Meldung!$F23="J",IF(Meldung!$E23&gt;=38718,IF(Meldung!$E23&lt;39448,CELL("Inhalt",Meldung!J23),""),""),"")</f>
        <v/>
      </c>
      <c r="K23" s="181" t="str">
        <f ca="1">IF(Meldung!$F23="J",IF(Meldung!$E23&gt;=38718,IF(Meldung!$E23&lt;39448,CELL("Inhalt",Meldung!K23),""),""),"")</f>
        <v/>
      </c>
      <c r="L23" s="181" t="str">
        <f ca="1">IF(Meldung!$F23="J",IF(Meldung!$E23&gt;=38718,IF(Meldung!$E23&lt;39448,CELL("Inhalt",Meldung!L23),""),""),"")</f>
        <v/>
      </c>
    </row>
    <row r="24" spans="1:12" x14ac:dyDescent="0.35">
      <c r="A24" s="35" t="s">
        <v>66</v>
      </c>
      <c r="B24" s="184" t="str">
        <f ca="1">IF(Meldung!$F24="J",IF(Meldung!$E24&gt;=38718,IF(Meldung!$E24&lt;39448,CELL("Inhalt",Meldung!B24),""),""),"")</f>
        <v/>
      </c>
      <c r="C24" s="181" t="str">
        <f ca="1">IF(Meldung!$F24="J",IF(Meldung!$E24&gt;=38718,IF(Meldung!$E24&lt;39448,CELL("Inhalt",Meldung!C24),""),""),"")</f>
        <v/>
      </c>
      <c r="D24" s="181" t="str">
        <f ca="1">IF(Meldung!$F24="J",IF(Meldung!$E24&gt;=38718,IF(Meldung!$E24&lt;39448,CELL("Inhalt",Meldung!D24),""),""),"")</f>
        <v/>
      </c>
      <c r="E24" s="182" t="str">
        <f ca="1">IF(Meldung!$F24="J",IF(Meldung!$E24&gt;=38718,IF(Meldung!$E24&lt;39448,CELL("Inhalt",Meldung!E24),""),""),"")</f>
        <v/>
      </c>
      <c r="F24" s="181" t="str">
        <f ca="1">IF(Meldung!$F24="J",IF(Meldung!$E24&gt;=38718,IF(Meldung!$E24&lt;39448,CELL("Inhalt",Meldung!F24),""),""),"")</f>
        <v/>
      </c>
      <c r="G24" s="181" t="str">
        <f ca="1">IF(Meldung!$F24="J",IF(Meldung!$E24&gt;=38718,IF(Meldung!$E24&lt;39448,CELL("Inhalt",Meldung!G24),""),""),"")</f>
        <v/>
      </c>
      <c r="H24" s="187" t="str">
        <f ca="1">IF(Meldung!$F24="J",IF(Meldung!$E24&gt;=38718,IF(Meldung!$E24&lt;39448,CELL("Inhalt",Meldung!H24),""),""),"")</f>
        <v/>
      </c>
      <c r="I24" s="181" t="str">
        <f ca="1">IF(Meldung!$F24="J",IF(Meldung!$E24&gt;=38718,IF(Meldung!$E24&lt;39448,CELL("Inhalt",Meldung!I24),""),""),"")</f>
        <v/>
      </c>
      <c r="J24" s="181" t="str">
        <f ca="1">IF(Meldung!$F24="J",IF(Meldung!$E24&gt;=38718,IF(Meldung!$E24&lt;39448,CELL("Inhalt",Meldung!J24),""),""),"")</f>
        <v/>
      </c>
      <c r="K24" s="181" t="str">
        <f ca="1">IF(Meldung!$F24="J",IF(Meldung!$E24&gt;=38718,IF(Meldung!$E24&lt;39448,CELL("Inhalt",Meldung!K24),""),""),"")</f>
        <v/>
      </c>
      <c r="L24" s="181" t="str">
        <f ca="1">IF(Meldung!$F24="J",IF(Meldung!$E24&gt;=38718,IF(Meldung!$E24&lt;39448,CELL("Inhalt",Meldung!L24),""),""),"")</f>
        <v/>
      </c>
    </row>
    <row r="25" spans="1:12" x14ac:dyDescent="0.35">
      <c r="A25" s="35" t="s">
        <v>67</v>
      </c>
      <c r="B25" s="184" t="str">
        <f ca="1">IF(Meldung!$F25="J",IF(Meldung!$E25&gt;=38718,IF(Meldung!$E25&lt;39448,CELL("Inhalt",Meldung!B25),""),""),"")</f>
        <v/>
      </c>
      <c r="C25" s="181" t="str">
        <f ca="1">IF(Meldung!$F25="J",IF(Meldung!$E25&gt;=38718,IF(Meldung!$E25&lt;39448,CELL("Inhalt",Meldung!C25),""),""),"")</f>
        <v/>
      </c>
      <c r="D25" s="181" t="str">
        <f ca="1">IF(Meldung!$F25="J",IF(Meldung!$E25&gt;=38718,IF(Meldung!$E25&lt;39448,CELL("Inhalt",Meldung!D25),""),""),"")</f>
        <v/>
      </c>
      <c r="E25" s="182" t="str">
        <f ca="1">IF(Meldung!$F25="J",IF(Meldung!$E25&gt;=38718,IF(Meldung!$E25&lt;39448,CELL("Inhalt",Meldung!E25),""),""),"")</f>
        <v/>
      </c>
      <c r="F25" s="181" t="str">
        <f ca="1">IF(Meldung!$F25="J",IF(Meldung!$E25&gt;=38718,IF(Meldung!$E25&lt;39448,CELL("Inhalt",Meldung!F25),""),""),"")</f>
        <v/>
      </c>
      <c r="G25" s="181" t="str">
        <f ca="1">IF(Meldung!$F25="J",IF(Meldung!$E25&gt;=38718,IF(Meldung!$E25&lt;39448,CELL("Inhalt",Meldung!G25),""),""),"")</f>
        <v/>
      </c>
      <c r="H25" s="187" t="str">
        <f ca="1">IF(Meldung!$F25="J",IF(Meldung!$E25&gt;=38718,IF(Meldung!$E25&lt;39448,CELL("Inhalt",Meldung!H25),""),""),"")</f>
        <v/>
      </c>
      <c r="I25" s="181" t="str">
        <f ca="1">IF(Meldung!$F25="J",IF(Meldung!$E25&gt;=38718,IF(Meldung!$E25&lt;39448,CELL("Inhalt",Meldung!I25),""),""),"")</f>
        <v/>
      </c>
      <c r="J25" s="181" t="str">
        <f ca="1">IF(Meldung!$F25="J",IF(Meldung!$E25&gt;=38718,IF(Meldung!$E25&lt;39448,CELL("Inhalt",Meldung!J25),""),""),"")</f>
        <v/>
      </c>
      <c r="K25" s="181" t="str">
        <f ca="1">IF(Meldung!$F25="J",IF(Meldung!$E25&gt;=38718,IF(Meldung!$E25&lt;39448,CELL("Inhalt",Meldung!K25),""),""),"")</f>
        <v/>
      </c>
      <c r="L25" s="181" t="str">
        <f ca="1">IF(Meldung!$F25="J",IF(Meldung!$E25&gt;=38718,IF(Meldung!$E25&lt;39448,CELL("Inhalt",Meldung!L25),""),""),"")</f>
        <v/>
      </c>
    </row>
    <row r="26" spans="1:12" x14ac:dyDescent="0.35">
      <c r="A26" s="35" t="s">
        <v>68</v>
      </c>
      <c r="B26" s="184" t="str">
        <f ca="1">IF(Meldung!$F26="J",IF(Meldung!$E26&gt;=38718,IF(Meldung!$E26&lt;39448,CELL("Inhalt",Meldung!B26),""),""),"")</f>
        <v/>
      </c>
      <c r="C26" s="181" t="str">
        <f ca="1">IF(Meldung!$F26="J",IF(Meldung!$E26&gt;=38718,IF(Meldung!$E26&lt;39448,CELL("Inhalt",Meldung!C26),""),""),"")</f>
        <v/>
      </c>
      <c r="D26" s="181" t="str">
        <f ca="1">IF(Meldung!$F26="J",IF(Meldung!$E26&gt;=38718,IF(Meldung!$E26&lt;39448,CELL("Inhalt",Meldung!D26),""),""),"")</f>
        <v/>
      </c>
      <c r="E26" s="182" t="str">
        <f ca="1">IF(Meldung!$F26="J",IF(Meldung!$E26&gt;=38718,IF(Meldung!$E26&lt;39448,CELL("Inhalt",Meldung!E26),""),""),"")</f>
        <v/>
      </c>
      <c r="F26" s="181" t="str">
        <f ca="1">IF(Meldung!$F26="J",IF(Meldung!$E26&gt;=38718,IF(Meldung!$E26&lt;39448,CELL("Inhalt",Meldung!F26),""),""),"")</f>
        <v/>
      </c>
      <c r="G26" s="181" t="str">
        <f ca="1">IF(Meldung!$F26="J",IF(Meldung!$E26&gt;=38718,IF(Meldung!$E26&lt;39448,CELL("Inhalt",Meldung!G26),""),""),"")</f>
        <v/>
      </c>
      <c r="H26" s="187" t="str">
        <f ca="1">IF(Meldung!$F26="J",IF(Meldung!$E26&gt;=38718,IF(Meldung!$E26&lt;39448,CELL("Inhalt",Meldung!H26),""),""),"")</f>
        <v/>
      </c>
      <c r="I26" s="181" t="str">
        <f ca="1">IF(Meldung!$F26="J",IF(Meldung!$E26&gt;=38718,IF(Meldung!$E26&lt;39448,CELL("Inhalt",Meldung!I26),""),""),"")</f>
        <v/>
      </c>
      <c r="J26" s="181" t="str">
        <f ca="1">IF(Meldung!$F26="J",IF(Meldung!$E26&gt;=38718,IF(Meldung!$E26&lt;39448,CELL("Inhalt",Meldung!J26),""),""),"")</f>
        <v/>
      </c>
      <c r="K26" s="181" t="str">
        <f ca="1">IF(Meldung!$F26="J",IF(Meldung!$E26&gt;=38718,IF(Meldung!$E26&lt;39448,CELL("Inhalt",Meldung!K26),""),""),"")</f>
        <v/>
      </c>
      <c r="L26" s="181" t="str">
        <f ca="1">IF(Meldung!$F26="J",IF(Meldung!$E26&gt;=38718,IF(Meldung!$E26&lt;39448,CELL("Inhalt",Meldung!L26),""),""),"")</f>
        <v/>
      </c>
    </row>
    <row r="27" spans="1:12" x14ac:dyDescent="0.35">
      <c r="A27" s="35" t="s">
        <v>69</v>
      </c>
      <c r="B27" s="184" t="str">
        <f ca="1">IF(Meldung!$F27="J",IF(Meldung!$E27&gt;=38718,IF(Meldung!$E27&lt;39448,CELL("Inhalt",Meldung!B27),""),""),"")</f>
        <v/>
      </c>
      <c r="C27" s="181" t="str">
        <f ca="1">IF(Meldung!$F27="J",IF(Meldung!$E27&gt;=38718,IF(Meldung!$E27&lt;39448,CELL("Inhalt",Meldung!C27),""),""),"")</f>
        <v/>
      </c>
      <c r="D27" s="181" t="str">
        <f ca="1">IF(Meldung!$F27="J",IF(Meldung!$E27&gt;=38718,IF(Meldung!$E27&lt;39448,CELL("Inhalt",Meldung!D27),""),""),"")</f>
        <v/>
      </c>
      <c r="E27" s="182" t="str">
        <f ca="1">IF(Meldung!$F27="J",IF(Meldung!$E27&gt;=38718,IF(Meldung!$E27&lt;39448,CELL("Inhalt",Meldung!E27),""),""),"")</f>
        <v/>
      </c>
      <c r="F27" s="181" t="str">
        <f ca="1">IF(Meldung!$F27="J",IF(Meldung!$E27&gt;=38718,IF(Meldung!$E27&lt;39448,CELL("Inhalt",Meldung!F27),""),""),"")</f>
        <v/>
      </c>
      <c r="G27" s="181" t="str">
        <f ca="1">IF(Meldung!$F27="J",IF(Meldung!$E27&gt;=38718,IF(Meldung!$E27&lt;39448,CELL("Inhalt",Meldung!G27),""),""),"")</f>
        <v/>
      </c>
      <c r="H27" s="187" t="str">
        <f ca="1">IF(Meldung!$F27="J",IF(Meldung!$E27&gt;=38718,IF(Meldung!$E27&lt;39448,CELL("Inhalt",Meldung!H27),""),""),"")</f>
        <v/>
      </c>
      <c r="I27" s="181" t="str">
        <f ca="1">IF(Meldung!$F27="J",IF(Meldung!$E27&gt;=38718,IF(Meldung!$E27&lt;39448,CELL("Inhalt",Meldung!I27),""),""),"")</f>
        <v/>
      </c>
      <c r="J27" s="181" t="str">
        <f ca="1">IF(Meldung!$F27="J",IF(Meldung!$E27&gt;=38718,IF(Meldung!$E27&lt;39448,CELL("Inhalt",Meldung!J27),""),""),"")</f>
        <v/>
      </c>
      <c r="K27" s="181" t="str">
        <f ca="1">IF(Meldung!$F27="J",IF(Meldung!$E27&gt;=38718,IF(Meldung!$E27&lt;39448,CELL("Inhalt",Meldung!K27),""),""),"")</f>
        <v/>
      </c>
      <c r="L27" s="181" t="str">
        <f ca="1">IF(Meldung!$F27="J",IF(Meldung!$E27&gt;=38718,IF(Meldung!$E27&lt;39448,CELL("Inhalt",Meldung!L27),""),""),"")</f>
        <v/>
      </c>
    </row>
    <row r="28" spans="1:12" x14ac:dyDescent="0.35">
      <c r="A28" s="35" t="s">
        <v>70</v>
      </c>
      <c r="B28" s="184" t="str">
        <f ca="1">IF(Meldung!$F28="J",IF(Meldung!$E28&gt;=38718,IF(Meldung!$E28&lt;39448,CELL("Inhalt",Meldung!B28),""),""),"")</f>
        <v/>
      </c>
      <c r="C28" s="181" t="str">
        <f ca="1">IF(Meldung!$F28="J",IF(Meldung!$E28&gt;=38718,IF(Meldung!$E28&lt;39448,CELL("Inhalt",Meldung!C28),""),""),"")</f>
        <v/>
      </c>
      <c r="D28" s="181" t="str">
        <f ca="1">IF(Meldung!$F28="J",IF(Meldung!$E28&gt;=38718,IF(Meldung!$E28&lt;39448,CELL("Inhalt",Meldung!D28),""),""),"")</f>
        <v/>
      </c>
      <c r="E28" s="182" t="str">
        <f ca="1">IF(Meldung!$F28="J",IF(Meldung!$E28&gt;=38718,IF(Meldung!$E28&lt;39448,CELL("Inhalt",Meldung!E28),""),""),"")</f>
        <v/>
      </c>
      <c r="F28" s="181" t="str">
        <f ca="1">IF(Meldung!$F28="J",IF(Meldung!$E28&gt;=38718,IF(Meldung!$E28&lt;39448,CELL("Inhalt",Meldung!F28),""),""),"")</f>
        <v/>
      </c>
      <c r="G28" s="181" t="str">
        <f ca="1">IF(Meldung!$F28="J",IF(Meldung!$E28&gt;=38718,IF(Meldung!$E28&lt;39448,CELL("Inhalt",Meldung!G28),""),""),"")</f>
        <v/>
      </c>
      <c r="H28" s="187" t="str">
        <f ca="1">IF(Meldung!$F28="J",IF(Meldung!$E28&gt;=38718,IF(Meldung!$E28&lt;39448,CELL("Inhalt",Meldung!H28),""),""),"")</f>
        <v/>
      </c>
      <c r="I28" s="181" t="str">
        <f ca="1">IF(Meldung!$F28="J",IF(Meldung!$E28&gt;=38718,IF(Meldung!$E28&lt;39448,CELL("Inhalt",Meldung!I28),""),""),"")</f>
        <v/>
      </c>
      <c r="J28" s="181" t="str">
        <f ca="1">IF(Meldung!$F28="J",IF(Meldung!$E28&gt;=38718,IF(Meldung!$E28&lt;39448,CELL("Inhalt",Meldung!J28),""),""),"")</f>
        <v/>
      </c>
      <c r="K28" s="181" t="str">
        <f ca="1">IF(Meldung!$F28="J",IF(Meldung!$E28&gt;=38718,IF(Meldung!$E28&lt;39448,CELL("Inhalt",Meldung!K28),""),""),"")</f>
        <v/>
      </c>
      <c r="L28" s="181" t="str">
        <f ca="1">IF(Meldung!$F28="J",IF(Meldung!$E28&gt;=38718,IF(Meldung!$E28&lt;39448,CELL("Inhalt",Meldung!L28),""),""),"")</f>
        <v/>
      </c>
    </row>
    <row r="29" spans="1:12" x14ac:dyDescent="0.35">
      <c r="A29" s="35" t="s">
        <v>71</v>
      </c>
      <c r="B29" s="184" t="str">
        <f ca="1">IF(Meldung!$F29="J",IF(Meldung!$E29&gt;=38718,IF(Meldung!$E29&lt;39448,CELL("Inhalt",Meldung!B29),""),""),"")</f>
        <v/>
      </c>
      <c r="C29" s="181" t="str">
        <f ca="1">IF(Meldung!$F29="J",IF(Meldung!$E29&gt;=38718,IF(Meldung!$E29&lt;39448,CELL("Inhalt",Meldung!C29),""),""),"")</f>
        <v/>
      </c>
      <c r="D29" s="181" t="str">
        <f ca="1">IF(Meldung!$F29="J",IF(Meldung!$E29&gt;=38718,IF(Meldung!$E29&lt;39448,CELL("Inhalt",Meldung!D29),""),""),"")</f>
        <v/>
      </c>
      <c r="E29" s="182" t="str">
        <f ca="1">IF(Meldung!$F29="J",IF(Meldung!$E29&gt;=38718,IF(Meldung!$E29&lt;39448,CELL("Inhalt",Meldung!E29),""),""),"")</f>
        <v/>
      </c>
      <c r="F29" s="181" t="str">
        <f ca="1">IF(Meldung!$F29="J",IF(Meldung!$E29&gt;=38718,IF(Meldung!$E29&lt;39448,CELL("Inhalt",Meldung!F29),""),""),"")</f>
        <v/>
      </c>
      <c r="G29" s="181" t="str">
        <f ca="1">IF(Meldung!$F29="J",IF(Meldung!$E29&gt;=38718,IF(Meldung!$E29&lt;39448,CELL("Inhalt",Meldung!G29),""),""),"")</f>
        <v/>
      </c>
      <c r="H29" s="187" t="str">
        <f ca="1">IF(Meldung!$F29="J",IF(Meldung!$E29&gt;=38718,IF(Meldung!$E29&lt;39448,CELL("Inhalt",Meldung!H29),""),""),"")</f>
        <v/>
      </c>
      <c r="I29" s="181" t="str">
        <f ca="1">IF(Meldung!$F29="J",IF(Meldung!$E29&gt;=38718,IF(Meldung!$E29&lt;39448,CELL("Inhalt",Meldung!I29),""),""),"")</f>
        <v/>
      </c>
      <c r="J29" s="181" t="str">
        <f ca="1">IF(Meldung!$F29="J",IF(Meldung!$E29&gt;=38718,IF(Meldung!$E29&lt;39448,CELL("Inhalt",Meldung!J29),""),""),"")</f>
        <v/>
      </c>
      <c r="K29" s="181" t="str">
        <f ca="1">IF(Meldung!$F29="J",IF(Meldung!$E29&gt;=38718,IF(Meldung!$E29&lt;39448,CELL("Inhalt",Meldung!K29),""),""),"")</f>
        <v/>
      </c>
      <c r="L29" s="181" t="str">
        <f ca="1">IF(Meldung!$F29="J",IF(Meldung!$E29&gt;=38718,IF(Meldung!$E29&lt;39448,CELL("Inhalt",Meldung!L29),""),""),"")</f>
        <v/>
      </c>
    </row>
    <row r="30" spans="1:12" x14ac:dyDescent="0.35">
      <c r="A30" s="35" t="s">
        <v>72</v>
      </c>
      <c r="B30" s="184" t="str">
        <f ca="1">IF(Meldung!$F30="J",IF(Meldung!$E30&gt;=38718,IF(Meldung!$E30&lt;39448,CELL("Inhalt",Meldung!B30),""),""),"")</f>
        <v/>
      </c>
      <c r="C30" s="181" t="str">
        <f ca="1">IF(Meldung!$F30="J",IF(Meldung!$E30&gt;=38718,IF(Meldung!$E30&lt;39448,CELL("Inhalt",Meldung!C30),""),""),"")</f>
        <v/>
      </c>
      <c r="D30" s="181" t="str">
        <f ca="1">IF(Meldung!$F30="J",IF(Meldung!$E30&gt;=38718,IF(Meldung!$E30&lt;39448,CELL("Inhalt",Meldung!D30),""),""),"")</f>
        <v/>
      </c>
      <c r="E30" s="182" t="str">
        <f ca="1">IF(Meldung!$F30="J",IF(Meldung!$E30&gt;=38718,IF(Meldung!$E30&lt;39448,CELL("Inhalt",Meldung!E30),""),""),"")</f>
        <v/>
      </c>
      <c r="F30" s="181" t="str">
        <f ca="1">IF(Meldung!$F30="J",IF(Meldung!$E30&gt;=38718,IF(Meldung!$E30&lt;39448,CELL("Inhalt",Meldung!F30),""),""),"")</f>
        <v/>
      </c>
      <c r="G30" s="181" t="str">
        <f ca="1">IF(Meldung!$F30="J",IF(Meldung!$E30&gt;=38718,IF(Meldung!$E30&lt;39448,CELL("Inhalt",Meldung!G30),""),""),"")</f>
        <v/>
      </c>
      <c r="H30" s="187" t="str">
        <f ca="1">IF(Meldung!$F30="J",IF(Meldung!$E30&gt;=38718,IF(Meldung!$E30&lt;39448,CELL("Inhalt",Meldung!H30),""),""),"")</f>
        <v/>
      </c>
      <c r="I30" s="181" t="str">
        <f ca="1">IF(Meldung!$F30="J",IF(Meldung!$E30&gt;=38718,IF(Meldung!$E30&lt;39448,CELL("Inhalt",Meldung!I30),""),""),"")</f>
        <v/>
      </c>
      <c r="J30" s="181" t="str">
        <f ca="1">IF(Meldung!$F30="J",IF(Meldung!$E30&gt;=38718,IF(Meldung!$E30&lt;39448,CELL("Inhalt",Meldung!J30),""),""),"")</f>
        <v/>
      </c>
      <c r="K30" s="181" t="str">
        <f ca="1">IF(Meldung!$F30="J",IF(Meldung!$E30&gt;=38718,IF(Meldung!$E30&lt;39448,CELL("Inhalt",Meldung!K30),""),""),"")</f>
        <v/>
      </c>
      <c r="L30" s="181" t="str">
        <f ca="1">IF(Meldung!$F30="J",IF(Meldung!$E30&gt;=38718,IF(Meldung!$E30&lt;39448,CELL("Inhalt",Meldung!L30),""),""),"")</f>
        <v/>
      </c>
    </row>
    <row r="31" spans="1:12" x14ac:dyDescent="0.35">
      <c r="A31" s="35" t="s">
        <v>73</v>
      </c>
      <c r="B31" s="184" t="str">
        <f ca="1">IF(Meldung!$F31="J",IF(Meldung!$E31&gt;=38718,IF(Meldung!$E31&lt;39448,CELL("Inhalt",Meldung!B31),""),""),"")</f>
        <v/>
      </c>
      <c r="C31" s="181" t="str">
        <f ca="1">IF(Meldung!$F31="J",IF(Meldung!$E31&gt;=38718,IF(Meldung!$E31&lt;39448,CELL("Inhalt",Meldung!C31),""),""),"")</f>
        <v/>
      </c>
      <c r="D31" s="181" t="str">
        <f ca="1">IF(Meldung!$F31="J",IF(Meldung!$E31&gt;=38718,IF(Meldung!$E31&lt;39448,CELL("Inhalt",Meldung!D31),""),""),"")</f>
        <v/>
      </c>
      <c r="E31" s="182" t="str">
        <f ca="1">IF(Meldung!$F31="J",IF(Meldung!$E31&gt;=38718,IF(Meldung!$E31&lt;39448,CELL("Inhalt",Meldung!E31),""),""),"")</f>
        <v/>
      </c>
      <c r="F31" s="181" t="str">
        <f ca="1">IF(Meldung!$F31="J",IF(Meldung!$E31&gt;=38718,IF(Meldung!$E31&lt;39448,CELL("Inhalt",Meldung!F31),""),""),"")</f>
        <v/>
      </c>
      <c r="G31" s="181" t="str">
        <f ca="1">IF(Meldung!$F31="J",IF(Meldung!$E31&gt;=38718,IF(Meldung!$E31&lt;39448,CELL("Inhalt",Meldung!G31),""),""),"")</f>
        <v/>
      </c>
      <c r="H31" s="187" t="str">
        <f ca="1">IF(Meldung!$F31="J",IF(Meldung!$E31&gt;=38718,IF(Meldung!$E31&lt;39448,CELL("Inhalt",Meldung!H31),""),""),"")</f>
        <v/>
      </c>
      <c r="I31" s="181" t="str">
        <f ca="1">IF(Meldung!$F31="J",IF(Meldung!$E31&gt;=38718,IF(Meldung!$E31&lt;39448,CELL("Inhalt",Meldung!I31),""),""),"")</f>
        <v/>
      </c>
      <c r="J31" s="181" t="str">
        <f ca="1">IF(Meldung!$F31="J",IF(Meldung!$E31&gt;=38718,IF(Meldung!$E31&lt;39448,CELL("Inhalt",Meldung!J31),""),""),"")</f>
        <v/>
      </c>
      <c r="K31" s="181" t="str">
        <f ca="1">IF(Meldung!$F31="J",IF(Meldung!$E31&gt;=38718,IF(Meldung!$E31&lt;39448,CELL("Inhalt",Meldung!K31),""),""),"")</f>
        <v/>
      </c>
      <c r="L31" s="181" t="str">
        <f ca="1">IF(Meldung!$F31="J",IF(Meldung!$E31&gt;=38718,IF(Meldung!$E31&lt;39448,CELL("Inhalt",Meldung!L31),""),""),"")</f>
        <v/>
      </c>
    </row>
    <row r="32" spans="1:12" x14ac:dyDescent="0.35">
      <c r="A32" s="35" t="s">
        <v>74</v>
      </c>
      <c r="B32" s="184" t="str">
        <f ca="1">IF(Meldung!$F32="J",IF(Meldung!$E32&gt;=38718,IF(Meldung!$E32&lt;39448,CELL("Inhalt",Meldung!B32),""),""),"")</f>
        <v/>
      </c>
      <c r="C32" s="181" t="str">
        <f ca="1">IF(Meldung!$F32="J",IF(Meldung!$E32&gt;=38718,IF(Meldung!$E32&lt;39448,CELL("Inhalt",Meldung!C32),""),""),"")</f>
        <v/>
      </c>
      <c r="D32" s="181" t="str">
        <f ca="1">IF(Meldung!$F32="J",IF(Meldung!$E32&gt;=38718,IF(Meldung!$E32&lt;39448,CELL("Inhalt",Meldung!D32),""),""),"")</f>
        <v/>
      </c>
      <c r="E32" s="182" t="str">
        <f ca="1">IF(Meldung!$F32="J",IF(Meldung!$E32&gt;=38718,IF(Meldung!$E32&lt;39448,CELL("Inhalt",Meldung!E32),""),""),"")</f>
        <v/>
      </c>
      <c r="F32" s="181" t="str">
        <f ca="1">IF(Meldung!$F32="J",IF(Meldung!$E32&gt;=38718,IF(Meldung!$E32&lt;39448,CELL("Inhalt",Meldung!F32),""),""),"")</f>
        <v/>
      </c>
      <c r="G32" s="181" t="str">
        <f ca="1">IF(Meldung!$F32="J",IF(Meldung!$E32&gt;=38718,IF(Meldung!$E32&lt;39448,CELL("Inhalt",Meldung!G32),""),""),"")</f>
        <v/>
      </c>
      <c r="H32" s="187" t="str">
        <f ca="1">IF(Meldung!$F32="J",IF(Meldung!$E32&gt;=38718,IF(Meldung!$E32&lt;39448,CELL("Inhalt",Meldung!H32),""),""),"")</f>
        <v/>
      </c>
      <c r="I32" s="181" t="str">
        <f ca="1">IF(Meldung!$F32="J",IF(Meldung!$E32&gt;=38718,IF(Meldung!$E32&lt;39448,CELL("Inhalt",Meldung!I32),""),""),"")</f>
        <v/>
      </c>
      <c r="J32" s="181" t="str">
        <f ca="1">IF(Meldung!$F32="J",IF(Meldung!$E32&gt;=38718,IF(Meldung!$E32&lt;39448,CELL("Inhalt",Meldung!J32),""),""),"")</f>
        <v/>
      </c>
      <c r="K32" s="181" t="str">
        <f ca="1">IF(Meldung!$F32="J",IF(Meldung!$E32&gt;=38718,IF(Meldung!$E32&lt;39448,CELL("Inhalt",Meldung!K32),""),""),"")</f>
        <v/>
      </c>
      <c r="L32" s="181" t="str">
        <f ca="1">IF(Meldung!$F32="J",IF(Meldung!$E32&gt;=38718,IF(Meldung!$E32&lt;39448,CELL("Inhalt",Meldung!L32),""),""),"")</f>
        <v/>
      </c>
    </row>
    <row r="33" spans="1:12" x14ac:dyDescent="0.35">
      <c r="A33" s="35" t="s">
        <v>75</v>
      </c>
      <c r="B33" s="184" t="str">
        <f ca="1">IF(Meldung!$F33="J",IF(Meldung!$E33&gt;=38718,IF(Meldung!$E33&lt;39448,CELL("Inhalt",Meldung!B33),""),""),"")</f>
        <v/>
      </c>
      <c r="C33" s="181" t="str">
        <f ca="1">IF(Meldung!$F33="J",IF(Meldung!$E33&gt;=38718,IF(Meldung!$E33&lt;39448,CELL("Inhalt",Meldung!C33),""),""),"")</f>
        <v/>
      </c>
      <c r="D33" s="181" t="str">
        <f ca="1">IF(Meldung!$F33="J",IF(Meldung!$E33&gt;=38718,IF(Meldung!$E33&lt;39448,CELL("Inhalt",Meldung!D33),""),""),"")</f>
        <v/>
      </c>
      <c r="E33" s="182" t="str">
        <f ca="1">IF(Meldung!$F33="J",IF(Meldung!$E33&gt;=38718,IF(Meldung!$E33&lt;39448,CELL("Inhalt",Meldung!E33),""),""),"")</f>
        <v/>
      </c>
      <c r="F33" s="181" t="str">
        <f ca="1">IF(Meldung!$F33="J",IF(Meldung!$E33&gt;=38718,IF(Meldung!$E33&lt;39448,CELL("Inhalt",Meldung!F33),""),""),"")</f>
        <v/>
      </c>
      <c r="G33" s="181" t="str">
        <f ca="1">IF(Meldung!$F33="J",IF(Meldung!$E33&gt;=38718,IF(Meldung!$E33&lt;39448,CELL("Inhalt",Meldung!G33),""),""),"")</f>
        <v/>
      </c>
      <c r="H33" s="187" t="str">
        <f ca="1">IF(Meldung!$F33="J",IF(Meldung!$E33&gt;=38718,IF(Meldung!$E33&lt;39448,CELL("Inhalt",Meldung!H33),""),""),"")</f>
        <v/>
      </c>
      <c r="I33" s="181" t="str">
        <f ca="1">IF(Meldung!$F33="J",IF(Meldung!$E33&gt;=38718,IF(Meldung!$E33&lt;39448,CELL("Inhalt",Meldung!I33),""),""),"")</f>
        <v/>
      </c>
      <c r="J33" s="181" t="str">
        <f ca="1">IF(Meldung!$F33="J",IF(Meldung!$E33&gt;=38718,IF(Meldung!$E33&lt;39448,CELL("Inhalt",Meldung!J33),""),""),"")</f>
        <v/>
      </c>
      <c r="K33" s="181" t="str">
        <f ca="1">IF(Meldung!$F33="J",IF(Meldung!$E33&gt;=38718,IF(Meldung!$E33&lt;39448,CELL("Inhalt",Meldung!K33),""),""),"")</f>
        <v/>
      </c>
      <c r="L33" s="181" t="str">
        <f ca="1">IF(Meldung!$F33="J",IF(Meldung!$E33&gt;=38718,IF(Meldung!$E33&lt;39448,CELL("Inhalt",Meldung!L33),""),""),"")</f>
        <v/>
      </c>
    </row>
    <row r="34" spans="1:12" x14ac:dyDescent="0.35">
      <c r="A34" s="35" t="s">
        <v>76</v>
      </c>
      <c r="B34" s="184" t="str">
        <f ca="1">IF(Meldung!$F34="J",IF(Meldung!$E34&gt;=38718,IF(Meldung!$E34&lt;39448,CELL("Inhalt",Meldung!B34),""),""),"")</f>
        <v/>
      </c>
      <c r="C34" s="181" t="str">
        <f ca="1">IF(Meldung!$F34="J",IF(Meldung!$E34&gt;=38718,IF(Meldung!$E34&lt;39448,CELL("Inhalt",Meldung!C34),""),""),"")</f>
        <v/>
      </c>
      <c r="D34" s="181" t="str">
        <f ca="1">IF(Meldung!$F34="J",IF(Meldung!$E34&gt;=38718,IF(Meldung!$E34&lt;39448,CELL("Inhalt",Meldung!D34),""),""),"")</f>
        <v/>
      </c>
      <c r="E34" s="182" t="str">
        <f ca="1">IF(Meldung!$F34="J",IF(Meldung!$E34&gt;=38718,IF(Meldung!$E34&lt;39448,CELL("Inhalt",Meldung!E34),""),""),"")</f>
        <v/>
      </c>
      <c r="F34" s="181" t="str">
        <f ca="1">IF(Meldung!$F34="J",IF(Meldung!$E34&gt;=38718,IF(Meldung!$E34&lt;39448,CELL("Inhalt",Meldung!F34),""),""),"")</f>
        <v/>
      </c>
      <c r="G34" s="181" t="str">
        <f ca="1">IF(Meldung!$F34="J",IF(Meldung!$E34&gt;=38718,IF(Meldung!$E34&lt;39448,CELL("Inhalt",Meldung!G34),""),""),"")</f>
        <v/>
      </c>
      <c r="H34" s="187" t="str">
        <f ca="1">IF(Meldung!$F34="J",IF(Meldung!$E34&gt;=38718,IF(Meldung!$E34&lt;39448,CELL("Inhalt",Meldung!H34),""),""),"")</f>
        <v/>
      </c>
      <c r="I34" s="181" t="str">
        <f ca="1">IF(Meldung!$F34="J",IF(Meldung!$E34&gt;=38718,IF(Meldung!$E34&lt;39448,CELL("Inhalt",Meldung!I34),""),""),"")</f>
        <v/>
      </c>
      <c r="J34" s="181" t="str">
        <f ca="1">IF(Meldung!$F34="J",IF(Meldung!$E34&gt;=38718,IF(Meldung!$E34&lt;39448,CELL("Inhalt",Meldung!J34),""),""),"")</f>
        <v/>
      </c>
      <c r="K34" s="181" t="str">
        <f ca="1">IF(Meldung!$F34="J",IF(Meldung!$E34&gt;=38718,IF(Meldung!$E34&lt;39448,CELL("Inhalt",Meldung!K34),""),""),"")</f>
        <v/>
      </c>
      <c r="L34" s="181" t="str">
        <f ca="1">IF(Meldung!$F34="J",IF(Meldung!$E34&gt;=38718,IF(Meldung!$E34&lt;39448,CELL("Inhalt",Meldung!L34),""),""),"")</f>
        <v/>
      </c>
    </row>
    <row r="35" spans="1:12" x14ac:dyDescent="0.35">
      <c r="A35" s="35" t="s">
        <v>77</v>
      </c>
      <c r="B35" s="184" t="str">
        <f ca="1">IF(Meldung!$F35="J",IF(Meldung!$E35&gt;=38718,IF(Meldung!$E35&lt;39448,CELL("Inhalt",Meldung!B35),""),""),"")</f>
        <v/>
      </c>
      <c r="C35" s="181" t="str">
        <f ca="1">IF(Meldung!$F35="J",IF(Meldung!$E35&gt;=38718,IF(Meldung!$E35&lt;39448,CELL("Inhalt",Meldung!C35),""),""),"")</f>
        <v/>
      </c>
      <c r="D35" s="181" t="str">
        <f ca="1">IF(Meldung!$F35="J",IF(Meldung!$E35&gt;=38718,IF(Meldung!$E35&lt;39448,CELL("Inhalt",Meldung!D35),""),""),"")</f>
        <v/>
      </c>
      <c r="E35" s="182" t="str">
        <f ca="1">IF(Meldung!$F35="J",IF(Meldung!$E35&gt;=38718,IF(Meldung!$E35&lt;39448,CELL("Inhalt",Meldung!E35),""),""),"")</f>
        <v/>
      </c>
      <c r="F35" s="181" t="str">
        <f ca="1">IF(Meldung!$F35="J",IF(Meldung!$E35&gt;=38718,IF(Meldung!$E35&lt;39448,CELL("Inhalt",Meldung!F35),""),""),"")</f>
        <v/>
      </c>
      <c r="G35" s="181" t="str">
        <f ca="1">IF(Meldung!$F35="J",IF(Meldung!$E35&gt;=38718,IF(Meldung!$E35&lt;39448,CELL("Inhalt",Meldung!G35),""),""),"")</f>
        <v/>
      </c>
      <c r="H35" s="187" t="str">
        <f ca="1">IF(Meldung!$F35="J",IF(Meldung!$E35&gt;=38718,IF(Meldung!$E35&lt;39448,CELL("Inhalt",Meldung!H35),""),""),"")</f>
        <v/>
      </c>
      <c r="I35" s="181" t="str">
        <f ca="1">IF(Meldung!$F35="J",IF(Meldung!$E35&gt;=38718,IF(Meldung!$E35&lt;39448,CELL("Inhalt",Meldung!I35),""),""),"")</f>
        <v/>
      </c>
      <c r="J35" s="181" t="str">
        <f ca="1">IF(Meldung!$F35="J",IF(Meldung!$E35&gt;=38718,IF(Meldung!$E35&lt;39448,CELL("Inhalt",Meldung!J35),""),""),"")</f>
        <v/>
      </c>
      <c r="K35" s="181" t="str">
        <f ca="1">IF(Meldung!$F35="J",IF(Meldung!$E35&gt;=38718,IF(Meldung!$E35&lt;39448,CELL("Inhalt",Meldung!K35),""),""),"")</f>
        <v/>
      </c>
      <c r="L35" s="181" t="str">
        <f ca="1">IF(Meldung!$F35="J",IF(Meldung!$E35&gt;=38718,IF(Meldung!$E35&lt;39448,CELL("Inhalt",Meldung!L35),""),""),"")</f>
        <v/>
      </c>
    </row>
    <row r="36" spans="1:12" x14ac:dyDescent="0.35">
      <c r="A36" s="35" t="s">
        <v>78</v>
      </c>
      <c r="B36" s="184" t="str">
        <f ca="1">IF(Meldung!$F36="J",IF(Meldung!$E36&gt;=38718,IF(Meldung!$E36&lt;39448,CELL("Inhalt",Meldung!B36),""),""),"")</f>
        <v/>
      </c>
      <c r="C36" s="181" t="str">
        <f ca="1">IF(Meldung!$F36="J",IF(Meldung!$E36&gt;=38718,IF(Meldung!$E36&lt;39448,CELL("Inhalt",Meldung!C36),""),""),"")</f>
        <v/>
      </c>
      <c r="D36" s="181" t="str">
        <f ca="1">IF(Meldung!$F36="J",IF(Meldung!$E36&gt;=38718,IF(Meldung!$E36&lt;39448,CELL("Inhalt",Meldung!D36),""),""),"")</f>
        <v/>
      </c>
      <c r="E36" s="182" t="str">
        <f ca="1">IF(Meldung!$F36="J",IF(Meldung!$E36&gt;=38718,IF(Meldung!$E36&lt;39448,CELL("Inhalt",Meldung!E36),""),""),"")</f>
        <v/>
      </c>
      <c r="F36" s="181" t="str">
        <f ca="1">IF(Meldung!$F36="J",IF(Meldung!$E36&gt;=38718,IF(Meldung!$E36&lt;39448,CELL("Inhalt",Meldung!F36),""),""),"")</f>
        <v/>
      </c>
      <c r="G36" s="181" t="str">
        <f ca="1">IF(Meldung!$F36="J",IF(Meldung!$E36&gt;=38718,IF(Meldung!$E36&lt;39448,CELL("Inhalt",Meldung!G36),""),""),"")</f>
        <v/>
      </c>
      <c r="H36" s="187" t="str">
        <f ca="1">IF(Meldung!$F36="J",IF(Meldung!$E36&gt;=38718,IF(Meldung!$E36&lt;39448,CELL("Inhalt",Meldung!H36),""),""),"")</f>
        <v/>
      </c>
      <c r="I36" s="181" t="str">
        <f ca="1">IF(Meldung!$F36="J",IF(Meldung!$E36&gt;=38718,IF(Meldung!$E36&lt;39448,CELL("Inhalt",Meldung!I36),""),""),"")</f>
        <v/>
      </c>
      <c r="J36" s="181" t="str">
        <f ca="1">IF(Meldung!$F36="J",IF(Meldung!$E36&gt;=38718,IF(Meldung!$E36&lt;39448,CELL("Inhalt",Meldung!J36),""),""),"")</f>
        <v/>
      </c>
      <c r="K36" s="181" t="str">
        <f ca="1">IF(Meldung!$F36="J",IF(Meldung!$E36&gt;=38718,IF(Meldung!$E36&lt;39448,CELL("Inhalt",Meldung!K36),""),""),"")</f>
        <v/>
      </c>
      <c r="L36" s="181" t="str">
        <f ca="1">IF(Meldung!$F36="J",IF(Meldung!$E36&gt;=38718,IF(Meldung!$E36&lt;39448,CELL("Inhalt",Meldung!L36),""),""),"")</f>
        <v/>
      </c>
    </row>
    <row r="37" spans="1:12" x14ac:dyDescent="0.35">
      <c r="A37" s="35" t="s">
        <v>79</v>
      </c>
      <c r="B37" s="184" t="str">
        <f ca="1">IF(Meldung!$F37="J",IF(Meldung!$E37&gt;=38718,IF(Meldung!$E37&lt;39448,CELL("Inhalt",Meldung!B37),""),""),"")</f>
        <v/>
      </c>
      <c r="C37" s="181" t="str">
        <f ca="1">IF(Meldung!$F37="J",IF(Meldung!$E37&gt;=38718,IF(Meldung!$E37&lt;39448,CELL("Inhalt",Meldung!C37),""),""),"")</f>
        <v/>
      </c>
      <c r="D37" s="181" t="str">
        <f ca="1">IF(Meldung!$F37="J",IF(Meldung!$E37&gt;=38718,IF(Meldung!$E37&lt;39448,CELL("Inhalt",Meldung!D37),""),""),"")</f>
        <v/>
      </c>
      <c r="E37" s="182" t="str">
        <f ca="1">IF(Meldung!$F37="J",IF(Meldung!$E37&gt;=38718,IF(Meldung!$E37&lt;39448,CELL("Inhalt",Meldung!E37),""),""),"")</f>
        <v/>
      </c>
      <c r="F37" s="181" t="str">
        <f ca="1">IF(Meldung!$F37="J",IF(Meldung!$E37&gt;=38718,IF(Meldung!$E37&lt;39448,CELL("Inhalt",Meldung!F37),""),""),"")</f>
        <v/>
      </c>
      <c r="G37" s="181" t="str">
        <f ca="1">IF(Meldung!$F37="J",IF(Meldung!$E37&gt;=38718,IF(Meldung!$E37&lt;39448,CELL("Inhalt",Meldung!G37),""),""),"")</f>
        <v/>
      </c>
      <c r="H37" s="187" t="str">
        <f ca="1">IF(Meldung!$F37="J",IF(Meldung!$E37&gt;=38718,IF(Meldung!$E37&lt;39448,CELL("Inhalt",Meldung!H37),""),""),"")</f>
        <v/>
      </c>
      <c r="I37" s="181" t="str">
        <f ca="1">IF(Meldung!$F37="J",IF(Meldung!$E37&gt;=38718,IF(Meldung!$E37&lt;39448,CELL("Inhalt",Meldung!I37),""),""),"")</f>
        <v/>
      </c>
      <c r="J37" s="181" t="str">
        <f ca="1">IF(Meldung!$F37="J",IF(Meldung!$E37&gt;=38718,IF(Meldung!$E37&lt;39448,CELL("Inhalt",Meldung!J37),""),""),"")</f>
        <v/>
      </c>
      <c r="K37" s="181" t="str">
        <f ca="1">IF(Meldung!$F37="J",IF(Meldung!$E37&gt;=38718,IF(Meldung!$E37&lt;39448,CELL("Inhalt",Meldung!K37),""),""),"")</f>
        <v/>
      </c>
      <c r="L37" s="181" t="str">
        <f ca="1">IF(Meldung!$F37="J",IF(Meldung!$E37&gt;=38718,IF(Meldung!$E37&lt;39448,CELL("Inhalt",Meldung!L37),""),""),"")</f>
        <v/>
      </c>
    </row>
    <row r="38" spans="1:12" x14ac:dyDescent="0.35">
      <c r="A38" s="35" t="s">
        <v>80</v>
      </c>
      <c r="B38" s="184" t="str">
        <f ca="1">IF(Meldung!$F38="J",IF(Meldung!$E38&gt;=38718,IF(Meldung!$E38&lt;39448,CELL("Inhalt",Meldung!B38),""),""),"")</f>
        <v/>
      </c>
      <c r="C38" s="181" t="str">
        <f ca="1">IF(Meldung!$F38="J",IF(Meldung!$E38&gt;=38718,IF(Meldung!$E38&lt;39448,CELL("Inhalt",Meldung!C38),""),""),"")</f>
        <v/>
      </c>
      <c r="D38" s="181" t="str">
        <f ca="1">IF(Meldung!$F38="J",IF(Meldung!$E38&gt;=38718,IF(Meldung!$E38&lt;39448,CELL("Inhalt",Meldung!D38),""),""),"")</f>
        <v/>
      </c>
      <c r="E38" s="182" t="str">
        <f ca="1">IF(Meldung!$F38="J",IF(Meldung!$E38&gt;=38718,IF(Meldung!$E38&lt;39448,CELL("Inhalt",Meldung!E38),""),""),"")</f>
        <v/>
      </c>
      <c r="F38" s="181" t="str">
        <f ca="1">IF(Meldung!$F38="J",IF(Meldung!$E38&gt;=38718,IF(Meldung!$E38&lt;39448,CELL("Inhalt",Meldung!F38),""),""),"")</f>
        <v/>
      </c>
      <c r="G38" s="181" t="str">
        <f ca="1">IF(Meldung!$F38="J",IF(Meldung!$E38&gt;=38718,IF(Meldung!$E38&lt;39448,CELL("Inhalt",Meldung!G38),""),""),"")</f>
        <v/>
      </c>
      <c r="H38" s="187" t="str">
        <f ca="1">IF(Meldung!$F38="J",IF(Meldung!$E38&gt;=38718,IF(Meldung!$E38&lt;39448,CELL("Inhalt",Meldung!H38),""),""),"")</f>
        <v/>
      </c>
      <c r="I38" s="181" t="str">
        <f ca="1">IF(Meldung!$F38="J",IF(Meldung!$E38&gt;=38718,IF(Meldung!$E38&lt;39448,CELL("Inhalt",Meldung!I38),""),""),"")</f>
        <v/>
      </c>
      <c r="J38" s="181" t="str">
        <f ca="1">IF(Meldung!$F38="J",IF(Meldung!$E38&gt;=38718,IF(Meldung!$E38&lt;39448,CELL("Inhalt",Meldung!J38),""),""),"")</f>
        <v/>
      </c>
      <c r="K38" s="181" t="str">
        <f ca="1">IF(Meldung!$F38="J",IF(Meldung!$E38&gt;=38718,IF(Meldung!$E38&lt;39448,CELL("Inhalt",Meldung!K38),""),""),"")</f>
        <v/>
      </c>
      <c r="L38" s="181" t="str">
        <f ca="1">IF(Meldung!$F38="J",IF(Meldung!$E38&gt;=38718,IF(Meldung!$E38&lt;39448,CELL("Inhalt",Meldung!L38),""),""),"")</f>
        <v/>
      </c>
    </row>
    <row r="39" spans="1:12" x14ac:dyDescent="0.35">
      <c r="A39" s="35" t="s">
        <v>81</v>
      </c>
      <c r="B39" s="184" t="str">
        <f ca="1">IF(Meldung!$F39="J",IF(Meldung!$E39&gt;=38718,IF(Meldung!$E39&lt;39448,CELL("Inhalt",Meldung!B39),""),""),"")</f>
        <v/>
      </c>
      <c r="C39" s="181" t="str">
        <f ca="1">IF(Meldung!$F39="J",IF(Meldung!$E39&gt;=38718,IF(Meldung!$E39&lt;39448,CELL("Inhalt",Meldung!C39),""),""),"")</f>
        <v/>
      </c>
      <c r="D39" s="181" t="str">
        <f ca="1">IF(Meldung!$F39="J",IF(Meldung!$E39&gt;=38718,IF(Meldung!$E39&lt;39448,CELL("Inhalt",Meldung!D39),""),""),"")</f>
        <v/>
      </c>
      <c r="E39" s="182" t="str">
        <f ca="1">IF(Meldung!$F39="J",IF(Meldung!$E39&gt;=38718,IF(Meldung!$E39&lt;39448,CELL("Inhalt",Meldung!E39),""),""),"")</f>
        <v/>
      </c>
      <c r="F39" s="181" t="str">
        <f ca="1">IF(Meldung!$F39="J",IF(Meldung!$E39&gt;=38718,IF(Meldung!$E39&lt;39448,CELL("Inhalt",Meldung!F39),""),""),"")</f>
        <v/>
      </c>
      <c r="G39" s="181" t="str">
        <f ca="1">IF(Meldung!$F39="J",IF(Meldung!$E39&gt;=38718,IF(Meldung!$E39&lt;39448,CELL("Inhalt",Meldung!G39),""),""),"")</f>
        <v/>
      </c>
      <c r="H39" s="187" t="str">
        <f ca="1">IF(Meldung!$F39="J",IF(Meldung!$E39&gt;=38718,IF(Meldung!$E39&lt;39448,CELL("Inhalt",Meldung!H39),""),""),"")</f>
        <v/>
      </c>
      <c r="I39" s="181" t="str">
        <f ca="1">IF(Meldung!$F39="J",IF(Meldung!$E39&gt;=38718,IF(Meldung!$E39&lt;39448,CELL("Inhalt",Meldung!I39),""),""),"")</f>
        <v/>
      </c>
      <c r="J39" s="181" t="str">
        <f ca="1">IF(Meldung!$F39="J",IF(Meldung!$E39&gt;=38718,IF(Meldung!$E39&lt;39448,CELL("Inhalt",Meldung!J39),""),""),"")</f>
        <v/>
      </c>
      <c r="K39" s="181" t="str">
        <f ca="1">IF(Meldung!$F39="J",IF(Meldung!$E39&gt;=38718,IF(Meldung!$E39&lt;39448,CELL("Inhalt",Meldung!K39),""),""),"")</f>
        <v/>
      </c>
      <c r="L39" s="181" t="str">
        <f ca="1">IF(Meldung!$F39="J",IF(Meldung!$E39&gt;=38718,IF(Meldung!$E39&lt;39448,CELL("Inhalt",Meldung!L39),""),""),"")</f>
        <v/>
      </c>
    </row>
    <row r="40" spans="1:12" x14ac:dyDescent="0.35">
      <c r="A40" s="35" t="s">
        <v>82</v>
      </c>
      <c r="B40" s="184" t="str">
        <f ca="1">IF(Meldung!$F40="J",IF(Meldung!$E40&gt;=38718,IF(Meldung!$E40&lt;39448,CELL("Inhalt",Meldung!B40),""),""),"")</f>
        <v/>
      </c>
      <c r="C40" s="181" t="str">
        <f ca="1">IF(Meldung!$F40="J",IF(Meldung!$E40&gt;=38718,IF(Meldung!$E40&lt;39448,CELL("Inhalt",Meldung!C40),""),""),"")</f>
        <v/>
      </c>
      <c r="D40" s="181" t="str">
        <f ca="1">IF(Meldung!$F40="J",IF(Meldung!$E40&gt;=38718,IF(Meldung!$E40&lt;39448,CELL("Inhalt",Meldung!D40),""),""),"")</f>
        <v/>
      </c>
      <c r="E40" s="182" t="str">
        <f ca="1">IF(Meldung!$F40="J",IF(Meldung!$E40&gt;=38718,IF(Meldung!$E40&lt;39448,CELL("Inhalt",Meldung!E40),""),""),"")</f>
        <v/>
      </c>
      <c r="F40" s="181" t="str">
        <f ca="1">IF(Meldung!$F40="J",IF(Meldung!$E40&gt;=38718,IF(Meldung!$E40&lt;39448,CELL("Inhalt",Meldung!F40),""),""),"")</f>
        <v/>
      </c>
      <c r="G40" s="181" t="str">
        <f ca="1">IF(Meldung!$F40="J",IF(Meldung!$E40&gt;=38718,IF(Meldung!$E40&lt;39448,CELL("Inhalt",Meldung!G40),""),""),"")</f>
        <v/>
      </c>
      <c r="H40" s="187" t="str">
        <f ca="1">IF(Meldung!$F40="J",IF(Meldung!$E40&gt;=38718,IF(Meldung!$E40&lt;39448,CELL("Inhalt",Meldung!H40),""),""),"")</f>
        <v/>
      </c>
      <c r="I40" s="181" t="str">
        <f ca="1">IF(Meldung!$F40="J",IF(Meldung!$E40&gt;=38718,IF(Meldung!$E40&lt;39448,CELL("Inhalt",Meldung!I40),""),""),"")</f>
        <v/>
      </c>
      <c r="J40" s="181" t="str">
        <f ca="1">IF(Meldung!$F40="J",IF(Meldung!$E40&gt;=38718,IF(Meldung!$E40&lt;39448,CELL("Inhalt",Meldung!J40),""),""),"")</f>
        <v/>
      </c>
      <c r="K40" s="181" t="str">
        <f ca="1">IF(Meldung!$F40="J",IF(Meldung!$E40&gt;=38718,IF(Meldung!$E40&lt;39448,CELL("Inhalt",Meldung!K40),""),""),"")</f>
        <v/>
      </c>
      <c r="L40" s="181" t="str">
        <f ca="1">IF(Meldung!$F40="J",IF(Meldung!$E40&gt;=38718,IF(Meldung!$E40&lt;39448,CELL("Inhalt",Meldung!L40),""),""),"")</f>
        <v/>
      </c>
    </row>
    <row r="41" spans="1:12" x14ac:dyDescent="0.35">
      <c r="A41" s="35" t="s">
        <v>83</v>
      </c>
      <c r="B41" s="184" t="str">
        <f ca="1">IF(Meldung!$F41="J",IF(Meldung!$E41&gt;=38718,IF(Meldung!$E41&lt;39448,CELL("Inhalt",Meldung!B41),""),""),"")</f>
        <v/>
      </c>
      <c r="C41" s="181" t="str">
        <f ca="1">IF(Meldung!$F41="J",IF(Meldung!$E41&gt;=38718,IF(Meldung!$E41&lt;39448,CELL("Inhalt",Meldung!C41),""),""),"")</f>
        <v/>
      </c>
      <c r="D41" s="181" t="str">
        <f ca="1">IF(Meldung!$F41="J",IF(Meldung!$E41&gt;=38718,IF(Meldung!$E41&lt;39448,CELL("Inhalt",Meldung!D41),""),""),"")</f>
        <v/>
      </c>
      <c r="E41" s="182" t="str">
        <f ca="1">IF(Meldung!$F41="J",IF(Meldung!$E41&gt;=38718,IF(Meldung!$E41&lt;39448,CELL("Inhalt",Meldung!E41),""),""),"")</f>
        <v/>
      </c>
      <c r="F41" s="181" t="str">
        <f ca="1">IF(Meldung!$F41="J",IF(Meldung!$E41&gt;=38718,IF(Meldung!$E41&lt;39448,CELL("Inhalt",Meldung!F41),""),""),"")</f>
        <v/>
      </c>
      <c r="G41" s="181" t="str">
        <f ca="1">IF(Meldung!$F41="J",IF(Meldung!$E41&gt;=38718,IF(Meldung!$E41&lt;39448,CELL("Inhalt",Meldung!G41),""),""),"")</f>
        <v/>
      </c>
      <c r="H41" s="187" t="str">
        <f ca="1">IF(Meldung!$F41="J",IF(Meldung!$E41&gt;=38718,IF(Meldung!$E41&lt;39448,CELL("Inhalt",Meldung!H41),""),""),"")</f>
        <v/>
      </c>
      <c r="I41" s="181" t="str">
        <f ca="1">IF(Meldung!$F41="J",IF(Meldung!$E41&gt;=38718,IF(Meldung!$E41&lt;39448,CELL("Inhalt",Meldung!I41),""),""),"")</f>
        <v/>
      </c>
      <c r="J41" s="181" t="str">
        <f ca="1">IF(Meldung!$F41="J",IF(Meldung!$E41&gt;=38718,IF(Meldung!$E41&lt;39448,CELL("Inhalt",Meldung!J41),""),""),"")</f>
        <v/>
      </c>
      <c r="K41" s="181" t="str">
        <f ca="1">IF(Meldung!$F41="J",IF(Meldung!$E41&gt;=38718,IF(Meldung!$E41&lt;39448,CELL("Inhalt",Meldung!K41),""),""),"")</f>
        <v/>
      </c>
      <c r="L41" s="181" t="str">
        <f ca="1">IF(Meldung!$F41="J",IF(Meldung!$E41&gt;=38718,IF(Meldung!$E41&lt;39448,CELL("Inhalt",Meldung!L41),""),""),"")</f>
        <v/>
      </c>
    </row>
    <row r="42" spans="1:12" x14ac:dyDescent="0.35">
      <c r="A42" s="35" t="s">
        <v>84</v>
      </c>
      <c r="B42" s="184" t="str">
        <f ca="1">IF(Meldung!$F42="J",IF(Meldung!$E42&gt;=38718,IF(Meldung!$E42&lt;39448,CELL("Inhalt",Meldung!B42),""),""),"")</f>
        <v/>
      </c>
      <c r="C42" s="181" t="str">
        <f ca="1">IF(Meldung!$F42="J",IF(Meldung!$E42&gt;=38718,IF(Meldung!$E42&lt;39448,CELL("Inhalt",Meldung!C42),""),""),"")</f>
        <v/>
      </c>
      <c r="D42" s="181" t="str">
        <f ca="1">IF(Meldung!$F42="J",IF(Meldung!$E42&gt;=38718,IF(Meldung!$E42&lt;39448,CELL("Inhalt",Meldung!D42),""),""),"")</f>
        <v/>
      </c>
      <c r="E42" s="182" t="str">
        <f ca="1">IF(Meldung!$F42="J",IF(Meldung!$E42&gt;=38718,IF(Meldung!$E42&lt;39448,CELL("Inhalt",Meldung!E42),""),""),"")</f>
        <v/>
      </c>
      <c r="F42" s="181" t="str">
        <f ca="1">IF(Meldung!$F42="J",IF(Meldung!$E42&gt;=38718,IF(Meldung!$E42&lt;39448,CELL("Inhalt",Meldung!F42),""),""),"")</f>
        <v/>
      </c>
      <c r="G42" s="181" t="str">
        <f ca="1">IF(Meldung!$F42="J",IF(Meldung!$E42&gt;=38718,IF(Meldung!$E42&lt;39448,CELL("Inhalt",Meldung!G42),""),""),"")</f>
        <v/>
      </c>
      <c r="H42" s="187" t="str">
        <f ca="1">IF(Meldung!$F42="J",IF(Meldung!$E42&gt;=38718,IF(Meldung!$E42&lt;39448,CELL("Inhalt",Meldung!H42),""),""),"")</f>
        <v/>
      </c>
      <c r="I42" s="181" t="str">
        <f ca="1">IF(Meldung!$F42="J",IF(Meldung!$E42&gt;=38718,IF(Meldung!$E42&lt;39448,CELL("Inhalt",Meldung!I42),""),""),"")</f>
        <v/>
      </c>
      <c r="J42" s="181" t="str">
        <f ca="1">IF(Meldung!$F42="J",IF(Meldung!$E42&gt;=38718,IF(Meldung!$E42&lt;39448,CELL("Inhalt",Meldung!J42),""),""),"")</f>
        <v/>
      </c>
      <c r="K42" s="181" t="str">
        <f ca="1">IF(Meldung!$F42="J",IF(Meldung!$E42&gt;=38718,IF(Meldung!$E42&lt;39448,CELL("Inhalt",Meldung!K42),""),""),"")</f>
        <v/>
      </c>
      <c r="L42" s="181" t="str">
        <f ca="1">IF(Meldung!$F42="J",IF(Meldung!$E42&gt;=38718,IF(Meldung!$E42&lt;39448,CELL("Inhalt",Meldung!L42),""),""),"")</f>
        <v/>
      </c>
    </row>
    <row r="43" spans="1:12" x14ac:dyDescent="0.35">
      <c r="A43" s="35" t="s">
        <v>85</v>
      </c>
      <c r="B43" s="184" t="str">
        <f ca="1">IF(Meldung!$F43="J",IF(Meldung!$E43&gt;=38718,IF(Meldung!$E43&lt;39448,CELL("Inhalt",Meldung!B43),""),""),"")</f>
        <v/>
      </c>
      <c r="C43" s="181" t="str">
        <f ca="1">IF(Meldung!$F43="J",IF(Meldung!$E43&gt;=38718,IF(Meldung!$E43&lt;39448,CELL("Inhalt",Meldung!C43),""),""),"")</f>
        <v/>
      </c>
      <c r="D43" s="181" t="str">
        <f ca="1">IF(Meldung!$F43="J",IF(Meldung!$E43&gt;=38718,IF(Meldung!$E43&lt;39448,CELL("Inhalt",Meldung!D43),""),""),"")</f>
        <v/>
      </c>
      <c r="E43" s="182" t="str">
        <f ca="1">IF(Meldung!$F43="J",IF(Meldung!$E43&gt;=38718,IF(Meldung!$E43&lt;39448,CELL("Inhalt",Meldung!E43),""),""),"")</f>
        <v/>
      </c>
      <c r="F43" s="181" t="str">
        <f ca="1">IF(Meldung!$F43="J",IF(Meldung!$E43&gt;=38718,IF(Meldung!$E43&lt;39448,CELL("Inhalt",Meldung!F43),""),""),"")</f>
        <v/>
      </c>
      <c r="G43" s="181" t="str">
        <f ca="1">IF(Meldung!$F43="J",IF(Meldung!$E43&gt;=38718,IF(Meldung!$E43&lt;39448,CELL("Inhalt",Meldung!G43),""),""),"")</f>
        <v/>
      </c>
      <c r="H43" s="187" t="str">
        <f ca="1">IF(Meldung!$F43="J",IF(Meldung!$E43&gt;=38718,IF(Meldung!$E43&lt;39448,CELL("Inhalt",Meldung!H43),""),""),"")</f>
        <v/>
      </c>
      <c r="I43" s="181" t="str">
        <f ca="1">IF(Meldung!$F43="J",IF(Meldung!$E43&gt;=38718,IF(Meldung!$E43&lt;39448,CELL("Inhalt",Meldung!I43),""),""),"")</f>
        <v/>
      </c>
      <c r="J43" s="181" t="str">
        <f ca="1">IF(Meldung!$F43="J",IF(Meldung!$E43&gt;=38718,IF(Meldung!$E43&lt;39448,CELL("Inhalt",Meldung!J43),""),""),"")</f>
        <v/>
      </c>
      <c r="K43" s="181" t="str">
        <f ca="1">IF(Meldung!$F43="J",IF(Meldung!$E43&gt;=38718,IF(Meldung!$E43&lt;39448,CELL("Inhalt",Meldung!K43),""),""),"")</f>
        <v/>
      </c>
      <c r="L43" s="181" t="str">
        <f ca="1">IF(Meldung!$F43="J",IF(Meldung!$E43&gt;=38718,IF(Meldung!$E43&lt;39448,CELL("Inhalt",Meldung!L43),""),""),"")</f>
        <v/>
      </c>
    </row>
    <row r="44" spans="1:12" x14ac:dyDescent="0.35">
      <c r="A44" s="35" t="s">
        <v>86</v>
      </c>
      <c r="B44" s="184" t="str">
        <f ca="1">IF(Meldung!$F44="J",IF(Meldung!$E44&gt;=38718,IF(Meldung!$E44&lt;39448,CELL("Inhalt",Meldung!B44),""),""),"")</f>
        <v/>
      </c>
      <c r="C44" s="181" t="str">
        <f ca="1">IF(Meldung!$F44="J",IF(Meldung!$E44&gt;=38718,IF(Meldung!$E44&lt;39448,CELL("Inhalt",Meldung!C44),""),""),"")</f>
        <v/>
      </c>
      <c r="D44" s="181" t="str">
        <f ca="1">IF(Meldung!$F44="J",IF(Meldung!$E44&gt;=38718,IF(Meldung!$E44&lt;39448,CELL("Inhalt",Meldung!D44),""),""),"")</f>
        <v/>
      </c>
      <c r="E44" s="182" t="str">
        <f ca="1">IF(Meldung!$F44="J",IF(Meldung!$E44&gt;=38718,IF(Meldung!$E44&lt;39448,CELL("Inhalt",Meldung!E44),""),""),"")</f>
        <v/>
      </c>
      <c r="F44" s="181" t="str">
        <f ca="1">IF(Meldung!$F44="J",IF(Meldung!$E44&gt;=38718,IF(Meldung!$E44&lt;39448,CELL("Inhalt",Meldung!F44),""),""),"")</f>
        <v/>
      </c>
      <c r="G44" s="181" t="str">
        <f ca="1">IF(Meldung!$F44="J",IF(Meldung!$E44&gt;=38718,IF(Meldung!$E44&lt;39448,CELL("Inhalt",Meldung!G44),""),""),"")</f>
        <v/>
      </c>
      <c r="H44" s="187" t="str">
        <f ca="1">IF(Meldung!$F44="J",IF(Meldung!$E44&gt;=38718,IF(Meldung!$E44&lt;39448,CELL("Inhalt",Meldung!H44),""),""),"")</f>
        <v/>
      </c>
      <c r="I44" s="181" t="str">
        <f ca="1">IF(Meldung!$F44="J",IF(Meldung!$E44&gt;=38718,IF(Meldung!$E44&lt;39448,CELL("Inhalt",Meldung!I44),""),""),"")</f>
        <v/>
      </c>
      <c r="J44" s="181" t="str">
        <f ca="1">IF(Meldung!$F44="J",IF(Meldung!$E44&gt;=38718,IF(Meldung!$E44&lt;39448,CELL("Inhalt",Meldung!J44),""),""),"")</f>
        <v/>
      </c>
      <c r="K44" s="181" t="str">
        <f ca="1">IF(Meldung!$F44="J",IF(Meldung!$E44&gt;=38718,IF(Meldung!$E44&lt;39448,CELL("Inhalt",Meldung!K44),""),""),"")</f>
        <v/>
      </c>
      <c r="L44" s="181" t="str">
        <f ca="1">IF(Meldung!$F44="J",IF(Meldung!$E44&gt;=38718,IF(Meldung!$E44&lt;39448,CELL("Inhalt",Meldung!L44),""),""),"")</f>
        <v/>
      </c>
    </row>
    <row r="45" spans="1:12" x14ac:dyDescent="0.35">
      <c r="A45" s="35" t="s">
        <v>87</v>
      </c>
      <c r="B45" s="184" t="str">
        <f ca="1">IF(Meldung!$F45="J",IF(Meldung!$E45&gt;=38718,IF(Meldung!$E45&lt;39448,CELL("Inhalt",Meldung!B45),""),""),"")</f>
        <v/>
      </c>
      <c r="C45" s="181" t="str">
        <f ca="1">IF(Meldung!$F45="J",IF(Meldung!$E45&gt;=38718,IF(Meldung!$E45&lt;39448,CELL("Inhalt",Meldung!C45),""),""),"")</f>
        <v/>
      </c>
      <c r="D45" s="181" t="str">
        <f ca="1">IF(Meldung!$F45="J",IF(Meldung!$E45&gt;=38718,IF(Meldung!$E45&lt;39448,CELL("Inhalt",Meldung!D45),""),""),"")</f>
        <v/>
      </c>
      <c r="E45" s="182" t="str">
        <f ca="1">IF(Meldung!$F45="J",IF(Meldung!$E45&gt;=38718,IF(Meldung!$E45&lt;39448,CELL("Inhalt",Meldung!E45),""),""),"")</f>
        <v/>
      </c>
      <c r="F45" s="181" t="str">
        <f ca="1">IF(Meldung!$F45="J",IF(Meldung!$E45&gt;=38718,IF(Meldung!$E45&lt;39448,CELL("Inhalt",Meldung!F45),""),""),"")</f>
        <v/>
      </c>
      <c r="G45" s="181" t="str">
        <f ca="1">IF(Meldung!$F45="J",IF(Meldung!$E45&gt;=38718,IF(Meldung!$E45&lt;39448,CELL("Inhalt",Meldung!G45),""),""),"")</f>
        <v/>
      </c>
      <c r="H45" s="187" t="str">
        <f ca="1">IF(Meldung!$F45="J",IF(Meldung!$E45&gt;=38718,IF(Meldung!$E45&lt;39448,CELL("Inhalt",Meldung!H45),""),""),"")</f>
        <v/>
      </c>
      <c r="I45" s="181" t="str">
        <f ca="1">IF(Meldung!$F45="J",IF(Meldung!$E45&gt;=38718,IF(Meldung!$E45&lt;39448,CELL("Inhalt",Meldung!I45),""),""),"")</f>
        <v/>
      </c>
      <c r="J45" s="181" t="str">
        <f ca="1">IF(Meldung!$F45="J",IF(Meldung!$E45&gt;=38718,IF(Meldung!$E45&lt;39448,CELL("Inhalt",Meldung!J45),""),""),"")</f>
        <v/>
      </c>
      <c r="K45" s="181" t="str">
        <f ca="1">IF(Meldung!$F45="J",IF(Meldung!$E45&gt;=38718,IF(Meldung!$E45&lt;39448,CELL("Inhalt",Meldung!K45),""),""),"")</f>
        <v/>
      </c>
      <c r="L45" s="181" t="str">
        <f ca="1">IF(Meldung!$F45="J",IF(Meldung!$E45&gt;=38718,IF(Meldung!$E45&lt;39448,CELL("Inhalt",Meldung!L45),""),""),"")</f>
        <v/>
      </c>
    </row>
    <row r="46" spans="1:12" x14ac:dyDescent="0.35">
      <c r="A46" s="35" t="s">
        <v>88</v>
      </c>
      <c r="B46" s="184" t="str">
        <f ca="1">IF(Meldung!$F46="J",IF(Meldung!$E46&gt;=38718,IF(Meldung!$E46&lt;39448,CELL("Inhalt",Meldung!B46),""),""),"")</f>
        <v/>
      </c>
      <c r="C46" s="181" t="str">
        <f ca="1">IF(Meldung!$F46="J",IF(Meldung!$E46&gt;=38718,IF(Meldung!$E46&lt;39448,CELL("Inhalt",Meldung!C46),""),""),"")</f>
        <v/>
      </c>
      <c r="D46" s="181" t="str">
        <f ca="1">IF(Meldung!$F46="J",IF(Meldung!$E46&gt;=38718,IF(Meldung!$E46&lt;39448,CELL("Inhalt",Meldung!D46),""),""),"")</f>
        <v/>
      </c>
      <c r="E46" s="182" t="str">
        <f ca="1">IF(Meldung!$F46="J",IF(Meldung!$E46&gt;=38718,IF(Meldung!$E46&lt;39448,CELL("Inhalt",Meldung!E46),""),""),"")</f>
        <v/>
      </c>
      <c r="F46" s="181" t="str">
        <f ca="1">IF(Meldung!$F46="J",IF(Meldung!$E46&gt;=38718,IF(Meldung!$E46&lt;39448,CELL("Inhalt",Meldung!F46),""),""),"")</f>
        <v/>
      </c>
      <c r="G46" s="181" t="str">
        <f ca="1">IF(Meldung!$F46="J",IF(Meldung!$E46&gt;=38718,IF(Meldung!$E46&lt;39448,CELL("Inhalt",Meldung!G46),""),""),"")</f>
        <v/>
      </c>
      <c r="H46" s="187" t="str">
        <f ca="1">IF(Meldung!$F46="J",IF(Meldung!$E46&gt;=38718,IF(Meldung!$E46&lt;39448,CELL("Inhalt",Meldung!H46),""),""),"")</f>
        <v/>
      </c>
      <c r="I46" s="181" t="str">
        <f ca="1">IF(Meldung!$F46="J",IF(Meldung!$E46&gt;=38718,IF(Meldung!$E46&lt;39448,CELL("Inhalt",Meldung!I46),""),""),"")</f>
        <v/>
      </c>
      <c r="J46" s="181" t="str">
        <f ca="1">IF(Meldung!$F46="J",IF(Meldung!$E46&gt;=38718,IF(Meldung!$E46&lt;39448,CELL("Inhalt",Meldung!J46),""),""),"")</f>
        <v/>
      </c>
      <c r="K46" s="181" t="str">
        <f ca="1">IF(Meldung!$F46="J",IF(Meldung!$E46&gt;=38718,IF(Meldung!$E46&lt;39448,CELL("Inhalt",Meldung!K46),""),""),"")</f>
        <v/>
      </c>
      <c r="L46" s="181" t="str">
        <f ca="1">IF(Meldung!$F46="J",IF(Meldung!$E46&gt;=38718,IF(Meldung!$E46&lt;39448,CELL("Inhalt",Meldung!L46),""),""),"")</f>
        <v/>
      </c>
    </row>
    <row r="47" spans="1:12" x14ac:dyDescent="0.35">
      <c r="A47" s="35" t="s">
        <v>89</v>
      </c>
      <c r="B47" s="184" t="str">
        <f ca="1">IF(Meldung!$F47="J",IF(Meldung!$E47&gt;=38718,IF(Meldung!$E47&lt;39448,CELL("Inhalt",Meldung!B47),""),""),"")</f>
        <v/>
      </c>
      <c r="C47" s="181" t="str">
        <f ca="1">IF(Meldung!$F47="J",IF(Meldung!$E47&gt;=38718,IF(Meldung!$E47&lt;39448,CELL("Inhalt",Meldung!C47),""),""),"")</f>
        <v/>
      </c>
      <c r="D47" s="181" t="str">
        <f ca="1">IF(Meldung!$F47="J",IF(Meldung!$E47&gt;=38718,IF(Meldung!$E47&lt;39448,CELL("Inhalt",Meldung!D47),""),""),"")</f>
        <v/>
      </c>
      <c r="E47" s="182" t="str">
        <f ca="1">IF(Meldung!$F47="J",IF(Meldung!$E47&gt;=38718,IF(Meldung!$E47&lt;39448,CELL("Inhalt",Meldung!E47),""),""),"")</f>
        <v/>
      </c>
      <c r="F47" s="181" t="str">
        <f ca="1">IF(Meldung!$F47="J",IF(Meldung!$E47&gt;=38718,IF(Meldung!$E47&lt;39448,CELL("Inhalt",Meldung!F47),""),""),"")</f>
        <v/>
      </c>
      <c r="G47" s="181" t="str">
        <f ca="1">IF(Meldung!$F47="J",IF(Meldung!$E47&gt;=38718,IF(Meldung!$E47&lt;39448,CELL("Inhalt",Meldung!G47),""),""),"")</f>
        <v/>
      </c>
      <c r="H47" s="187" t="str">
        <f ca="1">IF(Meldung!$F47="J",IF(Meldung!$E47&gt;=38718,IF(Meldung!$E47&lt;39448,CELL("Inhalt",Meldung!H47),""),""),"")</f>
        <v/>
      </c>
      <c r="I47" s="181" t="str">
        <f ca="1">IF(Meldung!$F47="J",IF(Meldung!$E47&gt;=38718,IF(Meldung!$E47&lt;39448,CELL("Inhalt",Meldung!I47),""),""),"")</f>
        <v/>
      </c>
      <c r="J47" s="181" t="str">
        <f ca="1">IF(Meldung!$F47="J",IF(Meldung!$E47&gt;=38718,IF(Meldung!$E47&lt;39448,CELL("Inhalt",Meldung!J47),""),""),"")</f>
        <v/>
      </c>
      <c r="K47" s="181" t="str">
        <f ca="1">IF(Meldung!$F47="J",IF(Meldung!$E47&gt;=38718,IF(Meldung!$E47&lt;39448,CELL("Inhalt",Meldung!K47),""),""),"")</f>
        <v/>
      </c>
      <c r="L47" s="181" t="str">
        <f ca="1">IF(Meldung!$F47="J",IF(Meldung!$E47&gt;=38718,IF(Meldung!$E47&lt;39448,CELL("Inhalt",Meldung!L47),""),""),"")</f>
        <v/>
      </c>
    </row>
    <row r="48" spans="1:12" x14ac:dyDescent="0.35">
      <c r="A48" s="35" t="s">
        <v>90</v>
      </c>
      <c r="B48" s="184" t="str">
        <f ca="1">IF(Meldung!$F48="J",IF(Meldung!$E48&gt;=38718,IF(Meldung!$E48&lt;39448,CELL("Inhalt",Meldung!B48),""),""),"")</f>
        <v/>
      </c>
      <c r="C48" s="181" t="str">
        <f ca="1">IF(Meldung!$F48="J",IF(Meldung!$E48&gt;=38718,IF(Meldung!$E48&lt;39448,CELL("Inhalt",Meldung!C48),""),""),"")</f>
        <v/>
      </c>
      <c r="D48" s="181" t="str">
        <f ca="1">IF(Meldung!$F48="J",IF(Meldung!$E48&gt;=38718,IF(Meldung!$E48&lt;39448,CELL("Inhalt",Meldung!D48),""),""),"")</f>
        <v/>
      </c>
      <c r="E48" s="182" t="str">
        <f ca="1">IF(Meldung!$F48="J",IF(Meldung!$E48&gt;=38718,IF(Meldung!$E48&lt;39448,CELL("Inhalt",Meldung!E48),""),""),"")</f>
        <v/>
      </c>
      <c r="F48" s="181" t="str">
        <f ca="1">IF(Meldung!$F48="J",IF(Meldung!$E48&gt;=38718,IF(Meldung!$E48&lt;39448,CELL("Inhalt",Meldung!F48),""),""),"")</f>
        <v/>
      </c>
      <c r="G48" s="181" t="str">
        <f ca="1">IF(Meldung!$F48="J",IF(Meldung!$E48&gt;=38718,IF(Meldung!$E48&lt;39448,CELL("Inhalt",Meldung!G48),""),""),"")</f>
        <v/>
      </c>
      <c r="H48" s="187" t="str">
        <f ca="1">IF(Meldung!$F48="J",IF(Meldung!$E48&gt;=38718,IF(Meldung!$E48&lt;39448,CELL("Inhalt",Meldung!H48),""),""),"")</f>
        <v/>
      </c>
      <c r="I48" s="181" t="str">
        <f ca="1">IF(Meldung!$F48="J",IF(Meldung!$E48&gt;=38718,IF(Meldung!$E48&lt;39448,CELL("Inhalt",Meldung!I48),""),""),"")</f>
        <v/>
      </c>
      <c r="J48" s="181" t="str">
        <f ca="1">IF(Meldung!$F48="J",IF(Meldung!$E48&gt;=38718,IF(Meldung!$E48&lt;39448,CELL("Inhalt",Meldung!J48),""),""),"")</f>
        <v/>
      </c>
      <c r="K48" s="181" t="str">
        <f ca="1">IF(Meldung!$F48="J",IF(Meldung!$E48&gt;=38718,IF(Meldung!$E48&lt;39448,CELL("Inhalt",Meldung!K48),""),""),"")</f>
        <v/>
      </c>
      <c r="L48" s="181" t="str">
        <f ca="1">IF(Meldung!$F48="J",IF(Meldung!$E48&gt;=38718,IF(Meldung!$E48&lt;39448,CELL("Inhalt",Meldung!L48),""),""),"")</f>
        <v/>
      </c>
    </row>
    <row r="49" spans="1:12" x14ac:dyDescent="0.35">
      <c r="A49" s="35" t="s">
        <v>91</v>
      </c>
      <c r="B49" s="184" t="str">
        <f ca="1">IF(Meldung!$F49="J",IF(Meldung!$E49&gt;=38718,IF(Meldung!$E49&lt;39448,CELL("Inhalt",Meldung!B49),""),""),"")</f>
        <v/>
      </c>
      <c r="C49" s="181" t="str">
        <f ca="1">IF(Meldung!$F49="J",IF(Meldung!$E49&gt;=38718,IF(Meldung!$E49&lt;39448,CELL("Inhalt",Meldung!C49),""),""),"")</f>
        <v/>
      </c>
      <c r="D49" s="181" t="str">
        <f ca="1">IF(Meldung!$F49="J",IF(Meldung!$E49&gt;=38718,IF(Meldung!$E49&lt;39448,CELL("Inhalt",Meldung!D49),""),""),"")</f>
        <v/>
      </c>
      <c r="E49" s="182" t="str">
        <f ca="1">IF(Meldung!$F49="J",IF(Meldung!$E49&gt;=38718,IF(Meldung!$E49&lt;39448,CELL("Inhalt",Meldung!E49),""),""),"")</f>
        <v/>
      </c>
      <c r="F49" s="181" t="str">
        <f ca="1">IF(Meldung!$F49="J",IF(Meldung!$E49&gt;=38718,IF(Meldung!$E49&lt;39448,CELL("Inhalt",Meldung!F49),""),""),"")</f>
        <v/>
      </c>
      <c r="G49" s="181" t="str">
        <f ca="1">IF(Meldung!$F49="J",IF(Meldung!$E49&gt;=38718,IF(Meldung!$E49&lt;39448,CELL("Inhalt",Meldung!G49),""),""),"")</f>
        <v/>
      </c>
      <c r="H49" s="187" t="str">
        <f ca="1">IF(Meldung!$F49="J",IF(Meldung!$E49&gt;=38718,IF(Meldung!$E49&lt;39448,CELL("Inhalt",Meldung!H49),""),""),"")</f>
        <v/>
      </c>
      <c r="I49" s="181" t="str">
        <f ca="1">IF(Meldung!$F49="J",IF(Meldung!$E49&gt;=38718,IF(Meldung!$E49&lt;39448,CELL("Inhalt",Meldung!I49),""),""),"")</f>
        <v/>
      </c>
      <c r="J49" s="181" t="str">
        <f ca="1">IF(Meldung!$F49="J",IF(Meldung!$E49&gt;=38718,IF(Meldung!$E49&lt;39448,CELL("Inhalt",Meldung!J49),""),""),"")</f>
        <v/>
      </c>
      <c r="K49" s="181" t="str">
        <f ca="1">IF(Meldung!$F49="J",IF(Meldung!$E49&gt;=38718,IF(Meldung!$E49&lt;39448,CELL("Inhalt",Meldung!K49),""),""),"")</f>
        <v/>
      </c>
      <c r="L49" s="181" t="str">
        <f ca="1">IF(Meldung!$F49="J",IF(Meldung!$E49&gt;=38718,IF(Meldung!$E49&lt;39448,CELL("Inhalt",Meldung!L49),""),""),"")</f>
        <v/>
      </c>
    </row>
    <row r="50" spans="1:12" x14ac:dyDescent="0.35">
      <c r="A50" s="35" t="s">
        <v>92</v>
      </c>
      <c r="B50" s="184" t="str">
        <f ca="1">IF(Meldung!$F50="J",IF(Meldung!$E50&gt;=38718,IF(Meldung!$E50&lt;39448,CELL("Inhalt",Meldung!B50),""),""),"")</f>
        <v/>
      </c>
      <c r="C50" s="181" t="str">
        <f ca="1">IF(Meldung!$F50="J",IF(Meldung!$E50&gt;=38718,IF(Meldung!$E50&lt;39448,CELL("Inhalt",Meldung!C50),""),""),"")</f>
        <v/>
      </c>
      <c r="D50" s="181" t="str">
        <f ca="1">IF(Meldung!$F50="J",IF(Meldung!$E50&gt;=38718,IF(Meldung!$E50&lt;39448,CELL("Inhalt",Meldung!D50),""),""),"")</f>
        <v/>
      </c>
      <c r="E50" s="182" t="str">
        <f ca="1">IF(Meldung!$F50="J",IF(Meldung!$E50&gt;=38718,IF(Meldung!$E50&lt;39448,CELL("Inhalt",Meldung!E50),""),""),"")</f>
        <v/>
      </c>
      <c r="F50" s="181" t="str">
        <f ca="1">IF(Meldung!$F50="J",IF(Meldung!$E50&gt;=38718,IF(Meldung!$E50&lt;39448,CELL("Inhalt",Meldung!F50),""),""),"")</f>
        <v/>
      </c>
      <c r="G50" s="181" t="str">
        <f ca="1">IF(Meldung!$F50="J",IF(Meldung!$E50&gt;=38718,IF(Meldung!$E50&lt;39448,CELL("Inhalt",Meldung!G50),""),""),"")</f>
        <v/>
      </c>
      <c r="H50" s="187" t="str">
        <f ca="1">IF(Meldung!$F50="J",IF(Meldung!$E50&gt;=38718,IF(Meldung!$E50&lt;39448,CELL("Inhalt",Meldung!H50),""),""),"")</f>
        <v/>
      </c>
      <c r="I50" s="181" t="str">
        <f ca="1">IF(Meldung!$F50="J",IF(Meldung!$E50&gt;=38718,IF(Meldung!$E50&lt;39448,CELL("Inhalt",Meldung!I50),""),""),"")</f>
        <v/>
      </c>
      <c r="J50" s="181" t="str">
        <f ca="1">IF(Meldung!$F50="J",IF(Meldung!$E50&gt;=38718,IF(Meldung!$E50&lt;39448,CELL("Inhalt",Meldung!J50),""),""),"")</f>
        <v/>
      </c>
      <c r="K50" s="181" t="str">
        <f ca="1">IF(Meldung!$F50="J",IF(Meldung!$E50&gt;=38718,IF(Meldung!$E50&lt;39448,CELL("Inhalt",Meldung!K50),""),""),"")</f>
        <v/>
      </c>
      <c r="L50" s="181" t="str">
        <f ca="1">IF(Meldung!$F50="J",IF(Meldung!$E50&gt;=38718,IF(Meldung!$E50&lt;39448,CELL("Inhalt",Meldung!L50),""),""),"")</f>
        <v/>
      </c>
    </row>
    <row r="51" spans="1:12" x14ac:dyDescent="0.35">
      <c r="A51" s="35" t="s">
        <v>93</v>
      </c>
      <c r="B51" s="184" t="str">
        <f ca="1">IF(Meldung!$F51="J",IF(Meldung!$E51&gt;=38718,IF(Meldung!$E51&lt;39448,CELL("Inhalt",Meldung!B51),""),""),"")</f>
        <v/>
      </c>
      <c r="C51" s="181" t="str">
        <f ca="1">IF(Meldung!$F51="J",IF(Meldung!$E51&gt;=38718,IF(Meldung!$E51&lt;39448,CELL("Inhalt",Meldung!C51),""),""),"")</f>
        <v/>
      </c>
      <c r="D51" s="181" t="str">
        <f ca="1">IF(Meldung!$F51="J",IF(Meldung!$E51&gt;=38718,IF(Meldung!$E51&lt;39448,CELL("Inhalt",Meldung!D51),""),""),"")</f>
        <v/>
      </c>
      <c r="E51" s="182" t="str">
        <f ca="1">IF(Meldung!$F51="J",IF(Meldung!$E51&gt;=38718,IF(Meldung!$E51&lt;39448,CELL("Inhalt",Meldung!E51),""),""),"")</f>
        <v/>
      </c>
      <c r="F51" s="181" t="str">
        <f ca="1">IF(Meldung!$F51="J",IF(Meldung!$E51&gt;=38718,IF(Meldung!$E51&lt;39448,CELL("Inhalt",Meldung!F51),""),""),"")</f>
        <v/>
      </c>
      <c r="G51" s="181" t="str">
        <f ca="1">IF(Meldung!$F51="J",IF(Meldung!$E51&gt;=38718,IF(Meldung!$E51&lt;39448,CELL("Inhalt",Meldung!G51),""),""),"")</f>
        <v/>
      </c>
      <c r="H51" s="187" t="str">
        <f ca="1">IF(Meldung!$F51="J",IF(Meldung!$E51&gt;=38718,IF(Meldung!$E51&lt;39448,CELL("Inhalt",Meldung!H51),""),""),"")</f>
        <v/>
      </c>
      <c r="I51" s="181" t="str">
        <f ca="1">IF(Meldung!$F51="J",IF(Meldung!$E51&gt;=38718,IF(Meldung!$E51&lt;39448,CELL("Inhalt",Meldung!I51),""),""),"")</f>
        <v/>
      </c>
      <c r="J51" s="181" t="str">
        <f ca="1">IF(Meldung!$F51="J",IF(Meldung!$E51&gt;=38718,IF(Meldung!$E51&lt;39448,CELL("Inhalt",Meldung!J51),""),""),"")</f>
        <v/>
      </c>
      <c r="K51" s="181" t="str">
        <f ca="1">IF(Meldung!$F51="J",IF(Meldung!$E51&gt;=38718,IF(Meldung!$E51&lt;39448,CELL("Inhalt",Meldung!K51),""),""),"")</f>
        <v/>
      </c>
      <c r="L51" s="181" t="str">
        <f ca="1">IF(Meldung!$F51="J",IF(Meldung!$E51&gt;=38718,IF(Meldung!$E51&lt;39448,CELL("Inhalt",Meldung!L51),""),""),"")</f>
        <v/>
      </c>
    </row>
    <row r="52" spans="1:12" x14ac:dyDescent="0.35">
      <c r="A52" s="35" t="s">
        <v>94</v>
      </c>
      <c r="B52" s="184" t="str">
        <f ca="1">IF(Meldung!$F52="J",IF(Meldung!$E52&gt;=38718,IF(Meldung!$E52&lt;39448,CELL("Inhalt",Meldung!B52),""),""),"")</f>
        <v/>
      </c>
      <c r="C52" s="181" t="str">
        <f ca="1">IF(Meldung!$F52="J",IF(Meldung!$E52&gt;=38718,IF(Meldung!$E52&lt;39448,CELL("Inhalt",Meldung!C52),""),""),"")</f>
        <v/>
      </c>
      <c r="D52" s="181" t="str">
        <f ca="1">IF(Meldung!$F52="J",IF(Meldung!$E52&gt;=38718,IF(Meldung!$E52&lt;39448,CELL("Inhalt",Meldung!D52),""),""),"")</f>
        <v/>
      </c>
      <c r="E52" s="182" t="str">
        <f ca="1">IF(Meldung!$F52="J",IF(Meldung!$E52&gt;=38718,IF(Meldung!$E52&lt;39448,CELL("Inhalt",Meldung!E52),""),""),"")</f>
        <v/>
      </c>
      <c r="F52" s="181" t="str">
        <f ca="1">IF(Meldung!$F52="J",IF(Meldung!$E52&gt;=38718,IF(Meldung!$E52&lt;39448,CELL("Inhalt",Meldung!F52),""),""),"")</f>
        <v/>
      </c>
      <c r="G52" s="181" t="str">
        <f ca="1">IF(Meldung!$F52="J",IF(Meldung!$E52&gt;=38718,IF(Meldung!$E52&lt;39448,CELL("Inhalt",Meldung!G52),""),""),"")</f>
        <v/>
      </c>
      <c r="H52" s="187" t="str">
        <f ca="1">IF(Meldung!$F52="J",IF(Meldung!$E52&gt;=38718,IF(Meldung!$E52&lt;39448,CELL("Inhalt",Meldung!H52),""),""),"")</f>
        <v/>
      </c>
      <c r="I52" s="181" t="str">
        <f ca="1">IF(Meldung!$F52="J",IF(Meldung!$E52&gt;=38718,IF(Meldung!$E52&lt;39448,CELL("Inhalt",Meldung!I52),""),""),"")</f>
        <v/>
      </c>
      <c r="J52" s="181" t="str">
        <f ca="1">IF(Meldung!$F52="J",IF(Meldung!$E52&gt;=38718,IF(Meldung!$E52&lt;39448,CELL("Inhalt",Meldung!J52),""),""),"")</f>
        <v/>
      </c>
      <c r="K52" s="181" t="str">
        <f ca="1">IF(Meldung!$F52="J",IF(Meldung!$E52&gt;=38718,IF(Meldung!$E52&lt;39448,CELL("Inhalt",Meldung!K52),""),""),"")</f>
        <v/>
      </c>
      <c r="L52" s="181" t="str">
        <f ca="1">IF(Meldung!$F52="J",IF(Meldung!$E52&gt;=38718,IF(Meldung!$E52&lt;39448,CELL("Inhalt",Meldung!L52),""),""),"")</f>
        <v/>
      </c>
    </row>
    <row r="53" spans="1:12" x14ac:dyDescent="0.35">
      <c r="A53" s="35" t="s">
        <v>95</v>
      </c>
      <c r="B53" s="184" t="str">
        <f ca="1">IF(Meldung!$F53="J",IF(Meldung!$E53&gt;=38718,IF(Meldung!$E53&lt;39448,CELL("Inhalt",Meldung!B53),""),""),"")</f>
        <v/>
      </c>
      <c r="C53" s="181" t="str">
        <f ca="1">IF(Meldung!$F53="J",IF(Meldung!$E53&gt;=38718,IF(Meldung!$E53&lt;39448,CELL("Inhalt",Meldung!C53),""),""),"")</f>
        <v/>
      </c>
      <c r="D53" s="181" t="str">
        <f ca="1">IF(Meldung!$F53="J",IF(Meldung!$E53&gt;=38718,IF(Meldung!$E53&lt;39448,CELL("Inhalt",Meldung!D53),""),""),"")</f>
        <v/>
      </c>
      <c r="E53" s="182" t="str">
        <f ca="1">IF(Meldung!$F53="J",IF(Meldung!$E53&gt;=38718,IF(Meldung!$E53&lt;39448,CELL("Inhalt",Meldung!E53),""),""),"")</f>
        <v/>
      </c>
      <c r="F53" s="181" t="str">
        <f ca="1">IF(Meldung!$F53="J",IF(Meldung!$E53&gt;=38718,IF(Meldung!$E53&lt;39448,CELL("Inhalt",Meldung!F53),""),""),"")</f>
        <v/>
      </c>
      <c r="G53" s="181" t="str">
        <f ca="1">IF(Meldung!$F53="J",IF(Meldung!$E53&gt;=38718,IF(Meldung!$E53&lt;39448,CELL("Inhalt",Meldung!G53),""),""),"")</f>
        <v/>
      </c>
      <c r="H53" s="187" t="str">
        <f ca="1">IF(Meldung!$F53="J",IF(Meldung!$E53&gt;=38718,IF(Meldung!$E53&lt;39448,CELL("Inhalt",Meldung!H53),""),""),"")</f>
        <v/>
      </c>
      <c r="I53" s="181" t="str">
        <f ca="1">IF(Meldung!$F53="J",IF(Meldung!$E53&gt;=38718,IF(Meldung!$E53&lt;39448,CELL("Inhalt",Meldung!I53),""),""),"")</f>
        <v/>
      </c>
      <c r="J53" s="181" t="str">
        <f ca="1">IF(Meldung!$F53="J",IF(Meldung!$E53&gt;=38718,IF(Meldung!$E53&lt;39448,CELL("Inhalt",Meldung!J53),""),""),"")</f>
        <v/>
      </c>
      <c r="K53" s="181" t="str">
        <f ca="1">IF(Meldung!$F53="J",IF(Meldung!$E53&gt;=38718,IF(Meldung!$E53&lt;39448,CELL("Inhalt",Meldung!K53),""),""),"")</f>
        <v/>
      </c>
      <c r="L53" s="181" t="str">
        <f ca="1">IF(Meldung!$F53="J",IF(Meldung!$E53&gt;=38718,IF(Meldung!$E53&lt;39448,CELL("Inhalt",Meldung!L53),""),""),"")</f>
        <v/>
      </c>
    </row>
    <row r="54" spans="1:12" x14ac:dyDescent="0.35">
      <c r="A54" s="35" t="s">
        <v>96</v>
      </c>
      <c r="B54" s="184" t="str">
        <f ca="1">IF(Meldung!$F54="J",IF(Meldung!$E54&gt;=38718,IF(Meldung!$E54&lt;39448,CELL("Inhalt",Meldung!B54),""),""),"")</f>
        <v/>
      </c>
      <c r="C54" s="181" t="str">
        <f ca="1">IF(Meldung!$F54="J",IF(Meldung!$E54&gt;=38718,IF(Meldung!$E54&lt;39448,CELL("Inhalt",Meldung!C54),""),""),"")</f>
        <v/>
      </c>
      <c r="D54" s="181" t="str">
        <f ca="1">IF(Meldung!$F54="J",IF(Meldung!$E54&gt;=38718,IF(Meldung!$E54&lt;39448,CELL("Inhalt",Meldung!D54),""),""),"")</f>
        <v/>
      </c>
      <c r="E54" s="182" t="str">
        <f ca="1">IF(Meldung!$F54="J",IF(Meldung!$E54&gt;=38718,IF(Meldung!$E54&lt;39448,CELL("Inhalt",Meldung!E54),""),""),"")</f>
        <v/>
      </c>
      <c r="F54" s="181" t="str">
        <f ca="1">IF(Meldung!$F54="J",IF(Meldung!$E54&gt;=38718,IF(Meldung!$E54&lt;39448,CELL("Inhalt",Meldung!F54),""),""),"")</f>
        <v/>
      </c>
      <c r="G54" s="181" t="str">
        <f ca="1">IF(Meldung!$F54="J",IF(Meldung!$E54&gt;=38718,IF(Meldung!$E54&lt;39448,CELL("Inhalt",Meldung!G54),""),""),"")</f>
        <v/>
      </c>
      <c r="H54" s="187" t="str">
        <f ca="1">IF(Meldung!$F54="J",IF(Meldung!$E54&gt;=38718,IF(Meldung!$E54&lt;39448,CELL("Inhalt",Meldung!H54),""),""),"")</f>
        <v/>
      </c>
      <c r="I54" s="181" t="str">
        <f ca="1">IF(Meldung!$F54="J",IF(Meldung!$E54&gt;=38718,IF(Meldung!$E54&lt;39448,CELL("Inhalt",Meldung!I54),""),""),"")</f>
        <v/>
      </c>
      <c r="J54" s="181" t="str">
        <f ca="1">IF(Meldung!$F54="J",IF(Meldung!$E54&gt;=38718,IF(Meldung!$E54&lt;39448,CELL("Inhalt",Meldung!J54),""),""),"")</f>
        <v/>
      </c>
      <c r="K54" s="181" t="str">
        <f ca="1">IF(Meldung!$F54="J",IF(Meldung!$E54&gt;=38718,IF(Meldung!$E54&lt;39448,CELL("Inhalt",Meldung!K54),""),""),"")</f>
        <v/>
      </c>
      <c r="L54" s="181" t="str">
        <f ca="1">IF(Meldung!$F54="J",IF(Meldung!$E54&gt;=38718,IF(Meldung!$E54&lt;39448,CELL("Inhalt",Meldung!L54),""),""),"")</f>
        <v/>
      </c>
    </row>
    <row r="55" spans="1:12" x14ac:dyDescent="0.35">
      <c r="A55" s="35" t="s">
        <v>97</v>
      </c>
      <c r="B55" s="184" t="str">
        <f ca="1">IF(Meldung!$F55="J",IF(Meldung!$E55&gt;=38718,IF(Meldung!$E55&lt;39448,CELL("Inhalt",Meldung!B55),""),""),"")</f>
        <v/>
      </c>
      <c r="C55" s="181" t="str">
        <f ca="1">IF(Meldung!$F55="J",IF(Meldung!$E55&gt;=38718,IF(Meldung!$E55&lt;39448,CELL("Inhalt",Meldung!C55),""),""),"")</f>
        <v/>
      </c>
      <c r="D55" s="181" t="str">
        <f ca="1">IF(Meldung!$F55="J",IF(Meldung!$E55&gt;=38718,IF(Meldung!$E55&lt;39448,CELL("Inhalt",Meldung!D55),""),""),"")</f>
        <v/>
      </c>
      <c r="E55" s="182" t="str">
        <f ca="1">IF(Meldung!$F55="J",IF(Meldung!$E55&gt;=38718,IF(Meldung!$E55&lt;39448,CELL("Inhalt",Meldung!E55),""),""),"")</f>
        <v/>
      </c>
      <c r="F55" s="181" t="str">
        <f ca="1">IF(Meldung!$F55="J",IF(Meldung!$E55&gt;=38718,IF(Meldung!$E55&lt;39448,CELL("Inhalt",Meldung!F55),""),""),"")</f>
        <v/>
      </c>
      <c r="G55" s="181" t="str">
        <f ca="1">IF(Meldung!$F55="J",IF(Meldung!$E55&gt;=38718,IF(Meldung!$E55&lt;39448,CELL("Inhalt",Meldung!G55),""),""),"")</f>
        <v/>
      </c>
      <c r="H55" s="187" t="str">
        <f ca="1">IF(Meldung!$F55="J",IF(Meldung!$E55&gt;=38718,IF(Meldung!$E55&lt;39448,CELL("Inhalt",Meldung!H55),""),""),"")</f>
        <v/>
      </c>
      <c r="I55" s="181" t="str">
        <f ca="1">IF(Meldung!$F55="J",IF(Meldung!$E55&gt;=38718,IF(Meldung!$E55&lt;39448,CELL("Inhalt",Meldung!I55),""),""),"")</f>
        <v/>
      </c>
      <c r="J55" s="181" t="str">
        <f ca="1">IF(Meldung!$F55="J",IF(Meldung!$E55&gt;=38718,IF(Meldung!$E55&lt;39448,CELL("Inhalt",Meldung!J55),""),""),"")</f>
        <v/>
      </c>
      <c r="K55" s="181" t="str">
        <f ca="1">IF(Meldung!$F55="J",IF(Meldung!$E55&gt;=38718,IF(Meldung!$E55&lt;39448,CELL("Inhalt",Meldung!K55),""),""),"")</f>
        <v/>
      </c>
      <c r="L55" s="181" t="str">
        <f ca="1">IF(Meldung!$F55="J",IF(Meldung!$E55&gt;=38718,IF(Meldung!$E55&lt;39448,CELL("Inhalt",Meldung!L55),""),""),"")</f>
        <v/>
      </c>
    </row>
    <row r="56" spans="1:12" x14ac:dyDescent="0.35">
      <c r="A56" s="35" t="s">
        <v>98</v>
      </c>
      <c r="B56" s="184" t="str">
        <f ca="1">IF(Meldung!$F56="J",IF(Meldung!$E56&gt;=38718,IF(Meldung!$E56&lt;39448,CELL("Inhalt",Meldung!B56),""),""),"")</f>
        <v/>
      </c>
      <c r="C56" s="181" t="str">
        <f ca="1">IF(Meldung!$F56="J",IF(Meldung!$E56&gt;=38718,IF(Meldung!$E56&lt;39448,CELL("Inhalt",Meldung!C56),""),""),"")</f>
        <v/>
      </c>
      <c r="D56" s="181" t="str">
        <f ca="1">IF(Meldung!$F56="J",IF(Meldung!$E56&gt;=38718,IF(Meldung!$E56&lt;39448,CELL("Inhalt",Meldung!D56),""),""),"")</f>
        <v/>
      </c>
      <c r="E56" s="182" t="str">
        <f ca="1">IF(Meldung!$F56="J",IF(Meldung!$E56&gt;=38718,IF(Meldung!$E56&lt;39448,CELL("Inhalt",Meldung!E56),""),""),"")</f>
        <v/>
      </c>
      <c r="F56" s="181" t="str">
        <f ca="1">IF(Meldung!$F56="J",IF(Meldung!$E56&gt;=38718,IF(Meldung!$E56&lt;39448,CELL("Inhalt",Meldung!F56),""),""),"")</f>
        <v/>
      </c>
      <c r="G56" s="181" t="str">
        <f ca="1">IF(Meldung!$F56="J",IF(Meldung!$E56&gt;=38718,IF(Meldung!$E56&lt;39448,CELL("Inhalt",Meldung!G56),""),""),"")</f>
        <v/>
      </c>
      <c r="H56" s="187" t="str">
        <f ca="1">IF(Meldung!$F56="J",IF(Meldung!$E56&gt;=38718,IF(Meldung!$E56&lt;39448,CELL("Inhalt",Meldung!H56),""),""),"")</f>
        <v/>
      </c>
      <c r="I56" s="181" t="str">
        <f ca="1">IF(Meldung!$F56="J",IF(Meldung!$E56&gt;=38718,IF(Meldung!$E56&lt;39448,CELL("Inhalt",Meldung!I56),""),""),"")</f>
        <v/>
      </c>
      <c r="J56" s="181" t="str">
        <f ca="1">IF(Meldung!$F56="J",IF(Meldung!$E56&gt;=38718,IF(Meldung!$E56&lt;39448,CELL("Inhalt",Meldung!J56),""),""),"")</f>
        <v/>
      </c>
      <c r="K56" s="181" t="str">
        <f ca="1">IF(Meldung!$F56="J",IF(Meldung!$E56&gt;=38718,IF(Meldung!$E56&lt;39448,CELL("Inhalt",Meldung!K56),""),""),"")</f>
        <v/>
      </c>
      <c r="L56" s="181" t="str">
        <f ca="1">IF(Meldung!$F56="J",IF(Meldung!$E56&gt;=38718,IF(Meldung!$E56&lt;39448,CELL("Inhalt",Meldung!L56),""),""),"")</f>
        <v/>
      </c>
    </row>
    <row r="57" spans="1:12" x14ac:dyDescent="0.35">
      <c r="A57" s="35" t="s">
        <v>99</v>
      </c>
      <c r="B57" s="184" t="str">
        <f ca="1">IF(Meldung!$F57="J",IF(Meldung!$E57&gt;=38718,IF(Meldung!$E57&lt;39448,CELL("Inhalt",Meldung!B57),""),""),"")</f>
        <v/>
      </c>
      <c r="C57" s="181" t="str">
        <f ca="1">IF(Meldung!$F57="J",IF(Meldung!$E57&gt;=38718,IF(Meldung!$E57&lt;39448,CELL("Inhalt",Meldung!C57),""),""),"")</f>
        <v/>
      </c>
      <c r="D57" s="181" t="str">
        <f ca="1">IF(Meldung!$F57="J",IF(Meldung!$E57&gt;=38718,IF(Meldung!$E57&lt;39448,CELL("Inhalt",Meldung!D57),""),""),"")</f>
        <v/>
      </c>
      <c r="E57" s="182" t="str">
        <f ca="1">IF(Meldung!$F57="J",IF(Meldung!$E57&gt;=38718,IF(Meldung!$E57&lt;39448,CELL("Inhalt",Meldung!E57),""),""),"")</f>
        <v/>
      </c>
      <c r="F57" s="181" t="str">
        <f ca="1">IF(Meldung!$F57="J",IF(Meldung!$E57&gt;=38718,IF(Meldung!$E57&lt;39448,CELL("Inhalt",Meldung!F57),""),""),"")</f>
        <v/>
      </c>
      <c r="G57" s="181" t="str">
        <f ca="1">IF(Meldung!$F57="J",IF(Meldung!$E57&gt;=38718,IF(Meldung!$E57&lt;39448,CELL("Inhalt",Meldung!G57),""),""),"")</f>
        <v/>
      </c>
      <c r="H57" s="187" t="str">
        <f ca="1">IF(Meldung!$F57="J",IF(Meldung!$E57&gt;=38718,IF(Meldung!$E57&lt;39448,CELL("Inhalt",Meldung!H57),""),""),"")</f>
        <v/>
      </c>
      <c r="I57" s="181" t="str">
        <f ca="1">IF(Meldung!$F57="J",IF(Meldung!$E57&gt;=38718,IF(Meldung!$E57&lt;39448,CELL("Inhalt",Meldung!I57),""),""),"")</f>
        <v/>
      </c>
      <c r="J57" s="181" t="str">
        <f ca="1">IF(Meldung!$F57="J",IF(Meldung!$E57&gt;=38718,IF(Meldung!$E57&lt;39448,CELL("Inhalt",Meldung!J57),""),""),"")</f>
        <v/>
      </c>
      <c r="K57" s="181" t="str">
        <f ca="1">IF(Meldung!$F57="J",IF(Meldung!$E57&gt;=38718,IF(Meldung!$E57&lt;39448,CELL("Inhalt",Meldung!K57),""),""),"")</f>
        <v/>
      </c>
      <c r="L57" s="181" t="str">
        <f ca="1">IF(Meldung!$F57="J",IF(Meldung!$E57&gt;=38718,IF(Meldung!$E57&lt;39448,CELL("Inhalt",Meldung!L57),""),""),"")</f>
        <v/>
      </c>
    </row>
    <row r="58" spans="1:12" x14ac:dyDescent="0.35">
      <c r="A58" s="35" t="s">
        <v>100</v>
      </c>
      <c r="B58" s="184" t="str">
        <f ca="1">IF(Meldung!$F58="J",IF(Meldung!$E58&gt;=38718,IF(Meldung!$E58&lt;39448,CELL("Inhalt",Meldung!B58),""),""),"")</f>
        <v/>
      </c>
      <c r="C58" s="181" t="str">
        <f ca="1">IF(Meldung!$F58="J",IF(Meldung!$E58&gt;=38718,IF(Meldung!$E58&lt;39448,CELL("Inhalt",Meldung!C58),""),""),"")</f>
        <v/>
      </c>
      <c r="D58" s="181" t="str">
        <f ca="1">IF(Meldung!$F58="J",IF(Meldung!$E58&gt;=38718,IF(Meldung!$E58&lt;39448,CELL("Inhalt",Meldung!D58),""),""),"")</f>
        <v/>
      </c>
      <c r="E58" s="182" t="str">
        <f ca="1">IF(Meldung!$F58="J",IF(Meldung!$E58&gt;=38718,IF(Meldung!$E58&lt;39448,CELL("Inhalt",Meldung!E58),""),""),"")</f>
        <v/>
      </c>
      <c r="F58" s="181" t="str">
        <f ca="1">IF(Meldung!$F58="J",IF(Meldung!$E58&gt;=38718,IF(Meldung!$E58&lt;39448,CELL("Inhalt",Meldung!F58),""),""),"")</f>
        <v/>
      </c>
      <c r="G58" s="181" t="str">
        <f ca="1">IF(Meldung!$F58="J",IF(Meldung!$E58&gt;=38718,IF(Meldung!$E58&lt;39448,CELL("Inhalt",Meldung!G58),""),""),"")</f>
        <v/>
      </c>
      <c r="H58" s="187" t="str">
        <f ca="1">IF(Meldung!$F58="J",IF(Meldung!$E58&gt;=38718,IF(Meldung!$E58&lt;39448,CELL("Inhalt",Meldung!H58),""),""),"")</f>
        <v/>
      </c>
      <c r="I58" s="181" t="str">
        <f ca="1">IF(Meldung!$F58="J",IF(Meldung!$E58&gt;=38718,IF(Meldung!$E58&lt;39448,CELL("Inhalt",Meldung!I58),""),""),"")</f>
        <v/>
      </c>
      <c r="J58" s="181" t="str">
        <f ca="1">IF(Meldung!$F58="J",IF(Meldung!$E58&gt;=38718,IF(Meldung!$E58&lt;39448,CELL("Inhalt",Meldung!J58),""),""),"")</f>
        <v/>
      </c>
      <c r="K58" s="181" t="str">
        <f ca="1">IF(Meldung!$F58="J",IF(Meldung!$E58&gt;=38718,IF(Meldung!$E58&lt;39448,CELL("Inhalt",Meldung!K58),""),""),"")</f>
        <v/>
      </c>
      <c r="L58" s="181" t="str">
        <f ca="1">IF(Meldung!$F58="J",IF(Meldung!$E58&gt;=38718,IF(Meldung!$E58&lt;39448,CELL("Inhalt",Meldung!L58),""),""),"")</f>
        <v/>
      </c>
    </row>
    <row r="59" spans="1:12" x14ac:dyDescent="0.35">
      <c r="A59" s="35" t="s">
        <v>101</v>
      </c>
      <c r="B59" s="184" t="str">
        <f ca="1">IF(Meldung!$F59="J",IF(Meldung!$E59&gt;=38718,IF(Meldung!$E59&lt;39448,CELL("Inhalt",Meldung!B59),""),""),"")</f>
        <v/>
      </c>
      <c r="C59" s="181" t="str">
        <f ca="1">IF(Meldung!$F59="J",IF(Meldung!$E59&gt;=38718,IF(Meldung!$E59&lt;39448,CELL("Inhalt",Meldung!C59),""),""),"")</f>
        <v/>
      </c>
      <c r="D59" s="181" t="str">
        <f ca="1">IF(Meldung!$F59="J",IF(Meldung!$E59&gt;=38718,IF(Meldung!$E59&lt;39448,CELL("Inhalt",Meldung!D59),""),""),"")</f>
        <v/>
      </c>
      <c r="E59" s="182" t="str">
        <f ca="1">IF(Meldung!$F59="J",IF(Meldung!$E59&gt;=38718,IF(Meldung!$E59&lt;39448,CELL("Inhalt",Meldung!E59),""),""),"")</f>
        <v/>
      </c>
      <c r="F59" s="181" t="str">
        <f ca="1">IF(Meldung!$F59="J",IF(Meldung!$E59&gt;=38718,IF(Meldung!$E59&lt;39448,CELL("Inhalt",Meldung!F59),""),""),"")</f>
        <v/>
      </c>
      <c r="G59" s="181" t="str">
        <f ca="1">IF(Meldung!$F59="J",IF(Meldung!$E59&gt;=38718,IF(Meldung!$E59&lt;39448,CELL("Inhalt",Meldung!G59),""),""),"")</f>
        <v/>
      </c>
      <c r="H59" s="187" t="str">
        <f ca="1">IF(Meldung!$F59="J",IF(Meldung!$E59&gt;=38718,IF(Meldung!$E59&lt;39448,CELL("Inhalt",Meldung!H59),""),""),"")</f>
        <v/>
      </c>
      <c r="I59" s="181" t="str">
        <f ca="1">IF(Meldung!$F59="J",IF(Meldung!$E59&gt;=38718,IF(Meldung!$E59&lt;39448,CELL("Inhalt",Meldung!I59),""),""),"")</f>
        <v/>
      </c>
      <c r="J59" s="181" t="str">
        <f ca="1">IF(Meldung!$F59="J",IF(Meldung!$E59&gt;=38718,IF(Meldung!$E59&lt;39448,CELL("Inhalt",Meldung!J59),""),""),"")</f>
        <v/>
      </c>
      <c r="K59" s="181" t="str">
        <f ca="1">IF(Meldung!$F59="J",IF(Meldung!$E59&gt;=38718,IF(Meldung!$E59&lt;39448,CELL("Inhalt",Meldung!K59),""),""),"")</f>
        <v/>
      </c>
      <c r="L59" s="181" t="str">
        <f ca="1">IF(Meldung!$F59="J",IF(Meldung!$E59&gt;=38718,IF(Meldung!$E59&lt;39448,CELL("Inhalt",Meldung!L59),""),""),"")</f>
        <v/>
      </c>
    </row>
    <row r="60" spans="1:12" x14ac:dyDescent="0.35">
      <c r="A60" s="35" t="s">
        <v>102</v>
      </c>
      <c r="B60" s="184" t="str">
        <f ca="1">IF(Meldung!$F60="J",IF(Meldung!$E60&gt;=38718,IF(Meldung!$E60&lt;39448,CELL("Inhalt",Meldung!B60),""),""),"")</f>
        <v/>
      </c>
      <c r="C60" s="181" t="str">
        <f ca="1">IF(Meldung!$F60="J",IF(Meldung!$E60&gt;=38718,IF(Meldung!$E60&lt;39448,CELL("Inhalt",Meldung!C60),""),""),"")</f>
        <v/>
      </c>
      <c r="D60" s="181" t="str">
        <f ca="1">IF(Meldung!$F60="J",IF(Meldung!$E60&gt;=38718,IF(Meldung!$E60&lt;39448,CELL("Inhalt",Meldung!D60),""),""),"")</f>
        <v/>
      </c>
      <c r="E60" s="182" t="str">
        <f ca="1">IF(Meldung!$F60="J",IF(Meldung!$E60&gt;=38718,IF(Meldung!$E60&lt;39448,CELL("Inhalt",Meldung!E60),""),""),"")</f>
        <v/>
      </c>
      <c r="F60" s="181" t="str">
        <f ca="1">IF(Meldung!$F60="J",IF(Meldung!$E60&gt;=38718,IF(Meldung!$E60&lt;39448,CELL("Inhalt",Meldung!F60),""),""),"")</f>
        <v/>
      </c>
      <c r="G60" s="181" t="str">
        <f ca="1">IF(Meldung!$F60="J",IF(Meldung!$E60&gt;=38718,IF(Meldung!$E60&lt;39448,CELL("Inhalt",Meldung!G60),""),""),"")</f>
        <v/>
      </c>
      <c r="H60" s="187" t="str">
        <f ca="1">IF(Meldung!$F60="J",IF(Meldung!$E60&gt;=38718,IF(Meldung!$E60&lt;39448,CELL("Inhalt",Meldung!H60),""),""),"")</f>
        <v/>
      </c>
      <c r="I60" s="181" t="str">
        <f ca="1">IF(Meldung!$F60="J",IF(Meldung!$E60&gt;=38718,IF(Meldung!$E60&lt;39448,CELL("Inhalt",Meldung!I60),""),""),"")</f>
        <v/>
      </c>
      <c r="J60" s="181" t="str">
        <f ca="1">IF(Meldung!$F60="J",IF(Meldung!$E60&gt;=38718,IF(Meldung!$E60&lt;39448,CELL("Inhalt",Meldung!J60),""),""),"")</f>
        <v/>
      </c>
      <c r="K60" s="181" t="str">
        <f ca="1">IF(Meldung!$F60="J",IF(Meldung!$E60&gt;=38718,IF(Meldung!$E60&lt;39448,CELL("Inhalt",Meldung!K60),""),""),"")</f>
        <v/>
      </c>
      <c r="L60" s="181" t="str">
        <f ca="1">IF(Meldung!$F60="J",IF(Meldung!$E60&gt;=38718,IF(Meldung!$E60&lt;39448,CELL("Inhalt",Meldung!L60),""),""),"")</f>
        <v/>
      </c>
    </row>
    <row r="61" spans="1:12" x14ac:dyDescent="0.35">
      <c r="A61" s="35" t="s">
        <v>103</v>
      </c>
      <c r="B61" s="184" t="str">
        <f ca="1">IF(Meldung!$F61="J",IF(Meldung!$E61&gt;=38718,IF(Meldung!$E61&lt;39448,CELL("Inhalt",Meldung!B61),""),""),"")</f>
        <v/>
      </c>
      <c r="C61" s="181" t="str">
        <f ca="1">IF(Meldung!$F61="J",IF(Meldung!$E61&gt;=38718,IF(Meldung!$E61&lt;39448,CELL("Inhalt",Meldung!C61),""),""),"")</f>
        <v/>
      </c>
      <c r="D61" s="181" t="str">
        <f ca="1">IF(Meldung!$F61="J",IF(Meldung!$E61&gt;=38718,IF(Meldung!$E61&lt;39448,CELL("Inhalt",Meldung!D61),""),""),"")</f>
        <v/>
      </c>
      <c r="E61" s="182" t="str">
        <f ca="1">IF(Meldung!$F61="J",IF(Meldung!$E61&gt;=38718,IF(Meldung!$E61&lt;39448,CELL("Inhalt",Meldung!E61),""),""),"")</f>
        <v/>
      </c>
      <c r="F61" s="181" t="str">
        <f ca="1">IF(Meldung!$F61="J",IF(Meldung!$E61&gt;=38718,IF(Meldung!$E61&lt;39448,CELL("Inhalt",Meldung!F61),""),""),"")</f>
        <v/>
      </c>
      <c r="G61" s="181" t="str">
        <f ca="1">IF(Meldung!$F61="J",IF(Meldung!$E61&gt;=38718,IF(Meldung!$E61&lt;39448,CELL("Inhalt",Meldung!G61),""),""),"")</f>
        <v/>
      </c>
      <c r="H61" s="187" t="str">
        <f ca="1">IF(Meldung!$F61="J",IF(Meldung!$E61&gt;=38718,IF(Meldung!$E61&lt;39448,CELL("Inhalt",Meldung!H61),""),""),"")</f>
        <v/>
      </c>
      <c r="I61" s="181" t="str">
        <f ca="1">IF(Meldung!$F61="J",IF(Meldung!$E61&gt;=38718,IF(Meldung!$E61&lt;39448,CELL("Inhalt",Meldung!I61),""),""),"")</f>
        <v/>
      </c>
      <c r="J61" s="181" t="str">
        <f ca="1">IF(Meldung!$F61="J",IF(Meldung!$E61&gt;=38718,IF(Meldung!$E61&lt;39448,CELL("Inhalt",Meldung!J61),""),""),"")</f>
        <v/>
      </c>
      <c r="K61" s="181" t="str">
        <f ca="1">IF(Meldung!$F61="J",IF(Meldung!$E61&gt;=38718,IF(Meldung!$E61&lt;39448,CELL("Inhalt",Meldung!K61),""),""),"")</f>
        <v/>
      </c>
      <c r="L61" s="181" t="str">
        <f ca="1">IF(Meldung!$F61="J",IF(Meldung!$E61&gt;=38718,IF(Meldung!$E61&lt;39448,CELL("Inhalt",Meldung!L61),""),""),"")</f>
        <v/>
      </c>
    </row>
    <row r="62" spans="1:12" x14ac:dyDescent="0.35">
      <c r="A62" s="35" t="s">
        <v>104</v>
      </c>
      <c r="B62" s="184" t="str">
        <f ca="1">IF(Meldung!$F62="J",IF(Meldung!$E62&gt;=38718,IF(Meldung!$E62&lt;39448,CELL("Inhalt",Meldung!B62),""),""),"")</f>
        <v/>
      </c>
      <c r="C62" s="181" t="str">
        <f ca="1">IF(Meldung!$F62="J",IF(Meldung!$E62&gt;=38718,IF(Meldung!$E62&lt;39448,CELL("Inhalt",Meldung!C62),""),""),"")</f>
        <v/>
      </c>
      <c r="D62" s="181" t="str">
        <f ca="1">IF(Meldung!$F62="J",IF(Meldung!$E62&gt;=38718,IF(Meldung!$E62&lt;39448,CELL("Inhalt",Meldung!D62),""),""),"")</f>
        <v/>
      </c>
      <c r="E62" s="182" t="str">
        <f ca="1">IF(Meldung!$F62="J",IF(Meldung!$E62&gt;=38718,IF(Meldung!$E62&lt;39448,CELL("Inhalt",Meldung!E62),""),""),"")</f>
        <v/>
      </c>
      <c r="F62" s="181" t="str">
        <f ca="1">IF(Meldung!$F62="J",IF(Meldung!$E62&gt;=38718,IF(Meldung!$E62&lt;39448,CELL("Inhalt",Meldung!F62),""),""),"")</f>
        <v/>
      </c>
      <c r="G62" s="181" t="str">
        <f ca="1">IF(Meldung!$F62="J",IF(Meldung!$E62&gt;=38718,IF(Meldung!$E62&lt;39448,CELL("Inhalt",Meldung!G62),""),""),"")</f>
        <v/>
      </c>
      <c r="H62" s="187" t="str">
        <f ca="1">IF(Meldung!$F62="J",IF(Meldung!$E62&gt;=38718,IF(Meldung!$E62&lt;39448,CELL("Inhalt",Meldung!H62),""),""),"")</f>
        <v/>
      </c>
      <c r="I62" s="181" t="str">
        <f ca="1">IF(Meldung!$F62="J",IF(Meldung!$E62&gt;=38718,IF(Meldung!$E62&lt;39448,CELL("Inhalt",Meldung!I62),""),""),"")</f>
        <v/>
      </c>
      <c r="J62" s="181" t="str">
        <f ca="1">IF(Meldung!$F62="J",IF(Meldung!$E62&gt;=38718,IF(Meldung!$E62&lt;39448,CELL("Inhalt",Meldung!J62),""),""),"")</f>
        <v/>
      </c>
      <c r="K62" s="181" t="str">
        <f ca="1">IF(Meldung!$F62="J",IF(Meldung!$E62&gt;=38718,IF(Meldung!$E62&lt;39448,CELL("Inhalt",Meldung!K62),""),""),"")</f>
        <v/>
      </c>
      <c r="L62" s="181" t="str">
        <f ca="1">IF(Meldung!$F62="J",IF(Meldung!$E62&gt;=38718,IF(Meldung!$E62&lt;39448,CELL("Inhalt",Meldung!L62),""),""),"")</f>
        <v/>
      </c>
    </row>
    <row r="63" spans="1:12" x14ac:dyDescent="0.35">
      <c r="A63" s="35" t="s">
        <v>105</v>
      </c>
      <c r="B63" s="184" t="str">
        <f ca="1">IF(Meldung!$F63="J",IF(Meldung!$E63&gt;=38718,IF(Meldung!$E63&lt;39448,CELL("Inhalt",Meldung!B63),""),""),"")</f>
        <v/>
      </c>
      <c r="C63" s="181" t="str">
        <f ca="1">IF(Meldung!$F63="J",IF(Meldung!$E63&gt;=38718,IF(Meldung!$E63&lt;39448,CELL("Inhalt",Meldung!C63),""),""),"")</f>
        <v/>
      </c>
      <c r="D63" s="181" t="str">
        <f ca="1">IF(Meldung!$F63="J",IF(Meldung!$E63&gt;=38718,IF(Meldung!$E63&lt;39448,CELL("Inhalt",Meldung!D63),""),""),"")</f>
        <v/>
      </c>
      <c r="E63" s="182" t="str">
        <f ca="1">IF(Meldung!$F63="J",IF(Meldung!$E63&gt;=38718,IF(Meldung!$E63&lt;39448,CELL("Inhalt",Meldung!E63),""),""),"")</f>
        <v/>
      </c>
      <c r="F63" s="181" t="str">
        <f ca="1">IF(Meldung!$F63="J",IF(Meldung!$E63&gt;=38718,IF(Meldung!$E63&lt;39448,CELL("Inhalt",Meldung!F63),""),""),"")</f>
        <v/>
      </c>
      <c r="G63" s="181" t="str">
        <f ca="1">IF(Meldung!$F63="J",IF(Meldung!$E63&gt;=38718,IF(Meldung!$E63&lt;39448,CELL("Inhalt",Meldung!G63),""),""),"")</f>
        <v/>
      </c>
      <c r="H63" s="187" t="str">
        <f ca="1">IF(Meldung!$F63="J",IF(Meldung!$E63&gt;=38718,IF(Meldung!$E63&lt;39448,CELL("Inhalt",Meldung!H63),""),""),"")</f>
        <v/>
      </c>
      <c r="I63" s="181" t="str">
        <f ca="1">IF(Meldung!$F63="J",IF(Meldung!$E63&gt;=38718,IF(Meldung!$E63&lt;39448,CELL("Inhalt",Meldung!I63),""),""),"")</f>
        <v/>
      </c>
      <c r="J63" s="181" t="str">
        <f ca="1">IF(Meldung!$F63="J",IF(Meldung!$E63&gt;=38718,IF(Meldung!$E63&lt;39448,CELL("Inhalt",Meldung!J63),""),""),"")</f>
        <v/>
      </c>
      <c r="K63" s="181" t="str">
        <f ca="1">IF(Meldung!$F63="J",IF(Meldung!$E63&gt;=38718,IF(Meldung!$E63&lt;39448,CELL("Inhalt",Meldung!K63),""),""),"")</f>
        <v/>
      </c>
      <c r="L63" s="181" t="str">
        <f ca="1">IF(Meldung!$F63="J",IF(Meldung!$E63&gt;=38718,IF(Meldung!$E63&lt;39448,CELL("Inhalt",Meldung!L63),""),""),"")</f>
        <v/>
      </c>
    </row>
    <row r="64" spans="1:12" x14ac:dyDescent="0.35">
      <c r="A64" s="35" t="s">
        <v>106</v>
      </c>
      <c r="B64" s="184" t="str">
        <f ca="1">IF(Meldung!$F64="J",IF(Meldung!$E64&gt;=38718,IF(Meldung!$E64&lt;39448,CELL("Inhalt",Meldung!B64),""),""),"")</f>
        <v/>
      </c>
      <c r="C64" s="181" t="str">
        <f ca="1">IF(Meldung!$F64="J",IF(Meldung!$E64&gt;=38718,IF(Meldung!$E64&lt;39448,CELL("Inhalt",Meldung!C64),""),""),"")</f>
        <v/>
      </c>
      <c r="D64" s="181" t="str">
        <f ca="1">IF(Meldung!$F64="J",IF(Meldung!$E64&gt;=38718,IF(Meldung!$E64&lt;39448,CELL("Inhalt",Meldung!D64),""),""),"")</f>
        <v/>
      </c>
      <c r="E64" s="182" t="str">
        <f ca="1">IF(Meldung!$F64="J",IF(Meldung!$E64&gt;=38718,IF(Meldung!$E64&lt;39448,CELL("Inhalt",Meldung!E64),""),""),"")</f>
        <v/>
      </c>
      <c r="F64" s="181" t="str">
        <f ca="1">IF(Meldung!$F64="J",IF(Meldung!$E64&gt;=38718,IF(Meldung!$E64&lt;39448,CELL("Inhalt",Meldung!F64),""),""),"")</f>
        <v/>
      </c>
      <c r="G64" s="181" t="str">
        <f ca="1">IF(Meldung!$F64="J",IF(Meldung!$E64&gt;=38718,IF(Meldung!$E64&lt;39448,CELL("Inhalt",Meldung!G64),""),""),"")</f>
        <v/>
      </c>
      <c r="H64" s="187" t="str">
        <f ca="1">IF(Meldung!$F64="J",IF(Meldung!$E64&gt;=38718,IF(Meldung!$E64&lt;39448,CELL("Inhalt",Meldung!H64),""),""),"")</f>
        <v/>
      </c>
      <c r="I64" s="181" t="str">
        <f ca="1">IF(Meldung!$F64="J",IF(Meldung!$E64&gt;=38718,IF(Meldung!$E64&lt;39448,CELL("Inhalt",Meldung!I64),""),""),"")</f>
        <v/>
      </c>
      <c r="J64" s="181" t="str">
        <f ca="1">IF(Meldung!$F64="J",IF(Meldung!$E64&gt;=38718,IF(Meldung!$E64&lt;39448,CELL("Inhalt",Meldung!J64),""),""),"")</f>
        <v/>
      </c>
      <c r="K64" s="181" t="str">
        <f ca="1">IF(Meldung!$F64="J",IF(Meldung!$E64&gt;=38718,IF(Meldung!$E64&lt;39448,CELL("Inhalt",Meldung!K64),""),""),"")</f>
        <v/>
      </c>
      <c r="L64" s="181" t="str">
        <f ca="1">IF(Meldung!$F64="J",IF(Meldung!$E64&gt;=38718,IF(Meldung!$E64&lt;39448,CELL("Inhalt",Meldung!L64),""),""),"")</f>
        <v/>
      </c>
    </row>
    <row r="65" spans="1:12" x14ac:dyDescent="0.35">
      <c r="A65" s="35" t="s">
        <v>107</v>
      </c>
      <c r="B65" s="184" t="str">
        <f ca="1">IF(Meldung!$F65="J",IF(Meldung!$E65&gt;=38718,IF(Meldung!$E65&lt;39448,CELL("Inhalt",Meldung!B65),""),""),"")</f>
        <v/>
      </c>
      <c r="C65" s="181" t="str">
        <f ca="1">IF(Meldung!$F65="J",IF(Meldung!$E65&gt;=38718,IF(Meldung!$E65&lt;39448,CELL("Inhalt",Meldung!C65),""),""),"")</f>
        <v/>
      </c>
      <c r="D65" s="181" t="str">
        <f ca="1">IF(Meldung!$F65="J",IF(Meldung!$E65&gt;=38718,IF(Meldung!$E65&lt;39448,CELL("Inhalt",Meldung!D65),""),""),"")</f>
        <v/>
      </c>
      <c r="E65" s="182" t="str">
        <f ca="1">IF(Meldung!$F65="J",IF(Meldung!$E65&gt;=38718,IF(Meldung!$E65&lt;39448,CELL("Inhalt",Meldung!E65),""),""),"")</f>
        <v/>
      </c>
      <c r="F65" s="181" t="str">
        <f ca="1">IF(Meldung!$F65="J",IF(Meldung!$E65&gt;=38718,IF(Meldung!$E65&lt;39448,CELL("Inhalt",Meldung!F65),""),""),"")</f>
        <v/>
      </c>
      <c r="G65" s="181" t="str">
        <f ca="1">IF(Meldung!$F65="J",IF(Meldung!$E65&gt;=38718,IF(Meldung!$E65&lt;39448,CELL("Inhalt",Meldung!G65),""),""),"")</f>
        <v/>
      </c>
      <c r="H65" s="187" t="str">
        <f ca="1">IF(Meldung!$F65="J",IF(Meldung!$E65&gt;=38718,IF(Meldung!$E65&lt;39448,CELL("Inhalt",Meldung!H65),""),""),"")</f>
        <v/>
      </c>
      <c r="I65" s="181" t="str">
        <f ca="1">IF(Meldung!$F65="J",IF(Meldung!$E65&gt;=38718,IF(Meldung!$E65&lt;39448,CELL("Inhalt",Meldung!I65),""),""),"")</f>
        <v/>
      </c>
      <c r="J65" s="181" t="str">
        <f ca="1">IF(Meldung!$F65="J",IF(Meldung!$E65&gt;=38718,IF(Meldung!$E65&lt;39448,CELL("Inhalt",Meldung!J65),""),""),"")</f>
        <v/>
      </c>
      <c r="K65" s="181" t="str">
        <f ca="1">IF(Meldung!$F65="J",IF(Meldung!$E65&gt;=38718,IF(Meldung!$E65&lt;39448,CELL("Inhalt",Meldung!K65),""),""),"")</f>
        <v/>
      </c>
      <c r="L65" s="181" t="str">
        <f ca="1">IF(Meldung!$F65="J",IF(Meldung!$E65&gt;=38718,IF(Meldung!$E65&lt;39448,CELL("Inhalt",Meldung!L65),""),""),"")</f>
        <v/>
      </c>
    </row>
    <row r="66" spans="1:12" x14ac:dyDescent="0.35">
      <c r="A66" s="35" t="s">
        <v>108</v>
      </c>
      <c r="B66" s="184" t="str">
        <f ca="1">IF(Meldung!$F66="J",IF(Meldung!$E66&gt;=38718,IF(Meldung!$E66&lt;39448,CELL("Inhalt",Meldung!B66),""),""),"")</f>
        <v/>
      </c>
      <c r="C66" s="181" t="str">
        <f ca="1">IF(Meldung!$F66="J",IF(Meldung!$E66&gt;=38718,IF(Meldung!$E66&lt;39448,CELL("Inhalt",Meldung!C66),""),""),"")</f>
        <v/>
      </c>
      <c r="D66" s="181" t="str">
        <f ca="1">IF(Meldung!$F66="J",IF(Meldung!$E66&gt;=38718,IF(Meldung!$E66&lt;39448,CELL("Inhalt",Meldung!D66),""),""),"")</f>
        <v/>
      </c>
      <c r="E66" s="182" t="str">
        <f ca="1">IF(Meldung!$F66="J",IF(Meldung!$E66&gt;=38718,IF(Meldung!$E66&lt;39448,CELL("Inhalt",Meldung!E66),""),""),"")</f>
        <v/>
      </c>
      <c r="F66" s="181" t="str">
        <f ca="1">IF(Meldung!$F66="J",IF(Meldung!$E66&gt;=38718,IF(Meldung!$E66&lt;39448,CELL("Inhalt",Meldung!F66),""),""),"")</f>
        <v/>
      </c>
      <c r="G66" s="181" t="str">
        <f ca="1">IF(Meldung!$F66="J",IF(Meldung!$E66&gt;=38718,IF(Meldung!$E66&lt;39448,CELL("Inhalt",Meldung!G66),""),""),"")</f>
        <v/>
      </c>
      <c r="H66" s="187" t="str">
        <f ca="1">IF(Meldung!$F66="J",IF(Meldung!$E66&gt;=38718,IF(Meldung!$E66&lt;39448,CELL("Inhalt",Meldung!H66),""),""),"")</f>
        <v/>
      </c>
      <c r="I66" s="181" t="str">
        <f ca="1">IF(Meldung!$F66="J",IF(Meldung!$E66&gt;=38718,IF(Meldung!$E66&lt;39448,CELL("Inhalt",Meldung!I66),""),""),"")</f>
        <v/>
      </c>
      <c r="J66" s="181" t="str">
        <f ca="1">IF(Meldung!$F66="J",IF(Meldung!$E66&gt;=38718,IF(Meldung!$E66&lt;39448,CELL("Inhalt",Meldung!J66),""),""),"")</f>
        <v/>
      </c>
      <c r="K66" s="181" t="str">
        <f ca="1">IF(Meldung!$F66="J",IF(Meldung!$E66&gt;=38718,IF(Meldung!$E66&lt;39448,CELL("Inhalt",Meldung!K66),""),""),"")</f>
        <v/>
      </c>
      <c r="L66" s="181" t="str">
        <f ca="1">IF(Meldung!$F66="J",IF(Meldung!$E66&gt;=38718,IF(Meldung!$E66&lt;39448,CELL("Inhalt",Meldung!L66),""),""),"")</f>
        <v/>
      </c>
    </row>
    <row r="67" spans="1:12" x14ac:dyDescent="0.35">
      <c r="A67" s="35" t="s">
        <v>109</v>
      </c>
      <c r="B67" s="184" t="str">
        <f ca="1">IF(Meldung!$F67="J",IF(Meldung!$E67&gt;=38718,IF(Meldung!$E67&lt;39448,CELL("Inhalt",Meldung!B67),""),""),"")</f>
        <v/>
      </c>
      <c r="C67" s="181" t="str">
        <f ca="1">IF(Meldung!$F67="J",IF(Meldung!$E67&gt;=38718,IF(Meldung!$E67&lt;39448,CELL("Inhalt",Meldung!C67),""),""),"")</f>
        <v/>
      </c>
      <c r="D67" s="181" t="str">
        <f ca="1">IF(Meldung!$F67="J",IF(Meldung!$E67&gt;=38718,IF(Meldung!$E67&lt;39448,CELL("Inhalt",Meldung!D67),""),""),"")</f>
        <v/>
      </c>
      <c r="E67" s="182" t="str">
        <f ca="1">IF(Meldung!$F67="J",IF(Meldung!$E67&gt;=38718,IF(Meldung!$E67&lt;39448,CELL("Inhalt",Meldung!E67),""),""),"")</f>
        <v/>
      </c>
      <c r="F67" s="181" t="str">
        <f ca="1">IF(Meldung!$F67="J",IF(Meldung!$E67&gt;=38718,IF(Meldung!$E67&lt;39448,CELL("Inhalt",Meldung!F67),""),""),"")</f>
        <v/>
      </c>
      <c r="G67" s="181" t="str">
        <f ca="1">IF(Meldung!$F67="J",IF(Meldung!$E67&gt;=38718,IF(Meldung!$E67&lt;39448,CELL("Inhalt",Meldung!G67),""),""),"")</f>
        <v/>
      </c>
      <c r="H67" s="187" t="str">
        <f ca="1">IF(Meldung!$F67="J",IF(Meldung!$E67&gt;=38718,IF(Meldung!$E67&lt;39448,CELL("Inhalt",Meldung!H67),""),""),"")</f>
        <v/>
      </c>
      <c r="I67" s="181" t="str">
        <f ca="1">IF(Meldung!$F67="J",IF(Meldung!$E67&gt;=38718,IF(Meldung!$E67&lt;39448,CELL("Inhalt",Meldung!I67),""),""),"")</f>
        <v/>
      </c>
      <c r="J67" s="181" t="str">
        <f ca="1">IF(Meldung!$F67="J",IF(Meldung!$E67&gt;=38718,IF(Meldung!$E67&lt;39448,CELL("Inhalt",Meldung!J67),""),""),"")</f>
        <v/>
      </c>
      <c r="K67" s="181" t="str">
        <f ca="1">IF(Meldung!$F67="J",IF(Meldung!$E67&gt;=38718,IF(Meldung!$E67&lt;39448,CELL("Inhalt",Meldung!K67),""),""),"")</f>
        <v/>
      </c>
      <c r="L67" s="181" t="str">
        <f ca="1">IF(Meldung!$F67="J",IF(Meldung!$E67&gt;=38718,IF(Meldung!$E67&lt;39448,CELL("Inhalt",Meldung!L67),""),""),"")</f>
        <v/>
      </c>
    </row>
    <row r="68" spans="1:12" x14ac:dyDescent="0.35">
      <c r="A68" s="35" t="s">
        <v>110</v>
      </c>
      <c r="B68" s="184" t="str">
        <f ca="1">IF(Meldung!$F68="J",IF(Meldung!$E68&gt;=38718,IF(Meldung!$E68&lt;39448,CELL("Inhalt",Meldung!B68),""),""),"")</f>
        <v/>
      </c>
      <c r="C68" s="181" t="str">
        <f ca="1">IF(Meldung!$F68="J",IF(Meldung!$E68&gt;=38718,IF(Meldung!$E68&lt;39448,CELL("Inhalt",Meldung!C68),""),""),"")</f>
        <v/>
      </c>
      <c r="D68" s="181" t="str">
        <f ca="1">IF(Meldung!$F68="J",IF(Meldung!$E68&gt;=38718,IF(Meldung!$E68&lt;39448,CELL("Inhalt",Meldung!D68),""),""),"")</f>
        <v/>
      </c>
      <c r="E68" s="182" t="str">
        <f ca="1">IF(Meldung!$F68="J",IF(Meldung!$E68&gt;=38718,IF(Meldung!$E68&lt;39448,CELL("Inhalt",Meldung!E68),""),""),"")</f>
        <v/>
      </c>
      <c r="F68" s="181" t="str">
        <f ca="1">IF(Meldung!$F68="J",IF(Meldung!$E68&gt;=38718,IF(Meldung!$E68&lt;39448,CELL("Inhalt",Meldung!F68),""),""),"")</f>
        <v/>
      </c>
      <c r="G68" s="181" t="str">
        <f ca="1">IF(Meldung!$F68="J",IF(Meldung!$E68&gt;=38718,IF(Meldung!$E68&lt;39448,CELL("Inhalt",Meldung!G68),""),""),"")</f>
        <v/>
      </c>
      <c r="H68" s="187" t="str">
        <f ca="1">IF(Meldung!$F68="J",IF(Meldung!$E68&gt;=38718,IF(Meldung!$E68&lt;39448,CELL("Inhalt",Meldung!H68),""),""),"")</f>
        <v/>
      </c>
      <c r="I68" s="181" t="str">
        <f ca="1">IF(Meldung!$F68="J",IF(Meldung!$E68&gt;=38718,IF(Meldung!$E68&lt;39448,CELL("Inhalt",Meldung!I68),""),""),"")</f>
        <v/>
      </c>
      <c r="J68" s="181" t="str">
        <f ca="1">IF(Meldung!$F68="J",IF(Meldung!$E68&gt;=38718,IF(Meldung!$E68&lt;39448,CELL("Inhalt",Meldung!J68),""),""),"")</f>
        <v/>
      </c>
      <c r="K68" s="181" t="str">
        <f ca="1">IF(Meldung!$F68="J",IF(Meldung!$E68&gt;=38718,IF(Meldung!$E68&lt;39448,CELL("Inhalt",Meldung!K68),""),""),"")</f>
        <v/>
      </c>
      <c r="L68" s="181" t="str">
        <f ca="1">IF(Meldung!$F68="J",IF(Meldung!$E68&gt;=38718,IF(Meldung!$E68&lt;39448,CELL("Inhalt",Meldung!L68),""),""),"")</f>
        <v/>
      </c>
    </row>
    <row r="69" spans="1:12" x14ac:dyDescent="0.35">
      <c r="A69" s="35" t="s">
        <v>111</v>
      </c>
      <c r="B69" s="184" t="str">
        <f ca="1">IF(Meldung!$F69="J",IF(Meldung!$E69&gt;=38718,IF(Meldung!$E69&lt;39448,CELL("Inhalt",Meldung!B69),""),""),"")</f>
        <v/>
      </c>
      <c r="C69" s="181" t="str">
        <f ca="1">IF(Meldung!$F69="J",IF(Meldung!$E69&gt;=38718,IF(Meldung!$E69&lt;39448,CELL("Inhalt",Meldung!C69),""),""),"")</f>
        <v/>
      </c>
      <c r="D69" s="181" t="str">
        <f ca="1">IF(Meldung!$F69="J",IF(Meldung!$E69&gt;=38718,IF(Meldung!$E69&lt;39448,CELL("Inhalt",Meldung!D69),""),""),"")</f>
        <v/>
      </c>
      <c r="E69" s="182" t="str">
        <f ca="1">IF(Meldung!$F69="J",IF(Meldung!$E69&gt;=38718,IF(Meldung!$E69&lt;39448,CELL("Inhalt",Meldung!E69),""),""),"")</f>
        <v/>
      </c>
      <c r="F69" s="181" t="str">
        <f ca="1">IF(Meldung!$F69="J",IF(Meldung!$E69&gt;=38718,IF(Meldung!$E69&lt;39448,CELL("Inhalt",Meldung!F69),""),""),"")</f>
        <v/>
      </c>
      <c r="G69" s="181" t="str">
        <f ca="1">IF(Meldung!$F69="J",IF(Meldung!$E69&gt;=38718,IF(Meldung!$E69&lt;39448,CELL("Inhalt",Meldung!G69),""),""),"")</f>
        <v/>
      </c>
      <c r="H69" s="187" t="str">
        <f ca="1">IF(Meldung!$F69="J",IF(Meldung!$E69&gt;=38718,IF(Meldung!$E69&lt;39448,CELL("Inhalt",Meldung!H69),""),""),"")</f>
        <v/>
      </c>
      <c r="I69" s="181" t="str">
        <f ca="1">IF(Meldung!$F69="J",IF(Meldung!$E69&gt;=38718,IF(Meldung!$E69&lt;39448,CELL("Inhalt",Meldung!I69),""),""),"")</f>
        <v/>
      </c>
      <c r="J69" s="181" t="str">
        <f ca="1">IF(Meldung!$F69="J",IF(Meldung!$E69&gt;=38718,IF(Meldung!$E69&lt;39448,CELL("Inhalt",Meldung!J69),""),""),"")</f>
        <v/>
      </c>
      <c r="K69" s="181" t="str">
        <f ca="1">IF(Meldung!$F69="J",IF(Meldung!$E69&gt;=38718,IF(Meldung!$E69&lt;39448,CELL("Inhalt",Meldung!K69),""),""),"")</f>
        <v/>
      </c>
      <c r="L69" s="181" t="str">
        <f ca="1">IF(Meldung!$F69="J",IF(Meldung!$E69&gt;=38718,IF(Meldung!$E69&lt;39448,CELL("Inhalt",Meldung!L69),""),""),"")</f>
        <v/>
      </c>
    </row>
    <row r="70" spans="1:12" x14ac:dyDescent="0.35">
      <c r="A70" s="35" t="s">
        <v>112</v>
      </c>
      <c r="B70" s="184" t="str">
        <f ca="1">IF(Meldung!$F70="J",IF(Meldung!$E70&gt;=38718,IF(Meldung!$E70&lt;39448,CELL("Inhalt",Meldung!B70),""),""),"")</f>
        <v/>
      </c>
      <c r="C70" s="181" t="str">
        <f ca="1">IF(Meldung!$F70="J",IF(Meldung!$E70&gt;=38718,IF(Meldung!$E70&lt;39448,CELL("Inhalt",Meldung!C70),""),""),"")</f>
        <v/>
      </c>
      <c r="D70" s="181" t="str">
        <f ca="1">IF(Meldung!$F70="J",IF(Meldung!$E70&gt;=38718,IF(Meldung!$E70&lt;39448,CELL("Inhalt",Meldung!D70),""),""),"")</f>
        <v/>
      </c>
      <c r="E70" s="182" t="str">
        <f ca="1">IF(Meldung!$F70="J",IF(Meldung!$E70&gt;=38718,IF(Meldung!$E70&lt;39448,CELL("Inhalt",Meldung!E70),""),""),"")</f>
        <v/>
      </c>
      <c r="F70" s="181" t="str">
        <f ca="1">IF(Meldung!$F70="J",IF(Meldung!$E70&gt;=38718,IF(Meldung!$E70&lt;39448,CELL("Inhalt",Meldung!F70),""),""),"")</f>
        <v/>
      </c>
      <c r="G70" s="181" t="str">
        <f ca="1">IF(Meldung!$F70="J",IF(Meldung!$E70&gt;=38718,IF(Meldung!$E70&lt;39448,CELL("Inhalt",Meldung!G70),""),""),"")</f>
        <v/>
      </c>
      <c r="H70" s="187" t="str">
        <f ca="1">IF(Meldung!$F70="J",IF(Meldung!$E70&gt;=38718,IF(Meldung!$E70&lt;39448,CELL("Inhalt",Meldung!H70),""),""),"")</f>
        <v/>
      </c>
      <c r="I70" s="181" t="str">
        <f ca="1">IF(Meldung!$F70="J",IF(Meldung!$E70&gt;=38718,IF(Meldung!$E70&lt;39448,CELL("Inhalt",Meldung!I70),""),""),"")</f>
        <v/>
      </c>
      <c r="J70" s="181" t="str">
        <f ca="1">IF(Meldung!$F70="J",IF(Meldung!$E70&gt;=38718,IF(Meldung!$E70&lt;39448,CELL("Inhalt",Meldung!J70),""),""),"")</f>
        <v/>
      </c>
      <c r="K70" s="181" t="str">
        <f ca="1">IF(Meldung!$F70="J",IF(Meldung!$E70&gt;=38718,IF(Meldung!$E70&lt;39448,CELL("Inhalt",Meldung!K70),""),""),"")</f>
        <v/>
      </c>
      <c r="L70" s="181" t="str">
        <f ca="1">IF(Meldung!$F70="J",IF(Meldung!$E70&gt;=38718,IF(Meldung!$E70&lt;39448,CELL("Inhalt",Meldung!L70),""),""),"")</f>
        <v/>
      </c>
    </row>
    <row r="71" spans="1:12" x14ac:dyDescent="0.35">
      <c r="A71" s="35" t="s">
        <v>113</v>
      </c>
      <c r="B71" s="184" t="str">
        <f ca="1">IF(Meldung!$F71="J",IF(Meldung!$E71&gt;=38718,IF(Meldung!$E71&lt;39448,CELL("Inhalt",Meldung!B71),""),""),"")</f>
        <v/>
      </c>
      <c r="C71" s="181" t="str">
        <f ca="1">IF(Meldung!$F71="J",IF(Meldung!$E71&gt;=38718,IF(Meldung!$E71&lt;39448,CELL("Inhalt",Meldung!C71),""),""),"")</f>
        <v/>
      </c>
      <c r="D71" s="181" t="str">
        <f ca="1">IF(Meldung!$F71="J",IF(Meldung!$E71&gt;=38718,IF(Meldung!$E71&lt;39448,CELL("Inhalt",Meldung!D71),""),""),"")</f>
        <v/>
      </c>
      <c r="E71" s="182" t="str">
        <f ca="1">IF(Meldung!$F71="J",IF(Meldung!$E71&gt;=38718,IF(Meldung!$E71&lt;39448,CELL("Inhalt",Meldung!E71),""),""),"")</f>
        <v/>
      </c>
      <c r="F71" s="181" t="str">
        <f ca="1">IF(Meldung!$F71="J",IF(Meldung!$E71&gt;=38718,IF(Meldung!$E71&lt;39448,CELL("Inhalt",Meldung!F71),""),""),"")</f>
        <v/>
      </c>
      <c r="G71" s="181" t="str">
        <f ca="1">IF(Meldung!$F71="J",IF(Meldung!$E71&gt;=38718,IF(Meldung!$E71&lt;39448,CELL("Inhalt",Meldung!G71),""),""),"")</f>
        <v/>
      </c>
      <c r="H71" s="187" t="str">
        <f ca="1">IF(Meldung!$F71="J",IF(Meldung!$E71&gt;=38718,IF(Meldung!$E71&lt;39448,CELL("Inhalt",Meldung!H71),""),""),"")</f>
        <v/>
      </c>
      <c r="I71" s="181" t="str">
        <f ca="1">IF(Meldung!$F71="J",IF(Meldung!$E71&gt;=38718,IF(Meldung!$E71&lt;39448,CELL("Inhalt",Meldung!I71),""),""),"")</f>
        <v/>
      </c>
      <c r="J71" s="181" t="str">
        <f ca="1">IF(Meldung!$F71="J",IF(Meldung!$E71&gt;=38718,IF(Meldung!$E71&lt;39448,CELL("Inhalt",Meldung!J71),""),""),"")</f>
        <v/>
      </c>
      <c r="K71" s="181" t="str">
        <f ca="1">IF(Meldung!$F71="J",IF(Meldung!$E71&gt;=38718,IF(Meldung!$E71&lt;39448,CELL("Inhalt",Meldung!K71),""),""),"")</f>
        <v/>
      </c>
      <c r="L71" s="181" t="str">
        <f ca="1">IF(Meldung!$F71="J",IF(Meldung!$E71&gt;=38718,IF(Meldung!$E71&lt;39448,CELL("Inhalt",Meldung!L71),""),""),"")</f>
        <v/>
      </c>
    </row>
    <row r="72" spans="1:12" x14ac:dyDescent="0.35">
      <c r="A72" s="35" t="s">
        <v>114</v>
      </c>
      <c r="B72" s="184" t="str">
        <f ca="1">IF(Meldung!$F72="J",IF(Meldung!$E72&gt;=38718,IF(Meldung!$E72&lt;39448,CELL("Inhalt",Meldung!B72),""),""),"")</f>
        <v/>
      </c>
      <c r="C72" s="181" t="str">
        <f ca="1">IF(Meldung!$F72="J",IF(Meldung!$E72&gt;=38718,IF(Meldung!$E72&lt;39448,CELL("Inhalt",Meldung!C72),""),""),"")</f>
        <v/>
      </c>
      <c r="D72" s="181" t="str">
        <f ca="1">IF(Meldung!$F72="J",IF(Meldung!$E72&gt;=38718,IF(Meldung!$E72&lt;39448,CELL("Inhalt",Meldung!D72),""),""),"")</f>
        <v/>
      </c>
      <c r="E72" s="182" t="str">
        <f ca="1">IF(Meldung!$F72="J",IF(Meldung!$E72&gt;=38718,IF(Meldung!$E72&lt;39448,CELL("Inhalt",Meldung!E72),""),""),"")</f>
        <v/>
      </c>
      <c r="F72" s="181" t="str">
        <f ca="1">IF(Meldung!$F72="J",IF(Meldung!$E72&gt;=38718,IF(Meldung!$E72&lt;39448,CELL("Inhalt",Meldung!F72),""),""),"")</f>
        <v/>
      </c>
      <c r="G72" s="181" t="str">
        <f ca="1">IF(Meldung!$F72="J",IF(Meldung!$E72&gt;=38718,IF(Meldung!$E72&lt;39448,CELL("Inhalt",Meldung!G72),""),""),"")</f>
        <v/>
      </c>
      <c r="H72" s="187" t="str">
        <f ca="1">IF(Meldung!$F72="J",IF(Meldung!$E72&gt;=38718,IF(Meldung!$E72&lt;39448,CELL("Inhalt",Meldung!H72),""),""),"")</f>
        <v/>
      </c>
      <c r="I72" s="181" t="str">
        <f ca="1">IF(Meldung!$F72="J",IF(Meldung!$E72&gt;=38718,IF(Meldung!$E72&lt;39448,CELL("Inhalt",Meldung!I72),""),""),"")</f>
        <v/>
      </c>
      <c r="J72" s="181" t="str">
        <f ca="1">IF(Meldung!$F72="J",IF(Meldung!$E72&gt;=38718,IF(Meldung!$E72&lt;39448,CELL("Inhalt",Meldung!J72),""),""),"")</f>
        <v/>
      </c>
      <c r="K72" s="181" t="str">
        <f ca="1">IF(Meldung!$F72="J",IF(Meldung!$E72&gt;=38718,IF(Meldung!$E72&lt;39448,CELL("Inhalt",Meldung!K72),""),""),"")</f>
        <v/>
      </c>
      <c r="L72" s="181" t="str">
        <f ca="1">IF(Meldung!$F72="J",IF(Meldung!$E72&gt;=38718,IF(Meldung!$E72&lt;39448,CELL("Inhalt",Meldung!L72),""),""),"")</f>
        <v/>
      </c>
    </row>
    <row r="73" spans="1:12" x14ac:dyDescent="0.35">
      <c r="A73" s="35" t="s">
        <v>115</v>
      </c>
      <c r="B73" s="184" t="str">
        <f ca="1">IF(Meldung!$F73="J",IF(Meldung!$E73&gt;=38718,IF(Meldung!$E73&lt;39448,CELL("Inhalt",Meldung!B73),""),""),"")</f>
        <v/>
      </c>
      <c r="C73" s="181" t="str">
        <f ca="1">IF(Meldung!$F73="J",IF(Meldung!$E73&gt;=38718,IF(Meldung!$E73&lt;39448,CELL("Inhalt",Meldung!C73),""),""),"")</f>
        <v/>
      </c>
      <c r="D73" s="181" t="str">
        <f ca="1">IF(Meldung!$F73="J",IF(Meldung!$E73&gt;=38718,IF(Meldung!$E73&lt;39448,CELL("Inhalt",Meldung!D73),""),""),"")</f>
        <v/>
      </c>
      <c r="E73" s="182" t="str">
        <f ca="1">IF(Meldung!$F73="J",IF(Meldung!$E73&gt;=38718,IF(Meldung!$E73&lt;39448,CELL("Inhalt",Meldung!E73),""),""),"")</f>
        <v/>
      </c>
      <c r="F73" s="181" t="str">
        <f ca="1">IF(Meldung!$F73="J",IF(Meldung!$E73&gt;=38718,IF(Meldung!$E73&lt;39448,CELL("Inhalt",Meldung!F73),""),""),"")</f>
        <v/>
      </c>
      <c r="G73" s="181" t="str">
        <f ca="1">IF(Meldung!$F73="J",IF(Meldung!$E73&gt;=38718,IF(Meldung!$E73&lt;39448,CELL("Inhalt",Meldung!G73),""),""),"")</f>
        <v/>
      </c>
      <c r="H73" s="187" t="str">
        <f ca="1">IF(Meldung!$F73="J",IF(Meldung!$E73&gt;=38718,IF(Meldung!$E73&lt;39448,CELL("Inhalt",Meldung!H73),""),""),"")</f>
        <v/>
      </c>
      <c r="I73" s="181" t="str">
        <f ca="1">IF(Meldung!$F73="J",IF(Meldung!$E73&gt;=38718,IF(Meldung!$E73&lt;39448,CELL("Inhalt",Meldung!I73),""),""),"")</f>
        <v/>
      </c>
      <c r="J73" s="181" t="str">
        <f ca="1">IF(Meldung!$F73="J",IF(Meldung!$E73&gt;=38718,IF(Meldung!$E73&lt;39448,CELL("Inhalt",Meldung!J73),""),""),"")</f>
        <v/>
      </c>
      <c r="K73" s="181" t="str">
        <f ca="1">IF(Meldung!$F73="J",IF(Meldung!$E73&gt;=38718,IF(Meldung!$E73&lt;39448,CELL("Inhalt",Meldung!K73),""),""),"")</f>
        <v/>
      </c>
      <c r="L73" s="181" t="str">
        <f ca="1">IF(Meldung!$F73="J",IF(Meldung!$E73&gt;=38718,IF(Meldung!$E73&lt;39448,CELL("Inhalt",Meldung!L73),""),""),"")</f>
        <v/>
      </c>
    </row>
    <row r="74" spans="1:12" x14ac:dyDescent="0.35">
      <c r="A74" s="35" t="s">
        <v>116</v>
      </c>
      <c r="B74" s="184" t="str">
        <f ca="1">IF(Meldung!$F74="J",IF(Meldung!$E74&gt;=38718,IF(Meldung!$E74&lt;39448,CELL("Inhalt",Meldung!B74),""),""),"")</f>
        <v/>
      </c>
      <c r="C74" s="181" t="str">
        <f ca="1">IF(Meldung!$F74="J",IF(Meldung!$E74&gt;=38718,IF(Meldung!$E74&lt;39448,CELL("Inhalt",Meldung!C74),""),""),"")</f>
        <v/>
      </c>
      <c r="D74" s="181" t="str">
        <f ca="1">IF(Meldung!$F74="J",IF(Meldung!$E74&gt;=38718,IF(Meldung!$E74&lt;39448,CELL("Inhalt",Meldung!D74),""),""),"")</f>
        <v/>
      </c>
      <c r="E74" s="182" t="str">
        <f ca="1">IF(Meldung!$F74="J",IF(Meldung!$E74&gt;=38718,IF(Meldung!$E74&lt;39448,CELL("Inhalt",Meldung!E74),""),""),"")</f>
        <v/>
      </c>
      <c r="F74" s="181" t="str">
        <f ca="1">IF(Meldung!$F74="J",IF(Meldung!$E74&gt;=38718,IF(Meldung!$E74&lt;39448,CELL("Inhalt",Meldung!F74),""),""),"")</f>
        <v/>
      </c>
      <c r="G74" s="181" t="str">
        <f ca="1">IF(Meldung!$F74="J",IF(Meldung!$E74&gt;=38718,IF(Meldung!$E74&lt;39448,CELL("Inhalt",Meldung!G74),""),""),"")</f>
        <v/>
      </c>
      <c r="H74" s="187" t="str">
        <f ca="1">IF(Meldung!$F74="J",IF(Meldung!$E74&gt;=38718,IF(Meldung!$E74&lt;39448,CELL("Inhalt",Meldung!H74),""),""),"")</f>
        <v/>
      </c>
      <c r="I74" s="181" t="str">
        <f ca="1">IF(Meldung!$F74="J",IF(Meldung!$E74&gt;=38718,IF(Meldung!$E74&lt;39448,CELL("Inhalt",Meldung!I74),""),""),"")</f>
        <v/>
      </c>
      <c r="J74" s="181" t="str">
        <f ca="1">IF(Meldung!$F74="J",IF(Meldung!$E74&gt;=38718,IF(Meldung!$E74&lt;39448,CELL("Inhalt",Meldung!J74),""),""),"")</f>
        <v/>
      </c>
      <c r="K74" s="181" t="str">
        <f ca="1">IF(Meldung!$F74="J",IF(Meldung!$E74&gt;=38718,IF(Meldung!$E74&lt;39448,CELL("Inhalt",Meldung!K74),""),""),"")</f>
        <v/>
      </c>
      <c r="L74" s="181" t="str">
        <f ca="1">IF(Meldung!$F74="J",IF(Meldung!$E74&gt;=38718,IF(Meldung!$E74&lt;39448,CELL("Inhalt",Meldung!L74),""),""),"")</f>
        <v/>
      </c>
    </row>
    <row r="75" spans="1:12" x14ac:dyDescent="0.35">
      <c r="A75" s="35" t="s">
        <v>117</v>
      </c>
      <c r="B75" s="184" t="str">
        <f ca="1">IF(Meldung!$F75="J",IF(Meldung!$E75&gt;=38718,IF(Meldung!$E75&lt;39448,CELL("Inhalt",Meldung!B75),""),""),"")</f>
        <v/>
      </c>
      <c r="C75" s="181" t="str">
        <f ca="1">IF(Meldung!$F75="J",IF(Meldung!$E75&gt;=38718,IF(Meldung!$E75&lt;39448,CELL("Inhalt",Meldung!C75),""),""),"")</f>
        <v/>
      </c>
      <c r="D75" s="181" t="str">
        <f ca="1">IF(Meldung!$F75="J",IF(Meldung!$E75&gt;=38718,IF(Meldung!$E75&lt;39448,CELL("Inhalt",Meldung!D75),""),""),"")</f>
        <v/>
      </c>
      <c r="E75" s="182" t="str">
        <f ca="1">IF(Meldung!$F75="J",IF(Meldung!$E75&gt;=38718,IF(Meldung!$E75&lt;39448,CELL("Inhalt",Meldung!E75),""),""),"")</f>
        <v/>
      </c>
      <c r="F75" s="181" t="str">
        <f ca="1">IF(Meldung!$F75="J",IF(Meldung!$E75&gt;=38718,IF(Meldung!$E75&lt;39448,CELL("Inhalt",Meldung!F75),""),""),"")</f>
        <v/>
      </c>
      <c r="G75" s="181" t="str">
        <f ca="1">IF(Meldung!$F75="J",IF(Meldung!$E75&gt;=38718,IF(Meldung!$E75&lt;39448,CELL("Inhalt",Meldung!G75),""),""),"")</f>
        <v/>
      </c>
      <c r="H75" s="187" t="str">
        <f ca="1">IF(Meldung!$F75="J",IF(Meldung!$E75&gt;=38718,IF(Meldung!$E75&lt;39448,CELL("Inhalt",Meldung!H75),""),""),"")</f>
        <v/>
      </c>
      <c r="I75" s="181" t="str">
        <f ca="1">IF(Meldung!$F75="J",IF(Meldung!$E75&gt;=38718,IF(Meldung!$E75&lt;39448,CELL("Inhalt",Meldung!I75),""),""),"")</f>
        <v/>
      </c>
      <c r="J75" s="181" t="str">
        <f ca="1">IF(Meldung!$F75="J",IF(Meldung!$E75&gt;=38718,IF(Meldung!$E75&lt;39448,CELL("Inhalt",Meldung!J75),""),""),"")</f>
        <v/>
      </c>
      <c r="K75" s="181" t="str">
        <f ca="1">IF(Meldung!$F75="J",IF(Meldung!$E75&gt;=38718,IF(Meldung!$E75&lt;39448,CELL("Inhalt",Meldung!K75),""),""),"")</f>
        <v/>
      </c>
      <c r="L75" s="181" t="str">
        <f ca="1">IF(Meldung!$F75="J",IF(Meldung!$E75&gt;=38718,IF(Meldung!$E75&lt;39448,CELL("Inhalt",Meldung!L75),""),""),"")</f>
        <v/>
      </c>
    </row>
    <row r="76" spans="1:12" x14ac:dyDescent="0.35">
      <c r="A76" s="35" t="s">
        <v>118</v>
      </c>
      <c r="B76" s="184" t="str">
        <f ca="1">IF(Meldung!$F76="J",IF(Meldung!$E76&gt;=38718,IF(Meldung!$E76&lt;39448,CELL("Inhalt",Meldung!B76),""),""),"")</f>
        <v/>
      </c>
      <c r="C76" s="181" t="str">
        <f ca="1">IF(Meldung!$F76="J",IF(Meldung!$E76&gt;=38718,IF(Meldung!$E76&lt;39448,CELL("Inhalt",Meldung!C76),""),""),"")</f>
        <v/>
      </c>
      <c r="D76" s="181" t="str">
        <f ca="1">IF(Meldung!$F76="J",IF(Meldung!$E76&gt;=38718,IF(Meldung!$E76&lt;39448,CELL("Inhalt",Meldung!D76),""),""),"")</f>
        <v/>
      </c>
      <c r="E76" s="182" t="str">
        <f ca="1">IF(Meldung!$F76="J",IF(Meldung!$E76&gt;=38718,IF(Meldung!$E76&lt;39448,CELL("Inhalt",Meldung!E76),""),""),"")</f>
        <v/>
      </c>
      <c r="F76" s="181" t="str">
        <f ca="1">IF(Meldung!$F76="J",IF(Meldung!$E76&gt;=38718,IF(Meldung!$E76&lt;39448,CELL("Inhalt",Meldung!F76),""),""),"")</f>
        <v/>
      </c>
      <c r="G76" s="181" t="str">
        <f ca="1">IF(Meldung!$F76="J",IF(Meldung!$E76&gt;=38718,IF(Meldung!$E76&lt;39448,CELL("Inhalt",Meldung!G76),""),""),"")</f>
        <v/>
      </c>
      <c r="H76" s="187" t="str">
        <f ca="1">IF(Meldung!$F76="J",IF(Meldung!$E76&gt;=38718,IF(Meldung!$E76&lt;39448,CELL("Inhalt",Meldung!H76),""),""),"")</f>
        <v/>
      </c>
      <c r="I76" s="181" t="str">
        <f ca="1">IF(Meldung!$F76="J",IF(Meldung!$E76&gt;=38718,IF(Meldung!$E76&lt;39448,CELL("Inhalt",Meldung!I76),""),""),"")</f>
        <v/>
      </c>
      <c r="J76" s="181" t="str">
        <f ca="1">IF(Meldung!$F76="J",IF(Meldung!$E76&gt;=38718,IF(Meldung!$E76&lt;39448,CELL("Inhalt",Meldung!J76),""),""),"")</f>
        <v/>
      </c>
      <c r="K76" s="181" t="str">
        <f ca="1">IF(Meldung!$F76="J",IF(Meldung!$E76&gt;=38718,IF(Meldung!$E76&lt;39448,CELL("Inhalt",Meldung!K76),""),""),"")</f>
        <v/>
      </c>
      <c r="L76" s="181" t="str">
        <f ca="1">IF(Meldung!$F76="J",IF(Meldung!$E76&gt;=38718,IF(Meldung!$E76&lt;39448,CELL("Inhalt",Meldung!L76),""),""),"")</f>
        <v/>
      </c>
    </row>
    <row r="77" spans="1:12" x14ac:dyDescent="0.35">
      <c r="A77" s="35" t="s">
        <v>119</v>
      </c>
      <c r="B77" s="184" t="str">
        <f ca="1">IF(Meldung!$F77="J",IF(Meldung!$E77&gt;=38718,IF(Meldung!$E77&lt;39448,CELL("Inhalt",Meldung!B77),""),""),"")</f>
        <v/>
      </c>
      <c r="C77" s="181" t="str">
        <f ca="1">IF(Meldung!$F77="J",IF(Meldung!$E77&gt;=38718,IF(Meldung!$E77&lt;39448,CELL("Inhalt",Meldung!C77),""),""),"")</f>
        <v/>
      </c>
      <c r="D77" s="181" t="str">
        <f ca="1">IF(Meldung!$F77="J",IF(Meldung!$E77&gt;=38718,IF(Meldung!$E77&lt;39448,CELL("Inhalt",Meldung!D77),""),""),"")</f>
        <v/>
      </c>
      <c r="E77" s="182" t="str">
        <f ca="1">IF(Meldung!$F77="J",IF(Meldung!$E77&gt;=38718,IF(Meldung!$E77&lt;39448,CELL("Inhalt",Meldung!E77),""),""),"")</f>
        <v/>
      </c>
      <c r="F77" s="181" t="str">
        <f ca="1">IF(Meldung!$F77="J",IF(Meldung!$E77&gt;=38718,IF(Meldung!$E77&lt;39448,CELL("Inhalt",Meldung!F77),""),""),"")</f>
        <v/>
      </c>
      <c r="G77" s="181" t="str">
        <f ca="1">IF(Meldung!$F77="J",IF(Meldung!$E77&gt;=38718,IF(Meldung!$E77&lt;39448,CELL("Inhalt",Meldung!G77),""),""),"")</f>
        <v/>
      </c>
      <c r="H77" s="187" t="str">
        <f ca="1">IF(Meldung!$F77="J",IF(Meldung!$E77&gt;=38718,IF(Meldung!$E77&lt;39448,CELL("Inhalt",Meldung!H77),""),""),"")</f>
        <v/>
      </c>
      <c r="I77" s="181" t="str">
        <f ca="1">IF(Meldung!$F77="J",IF(Meldung!$E77&gt;=38718,IF(Meldung!$E77&lt;39448,CELL("Inhalt",Meldung!I77),""),""),"")</f>
        <v/>
      </c>
      <c r="J77" s="181" t="str">
        <f ca="1">IF(Meldung!$F77="J",IF(Meldung!$E77&gt;=38718,IF(Meldung!$E77&lt;39448,CELL("Inhalt",Meldung!J77),""),""),"")</f>
        <v/>
      </c>
      <c r="K77" s="181" t="str">
        <f ca="1">IF(Meldung!$F77="J",IF(Meldung!$E77&gt;=38718,IF(Meldung!$E77&lt;39448,CELL("Inhalt",Meldung!K77),""),""),"")</f>
        <v/>
      </c>
      <c r="L77" s="181" t="str">
        <f ca="1">IF(Meldung!$F77="J",IF(Meldung!$E77&gt;=38718,IF(Meldung!$E77&lt;39448,CELL("Inhalt",Meldung!L77),""),""),"")</f>
        <v/>
      </c>
    </row>
    <row r="78" spans="1:12" x14ac:dyDescent="0.35">
      <c r="A78" s="35" t="s">
        <v>120</v>
      </c>
      <c r="B78" s="184" t="str">
        <f ca="1">IF(Meldung!$F78="J",IF(Meldung!$E78&gt;=38718,IF(Meldung!$E78&lt;39448,CELL("Inhalt",Meldung!B78),""),""),"")</f>
        <v/>
      </c>
      <c r="C78" s="181" t="str">
        <f ca="1">IF(Meldung!$F78="J",IF(Meldung!$E78&gt;=38718,IF(Meldung!$E78&lt;39448,CELL("Inhalt",Meldung!C78),""),""),"")</f>
        <v/>
      </c>
      <c r="D78" s="181" t="str">
        <f ca="1">IF(Meldung!$F78="J",IF(Meldung!$E78&gt;=38718,IF(Meldung!$E78&lt;39448,CELL("Inhalt",Meldung!D78),""),""),"")</f>
        <v/>
      </c>
      <c r="E78" s="182" t="str">
        <f ca="1">IF(Meldung!$F78="J",IF(Meldung!$E78&gt;=38718,IF(Meldung!$E78&lt;39448,CELL("Inhalt",Meldung!E78),""),""),"")</f>
        <v/>
      </c>
      <c r="F78" s="181" t="str">
        <f ca="1">IF(Meldung!$F78="J",IF(Meldung!$E78&gt;=38718,IF(Meldung!$E78&lt;39448,CELL("Inhalt",Meldung!F78),""),""),"")</f>
        <v/>
      </c>
      <c r="G78" s="181" t="str">
        <f ca="1">IF(Meldung!$F78="J",IF(Meldung!$E78&gt;=38718,IF(Meldung!$E78&lt;39448,CELL("Inhalt",Meldung!G78),""),""),"")</f>
        <v/>
      </c>
      <c r="H78" s="187" t="str">
        <f ca="1">IF(Meldung!$F78="J",IF(Meldung!$E78&gt;=38718,IF(Meldung!$E78&lt;39448,CELL("Inhalt",Meldung!H78),""),""),"")</f>
        <v/>
      </c>
      <c r="I78" s="181" t="str">
        <f ca="1">IF(Meldung!$F78="J",IF(Meldung!$E78&gt;=38718,IF(Meldung!$E78&lt;39448,CELL("Inhalt",Meldung!I78),""),""),"")</f>
        <v/>
      </c>
      <c r="J78" s="181" t="str">
        <f ca="1">IF(Meldung!$F78="J",IF(Meldung!$E78&gt;=38718,IF(Meldung!$E78&lt;39448,CELL("Inhalt",Meldung!J78),""),""),"")</f>
        <v/>
      </c>
      <c r="K78" s="181" t="str">
        <f ca="1">IF(Meldung!$F78="J",IF(Meldung!$E78&gt;=38718,IF(Meldung!$E78&lt;39448,CELL("Inhalt",Meldung!K78),""),""),"")</f>
        <v/>
      </c>
      <c r="L78" s="181" t="str">
        <f ca="1">IF(Meldung!$F78="J",IF(Meldung!$E78&gt;=38718,IF(Meldung!$E78&lt;39448,CELL("Inhalt",Meldung!L78),""),""),"")</f>
        <v/>
      </c>
    </row>
    <row r="79" spans="1:12" x14ac:dyDescent="0.35">
      <c r="A79" s="35" t="s">
        <v>121</v>
      </c>
      <c r="B79" s="184" t="str">
        <f ca="1">IF(Meldung!$F79="J",IF(Meldung!$E79&gt;=38718,IF(Meldung!$E79&lt;39448,CELL("Inhalt",Meldung!B79),""),""),"")</f>
        <v/>
      </c>
      <c r="C79" s="181" t="str">
        <f ca="1">IF(Meldung!$F79="J",IF(Meldung!$E79&gt;=38718,IF(Meldung!$E79&lt;39448,CELL("Inhalt",Meldung!C79),""),""),"")</f>
        <v/>
      </c>
      <c r="D79" s="181" t="str">
        <f ca="1">IF(Meldung!$F79="J",IF(Meldung!$E79&gt;=38718,IF(Meldung!$E79&lt;39448,CELL("Inhalt",Meldung!D79),""),""),"")</f>
        <v/>
      </c>
      <c r="E79" s="182" t="str">
        <f ca="1">IF(Meldung!$F79="J",IF(Meldung!$E79&gt;=38718,IF(Meldung!$E79&lt;39448,CELL("Inhalt",Meldung!E79),""),""),"")</f>
        <v/>
      </c>
      <c r="F79" s="181" t="str">
        <f ca="1">IF(Meldung!$F79="J",IF(Meldung!$E79&gt;=38718,IF(Meldung!$E79&lt;39448,CELL("Inhalt",Meldung!F79),""),""),"")</f>
        <v/>
      </c>
      <c r="G79" s="181" t="str">
        <f ca="1">IF(Meldung!$F79="J",IF(Meldung!$E79&gt;=38718,IF(Meldung!$E79&lt;39448,CELL("Inhalt",Meldung!G79),""),""),"")</f>
        <v/>
      </c>
      <c r="H79" s="187" t="str">
        <f ca="1">IF(Meldung!$F79="J",IF(Meldung!$E79&gt;=38718,IF(Meldung!$E79&lt;39448,CELL("Inhalt",Meldung!H79),""),""),"")</f>
        <v/>
      </c>
      <c r="I79" s="181" t="str">
        <f ca="1">IF(Meldung!$F79="J",IF(Meldung!$E79&gt;=38718,IF(Meldung!$E79&lt;39448,CELL("Inhalt",Meldung!I79),""),""),"")</f>
        <v/>
      </c>
      <c r="J79" s="181" t="str">
        <f ca="1">IF(Meldung!$F79="J",IF(Meldung!$E79&gt;=38718,IF(Meldung!$E79&lt;39448,CELL("Inhalt",Meldung!J79),""),""),"")</f>
        <v/>
      </c>
      <c r="K79" s="181" t="str">
        <f ca="1">IF(Meldung!$F79="J",IF(Meldung!$E79&gt;=38718,IF(Meldung!$E79&lt;39448,CELL("Inhalt",Meldung!K79),""),""),"")</f>
        <v/>
      </c>
      <c r="L79" s="181" t="str">
        <f ca="1">IF(Meldung!$F79="J",IF(Meldung!$E79&gt;=38718,IF(Meldung!$E79&lt;39448,CELL("Inhalt",Meldung!L79),""),""),"")</f>
        <v/>
      </c>
    </row>
    <row r="80" spans="1:12" x14ac:dyDescent="0.35">
      <c r="A80" s="35" t="s">
        <v>122</v>
      </c>
      <c r="B80" s="184" t="str">
        <f ca="1">IF(Meldung!$F80="J",IF(Meldung!$E80&gt;=38718,IF(Meldung!$E80&lt;39448,CELL("Inhalt",Meldung!B80),""),""),"")</f>
        <v/>
      </c>
      <c r="C80" s="181" t="str">
        <f ca="1">IF(Meldung!$F80="J",IF(Meldung!$E80&gt;=38718,IF(Meldung!$E80&lt;39448,CELL("Inhalt",Meldung!C80),""),""),"")</f>
        <v/>
      </c>
      <c r="D80" s="181" t="str">
        <f ca="1">IF(Meldung!$F80="J",IF(Meldung!$E80&gt;=38718,IF(Meldung!$E80&lt;39448,CELL("Inhalt",Meldung!D80),""),""),"")</f>
        <v/>
      </c>
      <c r="E80" s="182" t="str">
        <f ca="1">IF(Meldung!$F80="J",IF(Meldung!$E80&gt;=38718,IF(Meldung!$E80&lt;39448,CELL("Inhalt",Meldung!E80),""),""),"")</f>
        <v/>
      </c>
      <c r="F80" s="181" t="str">
        <f ca="1">IF(Meldung!$F80="J",IF(Meldung!$E80&gt;=38718,IF(Meldung!$E80&lt;39448,CELL("Inhalt",Meldung!F80),""),""),"")</f>
        <v/>
      </c>
      <c r="G80" s="181" t="str">
        <f ca="1">IF(Meldung!$F80="J",IF(Meldung!$E80&gt;=38718,IF(Meldung!$E80&lt;39448,CELL("Inhalt",Meldung!G80),""),""),"")</f>
        <v/>
      </c>
      <c r="H80" s="187" t="str">
        <f ca="1">IF(Meldung!$F80="J",IF(Meldung!$E80&gt;=38718,IF(Meldung!$E80&lt;39448,CELL("Inhalt",Meldung!H80),""),""),"")</f>
        <v/>
      </c>
      <c r="I80" s="181" t="str">
        <f ca="1">IF(Meldung!$F80="J",IF(Meldung!$E80&gt;=38718,IF(Meldung!$E80&lt;39448,CELL("Inhalt",Meldung!I80),""),""),"")</f>
        <v/>
      </c>
      <c r="J80" s="181" t="str">
        <f ca="1">IF(Meldung!$F80="J",IF(Meldung!$E80&gt;=38718,IF(Meldung!$E80&lt;39448,CELL("Inhalt",Meldung!J80),""),""),"")</f>
        <v/>
      </c>
      <c r="K80" s="181" t="str">
        <f ca="1">IF(Meldung!$F80="J",IF(Meldung!$E80&gt;=38718,IF(Meldung!$E80&lt;39448,CELL("Inhalt",Meldung!K80),""),""),"")</f>
        <v/>
      </c>
      <c r="L80" s="181" t="str">
        <f ca="1">IF(Meldung!$F80="J",IF(Meldung!$E80&gt;=38718,IF(Meldung!$E80&lt;39448,CELL("Inhalt",Meldung!L80),""),""),"")</f>
        <v/>
      </c>
    </row>
    <row r="81" spans="1:12" x14ac:dyDescent="0.35">
      <c r="A81" s="35" t="s">
        <v>123</v>
      </c>
      <c r="B81" s="184" t="str">
        <f ca="1">IF(Meldung!$F81="J",IF(Meldung!$E81&gt;=38718,IF(Meldung!$E81&lt;39448,CELL("Inhalt",Meldung!B81),""),""),"")</f>
        <v/>
      </c>
      <c r="C81" s="181" t="str">
        <f ca="1">IF(Meldung!$F81="J",IF(Meldung!$E81&gt;=38718,IF(Meldung!$E81&lt;39448,CELL("Inhalt",Meldung!C81),""),""),"")</f>
        <v/>
      </c>
      <c r="D81" s="181" t="str">
        <f ca="1">IF(Meldung!$F81="J",IF(Meldung!$E81&gt;=38718,IF(Meldung!$E81&lt;39448,CELL("Inhalt",Meldung!D81),""),""),"")</f>
        <v/>
      </c>
      <c r="E81" s="182" t="str">
        <f ca="1">IF(Meldung!$F81="J",IF(Meldung!$E81&gt;=38718,IF(Meldung!$E81&lt;39448,CELL("Inhalt",Meldung!E81),""),""),"")</f>
        <v/>
      </c>
      <c r="F81" s="181" t="str">
        <f ca="1">IF(Meldung!$F81="J",IF(Meldung!$E81&gt;=38718,IF(Meldung!$E81&lt;39448,CELL("Inhalt",Meldung!F81),""),""),"")</f>
        <v/>
      </c>
      <c r="G81" s="181" t="str">
        <f ca="1">IF(Meldung!$F81="J",IF(Meldung!$E81&gt;=38718,IF(Meldung!$E81&lt;39448,CELL("Inhalt",Meldung!G81),""),""),"")</f>
        <v/>
      </c>
      <c r="H81" s="187" t="str">
        <f ca="1">IF(Meldung!$F81="J",IF(Meldung!$E81&gt;=38718,IF(Meldung!$E81&lt;39448,CELL("Inhalt",Meldung!H81),""),""),"")</f>
        <v/>
      </c>
      <c r="I81" s="181" t="str">
        <f ca="1">IF(Meldung!$F81="J",IF(Meldung!$E81&gt;=38718,IF(Meldung!$E81&lt;39448,CELL("Inhalt",Meldung!I81),""),""),"")</f>
        <v/>
      </c>
      <c r="J81" s="181" t="str">
        <f ca="1">IF(Meldung!$F81="J",IF(Meldung!$E81&gt;=38718,IF(Meldung!$E81&lt;39448,CELL("Inhalt",Meldung!J81),""),""),"")</f>
        <v/>
      </c>
      <c r="K81" s="181" t="str">
        <f ca="1">IF(Meldung!$F81="J",IF(Meldung!$E81&gt;=38718,IF(Meldung!$E81&lt;39448,CELL("Inhalt",Meldung!K81),""),""),"")</f>
        <v/>
      </c>
      <c r="L81" s="181" t="str">
        <f ca="1">IF(Meldung!$F81="J",IF(Meldung!$E81&gt;=38718,IF(Meldung!$E81&lt;39448,CELL("Inhalt",Meldung!L81),""),""),"")</f>
        <v/>
      </c>
    </row>
    <row r="82" spans="1:12" x14ac:dyDescent="0.35">
      <c r="A82" s="35" t="s">
        <v>124</v>
      </c>
      <c r="B82" s="184" t="str">
        <f ca="1">IF(Meldung!$F82="J",IF(Meldung!$E82&gt;=38718,IF(Meldung!$E82&lt;39448,CELL("Inhalt",Meldung!B82),""),""),"")</f>
        <v/>
      </c>
      <c r="C82" s="181" t="str">
        <f ca="1">IF(Meldung!$F82="J",IF(Meldung!$E82&gt;=38718,IF(Meldung!$E82&lt;39448,CELL("Inhalt",Meldung!C82),""),""),"")</f>
        <v/>
      </c>
      <c r="D82" s="181" t="str">
        <f ca="1">IF(Meldung!$F82="J",IF(Meldung!$E82&gt;=38718,IF(Meldung!$E82&lt;39448,CELL("Inhalt",Meldung!D82),""),""),"")</f>
        <v/>
      </c>
      <c r="E82" s="182" t="str">
        <f ca="1">IF(Meldung!$F82="J",IF(Meldung!$E82&gt;=38718,IF(Meldung!$E82&lt;39448,CELL("Inhalt",Meldung!E82),""),""),"")</f>
        <v/>
      </c>
      <c r="F82" s="181" t="str">
        <f ca="1">IF(Meldung!$F82="J",IF(Meldung!$E82&gt;=38718,IF(Meldung!$E82&lt;39448,CELL("Inhalt",Meldung!F82),""),""),"")</f>
        <v/>
      </c>
      <c r="G82" s="181" t="str">
        <f ca="1">IF(Meldung!$F82="J",IF(Meldung!$E82&gt;=38718,IF(Meldung!$E82&lt;39448,CELL("Inhalt",Meldung!G82),""),""),"")</f>
        <v/>
      </c>
      <c r="H82" s="187" t="str">
        <f ca="1">IF(Meldung!$F82="J",IF(Meldung!$E82&gt;=38718,IF(Meldung!$E82&lt;39448,CELL("Inhalt",Meldung!H82),""),""),"")</f>
        <v/>
      </c>
      <c r="I82" s="181" t="str">
        <f ca="1">IF(Meldung!$F82="J",IF(Meldung!$E82&gt;=38718,IF(Meldung!$E82&lt;39448,CELL("Inhalt",Meldung!I82),""),""),"")</f>
        <v/>
      </c>
      <c r="J82" s="181" t="str">
        <f ca="1">IF(Meldung!$F82="J",IF(Meldung!$E82&gt;=38718,IF(Meldung!$E82&lt;39448,CELL("Inhalt",Meldung!J82),""),""),"")</f>
        <v/>
      </c>
      <c r="K82" s="181" t="str">
        <f ca="1">IF(Meldung!$F82="J",IF(Meldung!$E82&gt;=38718,IF(Meldung!$E82&lt;39448,CELL("Inhalt",Meldung!K82),""),""),"")</f>
        <v/>
      </c>
      <c r="L82" s="181" t="str">
        <f ca="1">IF(Meldung!$F82="J",IF(Meldung!$E82&gt;=38718,IF(Meldung!$E82&lt;39448,CELL("Inhalt",Meldung!L82),""),""),"")</f>
        <v/>
      </c>
    </row>
    <row r="83" spans="1:12" x14ac:dyDescent="0.35">
      <c r="A83" s="35" t="s">
        <v>125</v>
      </c>
      <c r="B83" s="184" t="str">
        <f ca="1">IF(Meldung!$F83="J",IF(Meldung!$E83&gt;=38718,IF(Meldung!$E83&lt;39448,CELL("Inhalt",Meldung!B83),""),""),"")</f>
        <v/>
      </c>
      <c r="C83" s="181" t="str">
        <f ca="1">IF(Meldung!$F83="J",IF(Meldung!$E83&gt;=38718,IF(Meldung!$E83&lt;39448,CELL("Inhalt",Meldung!C83),""),""),"")</f>
        <v/>
      </c>
      <c r="D83" s="181" t="str">
        <f ca="1">IF(Meldung!$F83="J",IF(Meldung!$E83&gt;=38718,IF(Meldung!$E83&lt;39448,CELL("Inhalt",Meldung!D83),""),""),"")</f>
        <v/>
      </c>
      <c r="E83" s="182" t="str">
        <f ca="1">IF(Meldung!$F83="J",IF(Meldung!$E83&gt;=38718,IF(Meldung!$E83&lt;39448,CELL("Inhalt",Meldung!E83),""),""),"")</f>
        <v/>
      </c>
      <c r="F83" s="181" t="str">
        <f ca="1">IF(Meldung!$F83="J",IF(Meldung!$E83&gt;=38718,IF(Meldung!$E83&lt;39448,CELL("Inhalt",Meldung!F83),""),""),"")</f>
        <v/>
      </c>
      <c r="G83" s="181" t="str">
        <f ca="1">IF(Meldung!$F83="J",IF(Meldung!$E83&gt;=38718,IF(Meldung!$E83&lt;39448,CELL("Inhalt",Meldung!G83),""),""),"")</f>
        <v/>
      </c>
      <c r="H83" s="187" t="str">
        <f ca="1">IF(Meldung!$F83="J",IF(Meldung!$E83&gt;=38718,IF(Meldung!$E83&lt;39448,CELL("Inhalt",Meldung!H83),""),""),"")</f>
        <v/>
      </c>
      <c r="I83" s="181" t="str">
        <f ca="1">IF(Meldung!$F83="J",IF(Meldung!$E83&gt;=38718,IF(Meldung!$E83&lt;39448,CELL("Inhalt",Meldung!I83),""),""),"")</f>
        <v/>
      </c>
      <c r="J83" s="181" t="str">
        <f ca="1">IF(Meldung!$F83="J",IF(Meldung!$E83&gt;=38718,IF(Meldung!$E83&lt;39448,CELL("Inhalt",Meldung!J83),""),""),"")</f>
        <v/>
      </c>
      <c r="K83" s="181" t="str">
        <f ca="1">IF(Meldung!$F83="J",IF(Meldung!$E83&gt;=38718,IF(Meldung!$E83&lt;39448,CELL("Inhalt",Meldung!K83),""),""),"")</f>
        <v/>
      </c>
      <c r="L83" s="181" t="str">
        <f ca="1">IF(Meldung!$F83="J",IF(Meldung!$E83&gt;=38718,IF(Meldung!$E83&lt;39448,CELL("Inhalt",Meldung!L83),""),""),"")</f>
        <v/>
      </c>
    </row>
    <row r="84" spans="1:12" x14ac:dyDescent="0.35">
      <c r="A84" s="35" t="s">
        <v>126</v>
      </c>
      <c r="B84" s="184" t="str">
        <f ca="1">IF(Meldung!$F84="J",IF(Meldung!$E84&gt;=38718,IF(Meldung!$E84&lt;39448,CELL("Inhalt",Meldung!B84),""),""),"")</f>
        <v/>
      </c>
      <c r="C84" s="181" t="str">
        <f ca="1">IF(Meldung!$F84="J",IF(Meldung!$E84&gt;=38718,IF(Meldung!$E84&lt;39448,CELL("Inhalt",Meldung!C84),""),""),"")</f>
        <v/>
      </c>
      <c r="D84" s="181" t="str">
        <f ca="1">IF(Meldung!$F84="J",IF(Meldung!$E84&gt;=38718,IF(Meldung!$E84&lt;39448,CELL("Inhalt",Meldung!D84),""),""),"")</f>
        <v/>
      </c>
      <c r="E84" s="182" t="str">
        <f ca="1">IF(Meldung!$F84="J",IF(Meldung!$E84&gt;=38718,IF(Meldung!$E84&lt;39448,CELL("Inhalt",Meldung!E84),""),""),"")</f>
        <v/>
      </c>
      <c r="F84" s="181" t="str">
        <f ca="1">IF(Meldung!$F84="J",IF(Meldung!$E84&gt;=38718,IF(Meldung!$E84&lt;39448,CELL("Inhalt",Meldung!F84),""),""),"")</f>
        <v/>
      </c>
      <c r="G84" s="181" t="str">
        <f ca="1">IF(Meldung!$F84="J",IF(Meldung!$E84&gt;=38718,IF(Meldung!$E84&lt;39448,CELL("Inhalt",Meldung!G84),""),""),"")</f>
        <v/>
      </c>
      <c r="H84" s="187" t="str">
        <f ca="1">IF(Meldung!$F84="J",IF(Meldung!$E84&gt;=38718,IF(Meldung!$E84&lt;39448,CELL("Inhalt",Meldung!H84),""),""),"")</f>
        <v/>
      </c>
      <c r="I84" s="181" t="str">
        <f ca="1">IF(Meldung!$F84="J",IF(Meldung!$E84&gt;=38718,IF(Meldung!$E84&lt;39448,CELL("Inhalt",Meldung!I84),""),""),"")</f>
        <v/>
      </c>
      <c r="J84" s="181" t="str">
        <f ca="1">IF(Meldung!$F84="J",IF(Meldung!$E84&gt;=38718,IF(Meldung!$E84&lt;39448,CELL("Inhalt",Meldung!J84),""),""),"")</f>
        <v/>
      </c>
      <c r="K84" s="181" t="str">
        <f ca="1">IF(Meldung!$F84="J",IF(Meldung!$E84&gt;=38718,IF(Meldung!$E84&lt;39448,CELL("Inhalt",Meldung!K84),""),""),"")</f>
        <v/>
      </c>
      <c r="L84" s="181" t="str">
        <f ca="1">IF(Meldung!$F84="J",IF(Meldung!$E84&gt;=38718,IF(Meldung!$E84&lt;39448,CELL("Inhalt",Meldung!L84),""),""),"")</f>
        <v/>
      </c>
    </row>
    <row r="85" spans="1:12" x14ac:dyDescent="0.35">
      <c r="A85" s="35" t="s">
        <v>127</v>
      </c>
      <c r="B85" s="184" t="str">
        <f ca="1">IF(Meldung!$F85="J",IF(Meldung!$E85&gt;=38718,IF(Meldung!$E85&lt;39448,CELL("Inhalt",Meldung!B85),""),""),"")</f>
        <v/>
      </c>
      <c r="C85" s="181" t="str">
        <f ca="1">IF(Meldung!$F85="J",IF(Meldung!$E85&gt;=38718,IF(Meldung!$E85&lt;39448,CELL("Inhalt",Meldung!C85),""),""),"")</f>
        <v/>
      </c>
      <c r="D85" s="181" t="str">
        <f ca="1">IF(Meldung!$F85="J",IF(Meldung!$E85&gt;=38718,IF(Meldung!$E85&lt;39448,CELL("Inhalt",Meldung!D85),""),""),"")</f>
        <v/>
      </c>
      <c r="E85" s="182" t="str">
        <f ca="1">IF(Meldung!$F85="J",IF(Meldung!$E85&gt;=38718,IF(Meldung!$E85&lt;39448,CELL("Inhalt",Meldung!E85),""),""),"")</f>
        <v/>
      </c>
      <c r="F85" s="181" t="str">
        <f ca="1">IF(Meldung!$F85="J",IF(Meldung!$E85&gt;=38718,IF(Meldung!$E85&lt;39448,CELL("Inhalt",Meldung!F85),""),""),"")</f>
        <v/>
      </c>
      <c r="G85" s="181" t="str">
        <f ca="1">IF(Meldung!$F85="J",IF(Meldung!$E85&gt;=38718,IF(Meldung!$E85&lt;39448,CELL("Inhalt",Meldung!G85),""),""),"")</f>
        <v/>
      </c>
      <c r="H85" s="187" t="str">
        <f ca="1">IF(Meldung!$F85="J",IF(Meldung!$E85&gt;=38718,IF(Meldung!$E85&lt;39448,CELL("Inhalt",Meldung!H85),""),""),"")</f>
        <v/>
      </c>
      <c r="I85" s="181" t="str">
        <f ca="1">IF(Meldung!$F85="J",IF(Meldung!$E85&gt;=38718,IF(Meldung!$E85&lt;39448,CELL("Inhalt",Meldung!I85),""),""),"")</f>
        <v/>
      </c>
      <c r="J85" s="181" t="str">
        <f ca="1">IF(Meldung!$F85="J",IF(Meldung!$E85&gt;=38718,IF(Meldung!$E85&lt;39448,CELL("Inhalt",Meldung!J85),""),""),"")</f>
        <v/>
      </c>
      <c r="K85" s="181" t="str">
        <f ca="1">IF(Meldung!$F85="J",IF(Meldung!$E85&gt;=38718,IF(Meldung!$E85&lt;39448,CELL("Inhalt",Meldung!K85),""),""),"")</f>
        <v/>
      </c>
      <c r="L85" s="181" t="str">
        <f ca="1">IF(Meldung!$F85="J",IF(Meldung!$E85&gt;=38718,IF(Meldung!$E85&lt;39448,CELL("Inhalt",Meldung!L85),""),""),"")</f>
        <v/>
      </c>
    </row>
    <row r="86" spans="1:12" x14ac:dyDescent="0.35">
      <c r="A86" s="35" t="s">
        <v>128</v>
      </c>
      <c r="B86" s="184" t="str">
        <f ca="1">IF(Meldung!$F86="J",IF(Meldung!$E86&gt;=38718,IF(Meldung!$E86&lt;39448,CELL("Inhalt",Meldung!B86),""),""),"")</f>
        <v/>
      </c>
      <c r="C86" s="181" t="str">
        <f ca="1">IF(Meldung!$F86="J",IF(Meldung!$E86&gt;=38718,IF(Meldung!$E86&lt;39448,CELL("Inhalt",Meldung!C86),""),""),"")</f>
        <v/>
      </c>
      <c r="D86" s="181" t="str">
        <f ca="1">IF(Meldung!$F86="J",IF(Meldung!$E86&gt;=38718,IF(Meldung!$E86&lt;39448,CELL("Inhalt",Meldung!D86),""),""),"")</f>
        <v/>
      </c>
      <c r="E86" s="182" t="str">
        <f ca="1">IF(Meldung!$F86="J",IF(Meldung!$E86&gt;=38718,IF(Meldung!$E86&lt;39448,CELL("Inhalt",Meldung!E86),""),""),"")</f>
        <v/>
      </c>
      <c r="F86" s="181" t="str">
        <f ca="1">IF(Meldung!$F86="J",IF(Meldung!$E86&gt;=38718,IF(Meldung!$E86&lt;39448,CELL("Inhalt",Meldung!F86),""),""),"")</f>
        <v/>
      </c>
      <c r="G86" s="181" t="str">
        <f ca="1">IF(Meldung!$F86="J",IF(Meldung!$E86&gt;=38718,IF(Meldung!$E86&lt;39448,CELL("Inhalt",Meldung!G86),""),""),"")</f>
        <v/>
      </c>
      <c r="H86" s="187" t="str">
        <f ca="1">IF(Meldung!$F86="J",IF(Meldung!$E86&gt;=38718,IF(Meldung!$E86&lt;39448,CELL("Inhalt",Meldung!H86),""),""),"")</f>
        <v/>
      </c>
      <c r="I86" s="181" t="str">
        <f ca="1">IF(Meldung!$F86="J",IF(Meldung!$E86&gt;=38718,IF(Meldung!$E86&lt;39448,CELL("Inhalt",Meldung!I86),""),""),"")</f>
        <v/>
      </c>
      <c r="J86" s="181" t="str">
        <f ca="1">IF(Meldung!$F86="J",IF(Meldung!$E86&gt;=38718,IF(Meldung!$E86&lt;39448,CELL("Inhalt",Meldung!J86),""),""),"")</f>
        <v/>
      </c>
      <c r="K86" s="181" t="str">
        <f ca="1">IF(Meldung!$F86="J",IF(Meldung!$E86&gt;=38718,IF(Meldung!$E86&lt;39448,CELL("Inhalt",Meldung!K86),""),""),"")</f>
        <v/>
      </c>
      <c r="L86" s="181" t="str">
        <f ca="1">IF(Meldung!$F86="J",IF(Meldung!$E86&gt;=38718,IF(Meldung!$E86&lt;39448,CELL("Inhalt",Meldung!L86),""),""),"")</f>
        <v/>
      </c>
    </row>
    <row r="87" spans="1:12" x14ac:dyDescent="0.35">
      <c r="A87" s="35" t="s">
        <v>129</v>
      </c>
      <c r="B87" s="184" t="str">
        <f ca="1">IF(Meldung!$F87="J",IF(Meldung!$E87&gt;=38718,IF(Meldung!$E87&lt;39448,CELL("Inhalt",Meldung!B87),""),""),"")</f>
        <v/>
      </c>
      <c r="C87" s="181" t="str">
        <f ca="1">IF(Meldung!$F87="J",IF(Meldung!$E87&gt;=38718,IF(Meldung!$E87&lt;39448,CELL("Inhalt",Meldung!C87),""),""),"")</f>
        <v/>
      </c>
      <c r="D87" s="181" t="str">
        <f ca="1">IF(Meldung!$F87="J",IF(Meldung!$E87&gt;=38718,IF(Meldung!$E87&lt;39448,CELL("Inhalt",Meldung!D87),""),""),"")</f>
        <v/>
      </c>
      <c r="E87" s="182" t="str">
        <f ca="1">IF(Meldung!$F87="J",IF(Meldung!$E87&gt;=38718,IF(Meldung!$E87&lt;39448,CELL("Inhalt",Meldung!E87),""),""),"")</f>
        <v/>
      </c>
      <c r="F87" s="181" t="str">
        <f ca="1">IF(Meldung!$F87="J",IF(Meldung!$E87&gt;=38718,IF(Meldung!$E87&lt;39448,CELL("Inhalt",Meldung!F87),""),""),"")</f>
        <v/>
      </c>
      <c r="G87" s="181" t="str">
        <f ca="1">IF(Meldung!$F87="J",IF(Meldung!$E87&gt;=38718,IF(Meldung!$E87&lt;39448,CELL("Inhalt",Meldung!G87),""),""),"")</f>
        <v/>
      </c>
      <c r="H87" s="187" t="str">
        <f ca="1">IF(Meldung!$F87="J",IF(Meldung!$E87&gt;=38718,IF(Meldung!$E87&lt;39448,CELL("Inhalt",Meldung!H87),""),""),"")</f>
        <v/>
      </c>
      <c r="I87" s="181" t="str">
        <f ca="1">IF(Meldung!$F87="J",IF(Meldung!$E87&gt;=38718,IF(Meldung!$E87&lt;39448,CELL("Inhalt",Meldung!I87),""),""),"")</f>
        <v/>
      </c>
      <c r="J87" s="181" t="str">
        <f ca="1">IF(Meldung!$F87="J",IF(Meldung!$E87&gt;=38718,IF(Meldung!$E87&lt;39448,CELL("Inhalt",Meldung!J87),""),""),"")</f>
        <v/>
      </c>
      <c r="K87" s="181" t="str">
        <f ca="1">IF(Meldung!$F87="J",IF(Meldung!$E87&gt;=38718,IF(Meldung!$E87&lt;39448,CELL("Inhalt",Meldung!K87),""),""),"")</f>
        <v/>
      </c>
      <c r="L87" s="181" t="str">
        <f ca="1">IF(Meldung!$F87="J",IF(Meldung!$E87&gt;=38718,IF(Meldung!$E87&lt;39448,CELL("Inhalt",Meldung!L87),""),""),"")</f>
        <v/>
      </c>
    </row>
    <row r="88" spans="1:12" x14ac:dyDescent="0.35">
      <c r="A88" s="35" t="s">
        <v>130</v>
      </c>
      <c r="B88" s="184" t="str">
        <f ca="1">IF(Meldung!$F88="J",IF(Meldung!$E88&gt;=38718,IF(Meldung!$E88&lt;39448,CELL("Inhalt",Meldung!B88),""),""),"")</f>
        <v/>
      </c>
      <c r="C88" s="181" t="str">
        <f ca="1">IF(Meldung!$F88="J",IF(Meldung!$E88&gt;=38718,IF(Meldung!$E88&lt;39448,CELL("Inhalt",Meldung!C88),""),""),"")</f>
        <v/>
      </c>
      <c r="D88" s="181" t="str">
        <f ca="1">IF(Meldung!$F88="J",IF(Meldung!$E88&gt;=38718,IF(Meldung!$E88&lt;39448,CELL("Inhalt",Meldung!D88),""),""),"")</f>
        <v/>
      </c>
      <c r="E88" s="182" t="str">
        <f ca="1">IF(Meldung!$F88="J",IF(Meldung!$E88&gt;=38718,IF(Meldung!$E88&lt;39448,CELL("Inhalt",Meldung!E88),""),""),"")</f>
        <v/>
      </c>
      <c r="F88" s="181" t="str">
        <f ca="1">IF(Meldung!$F88="J",IF(Meldung!$E88&gt;=38718,IF(Meldung!$E88&lt;39448,CELL("Inhalt",Meldung!F88),""),""),"")</f>
        <v/>
      </c>
      <c r="G88" s="181" t="str">
        <f ca="1">IF(Meldung!$F88="J",IF(Meldung!$E88&gt;=38718,IF(Meldung!$E88&lt;39448,CELL("Inhalt",Meldung!G88),""),""),"")</f>
        <v/>
      </c>
      <c r="H88" s="187" t="str">
        <f ca="1">IF(Meldung!$F88="J",IF(Meldung!$E88&gt;=38718,IF(Meldung!$E88&lt;39448,CELL("Inhalt",Meldung!H88),""),""),"")</f>
        <v/>
      </c>
      <c r="I88" s="181" t="str">
        <f ca="1">IF(Meldung!$F88="J",IF(Meldung!$E88&gt;=38718,IF(Meldung!$E88&lt;39448,CELL("Inhalt",Meldung!I88),""),""),"")</f>
        <v/>
      </c>
      <c r="J88" s="181" t="str">
        <f ca="1">IF(Meldung!$F88="J",IF(Meldung!$E88&gt;=38718,IF(Meldung!$E88&lt;39448,CELL("Inhalt",Meldung!J88),""),""),"")</f>
        <v/>
      </c>
      <c r="K88" s="181" t="str">
        <f ca="1">IF(Meldung!$F88="J",IF(Meldung!$E88&gt;=38718,IF(Meldung!$E88&lt;39448,CELL("Inhalt",Meldung!K88),""),""),"")</f>
        <v/>
      </c>
      <c r="L88" s="181" t="str">
        <f ca="1">IF(Meldung!$F88="J",IF(Meldung!$E88&gt;=38718,IF(Meldung!$E88&lt;39448,CELL("Inhalt",Meldung!L88),""),""),"")</f>
        <v/>
      </c>
    </row>
    <row r="89" spans="1:12" x14ac:dyDescent="0.35">
      <c r="A89" s="35" t="s">
        <v>131</v>
      </c>
      <c r="B89" s="184" t="str">
        <f ca="1">IF(Meldung!$F89="J",IF(Meldung!$E89&gt;=38718,IF(Meldung!$E89&lt;39448,CELL("Inhalt",Meldung!B89),""),""),"")</f>
        <v/>
      </c>
      <c r="C89" s="181" t="str">
        <f ca="1">IF(Meldung!$F89="J",IF(Meldung!$E89&gt;=38718,IF(Meldung!$E89&lt;39448,CELL("Inhalt",Meldung!C89),""),""),"")</f>
        <v/>
      </c>
      <c r="D89" s="181" t="str">
        <f ca="1">IF(Meldung!$F89="J",IF(Meldung!$E89&gt;=38718,IF(Meldung!$E89&lt;39448,CELL("Inhalt",Meldung!D89),""),""),"")</f>
        <v/>
      </c>
      <c r="E89" s="182" t="str">
        <f ca="1">IF(Meldung!$F89="J",IF(Meldung!$E89&gt;=38718,IF(Meldung!$E89&lt;39448,CELL("Inhalt",Meldung!E89),""),""),"")</f>
        <v/>
      </c>
      <c r="F89" s="181" t="str">
        <f ca="1">IF(Meldung!$F89="J",IF(Meldung!$E89&gt;=38718,IF(Meldung!$E89&lt;39448,CELL("Inhalt",Meldung!F89),""),""),"")</f>
        <v/>
      </c>
      <c r="G89" s="181" t="str">
        <f ca="1">IF(Meldung!$F89="J",IF(Meldung!$E89&gt;=38718,IF(Meldung!$E89&lt;39448,CELL("Inhalt",Meldung!G89),""),""),"")</f>
        <v/>
      </c>
      <c r="H89" s="187" t="str">
        <f ca="1">IF(Meldung!$F89="J",IF(Meldung!$E89&gt;=38718,IF(Meldung!$E89&lt;39448,CELL("Inhalt",Meldung!H89),""),""),"")</f>
        <v/>
      </c>
      <c r="I89" s="181" t="str">
        <f ca="1">IF(Meldung!$F89="J",IF(Meldung!$E89&gt;=38718,IF(Meldung!$E89&lt;39448,CELL("Inhalt",Meldung!I89),""),""),"")</f>
        <v/>
      </c>
      <c r="J89" s="181" t="str">
        <f ca="1">IF(Meldung!$F89="J",IF(Meldung!$E89&gt;=38718,IF(Meldung!$E89&lt;39448,CELL("Inhalt",Meldung!J89),""),""),"")</f>
        <v/>
      </c>
      <c r="K89" s="181" t="str">
        <f ca="1">IF(Meldung!$F89="J",IF(Meldung!$E89&gt;=38718,IF(Meldung!$E89&lt;39448,CELL("Inhalt",Meldung!K89),""),""),"")</f>
        <v/>
      </c>
      <c r="L89" s="181" t="str">
        <f ca="1">IF(Meldung!$F89="J",IF(Meldung!$E89&gt;=38718,IF(Meldung!$E89&lt;39448,CELL("Inhalt",Meldung!L89),""),""),"")</f>
        <v/>
      </c>
    </row>
    <row r="90" spans="1:12" x14ac:dyDescent="0.35">
      <c r="A90" s="35" t="s">
        <v>132</v>
      </c>
      <c r="B90" s="184" t="str">
        <f ca="1">IF(Meldung!$F90="J",IF(Meldung!$E90&gt;=38718,IF(Meldung!$E90&lt;39448,CELL("Inhalt",Meldung!B90),""),""),"")</f>
        <v/>
      </c>
      <c r="C90" s="181" t="str">
        <f ca="1">IF(Meldung!$F90="J",IF(Meldung!$E90&gt;=38718,IF(Meldung!$E90&lt;39448,CELL("Inhalt",Meldung!C90),""),""),"")</f>
        <v/>
      </c>
      <c r="D90" s="181" t="str">
        <f ca="1">IF(Meldung!$F90="J",IF(Meldung!$E90&gt;=38718,IF(Meldung!$E90&lt;39448,CELL("Inhalt",Meldung!D90),""),""),"")</f>
        <v/>
      </c>
      <c r="E90" s="182" t="str">
        <f ca="1">IF(Meldung!$F90="J",IF(Meldung!$E90&gt;=38718,IF(Meldung!$E90&lt;39448,CELL("Inhalt",Meldung!E90),""),""),"")</f>
        <v/>
      </c>
      <c r="F90" s="181" t="str">
        <f ca="1">IF(Meldung!$F90="J",IF(Meldung!$E90&gt;=38718,IF(Meldung!$E90&lt;39448,CELL("Inhalt",Meldung!F90),""),""),"")</f>
        <v/>
      </c>
      <c r="G90" s="181" t="str">
        <f ca="1">IF(Meldung!$F90="J",IF(Meldung!$E90&gt;=38718,IF(Meldung!$E90&lt;39448,CELL("Inhalt",Meldung!G90),""),""),"")</f>
        <v/>
      </c>
      <c r="H90" s="187" t="str">
        <f ca="1">IF(Meldung!$F90="J",IF(Meldung!$E90&gt;=38718,IF(Meldung!$E90&lt;39448,CELL("Inhalt",Meldung!H90),""),""),"")</f>
        <v/>
      </c>
      <c r="I90" s="181" t="str">
        <f ca="1">IF(Meldung!$F90="J",IF(Meldung!$E90&gt;=38718,IF(Meldung!$E90&lt;39448,CELL("Inhalt",Meldung!I90),""),""),"")</f>
        <v/>
      </c>
      <c r="J90" s="181" t="str">
        <f ca="1">IF(Meldung!$F90="J",IF(Meldung!$E90&gt;=38718,IF(Meldung!$E90&lt;39448,CELL("Inhalt",Meldung!J90),""),""),"")</f>
        <v/>
      </c>
      <c r="K90" s="181" t="str">
        <f ca="1">IF(Meldung!$F90="J",IF(Meldung!$E90&gt;=38718,IF(Meldung!$E90&lt;39448,CELL("Inhalt",Meldung!K90),""),""),"")</f>
        <v/>
      </c>
      <c r="L90" s="181" t="str">
        <f ca="1">IF(Meldung!$F90="J",IF(Meldung!$E90&gt;=38718,IF(Meldung!$E90&lt;39448,CELL("Inhalt",Meldung!L90),""),""),"")</f>
        <v/>
      </c>
    </row>
    <row r="91" spans="1:12" x14ac:dyDescent="0.35">
      <c r="A91" s="35" t="s">
        <v>133</v>
      </c>
      <c r="B91" s="184" t="str">
        <f ca="1">IF(Meldung!$F91="J",IF(Meldung!$E91&gt;=38718,IF(Meldung!$E91&lt;39448,CELL("Inhalt",Meldung!B91),""),""),"")</f>
        <v/>
      </c>
      <c r="C91" s="181" t="str">
        <f ca="1">IF(Meldung!$F91="J",IF(Meldung!$E91&gt;=38718,IF(Meldung!$E91&lt;39448,CELL("Inhalt",Meldung!C91),""),""),"")</f>
        <v/>
      </c>
      <c r="D91" s="181" t="str">
        <f ca="1">IF(Meldung!$F91="J",IF(Meldung!$E91&gt;=38718,IF(Meldung!$E91&lt;39448,CELL("Inhalt",Meldung!D91),""),""),"")</f>
        <v/>
      </c>
      <c r="E91" s="182" t="str">
        <f ca="1">IF(Meldung!$F91="J",IF(Meldung!$E91&gt;=38718,IF(Meldung!$E91&lt;39448,CELL("Inhalt",Meldung!E91),""),""),"")</f>
        <v/>
      </c>
      <c r="F91" s="181" t="str">
        <f ca="1">IF(Meldung!$F91="J",IF(Meldung!$E91&gt;=38718,IF(Meldung!$E91&lt;39448,CELL("Inhalt",Meldung!F91),""),""),"")</f>
        <v/>
      </c>
      <c r="G91" s="181" t="str">
        <f ca="1">IF(Meldung!$F91="J",IF(Meldung!$E91&gt;=38718,IF(Meldung!$E91&lt;39448,CELL("Inhalt",Meldung!G91),""),""),"")</f>
        <v/>
      </c>
      <c r="H91" s="187" t="str">
        <f ca="1">IF(Meldung!$F91="J",IF(Meldung!$E91&gt;=38718,IF(Meldung!$E91&lt;39448,CELL("Inhalt",Meldung!H91),""),""),"")</f>
        <v/>
      </c>
      <c r="I91" s="181" t="str">
        <f ca="1">IF(Meldung!$F91="J",IF(Meldung!$E91&gt;=38718,IF(Meldung!$E91&lt;39448,CELL("Inhalt",Meldung!I91),""),""),"")</f>
        <v/>
      </c>
      <c r="J91" s="181" t="str">
        <f ca="1">IF(Meldung!$F91="J",IF(Meldung!$E91&gt;=38718,IF(Meldung!$E91&lt;39448,CELL("Inhalt",Meldung!J91),""),""),"")</f>
        <v/>
      </c>
      <c r="K91" s="181" t="str">
        <f ca="1">IF(Meldung!$F91="J",IF(Meldung!$E91&gt;=38718,IF(Meldung!$E91&lt;39448,CELL("Inhalt",Meldung!K91),""),""),"")</f>
        <v/>
      </c>
      <c r="L91" s="181" t="str">
        <f ca="1">IF(Meldung!$F91="J",IF(Meldung!$E91&gt;=38718,IF(Meldung!$E91&lt;39448,CELL("Inhalt",Meldung!L91),""),""),"")</f>
        <v/>
      </c>
    </row>
    <row r="92" spans="1:12" x14ac:dyDescent="0.35">
      <c r="A92" s="35" t="s">
        <v>134</v>
      </c>
      <c r="B92" s="184" t="str">
        <f ca="1">IF(Meldung!$F92="J",IF(Meldung!$E92&gt;=38718,IF(Meldung!$E92&lt;39448,CELL("Inhalt",Meldung!B92),""),""),"")</f>
        <v/>
      </c>
      <c r="C92" s="181" t="str">
        <f ca="1">IF(Meldung!$F92="J",IF(Meldung!$E92&gt;=38718,IF(Meldung!$E92&lt;39448,CELL("Inhalt",Meldung!C92),""),""),"")</f>
        <v/>
      </c>
      <c r="D92" s="181" t="str">
        <f ca="1">IF(Meldung!$F92="J",IF(Meldung!$E92&gt;=38718,IF(Meldung!$E92&lt;39448,CELL("Inhalt",Meldung!D92),""),""),"")</f>
        <v/>
      </c>
      <c r="E92" s="182" t="str">
        <f ca="1">IF(Meldung!$F92="J",IF(Meldung!$E92&gt;=38718,IF(Meldung!$E92&lt;39448,CELL("Inhalt",Meldung!E92),""),""),"")</f>
        <v/>
      </c>
      <c r="F92" s="181" t="str">
        <f ca="1">IF(Meldung!$F92="J",IF(Meldung!$E92&gt;=38718,IF(Meldung!$E92&lt;39448,CELL("Inhalt",Meldung!F92),""),""),"")</f>
        <v/>
      </c>
      <c r="G92" s="181" t="str">
        <f ca="1">IF(Meldung!$F92="J",IF(Meldung!$E92&gt;=38718,IF(Meldung!$E92&lt;39448,CELL("Inhalt",Meldung!G92),""),""),"")</f>
        <v/>
      </c>
      <c r="H92" s="187" t="str">
        <f ca="1">IF(Meldung!$F92="J",IF(Meldung!$E92&gt;=38718,IF(Meldung!$E92&lt;39448,CELL("Inhalt",Meldung!H92),""),""),"")</f>
        <v/>
      </c>
      <c r="I92" s="181" t="str">
        <f ca="1">IF(Meldung!$F92="J",IF(Meldung!$E92&gt;=38718,IF(Meldung!$E92&lt;39448,CELL("Inhalt",Meldung!I92),""),""),"")</f>
        <v/>
      </c>
      <c r="J92" s="181" t="str">
        <f ca="1">IF(Meldung!$F92="J",IF(Meldung!$E92&gt;=38718,IF(Meldung!$E92&lt;39448,CELL("Inhalt",Meldung!J92),""),""),"")</f>
        <v/>
      </c>
      <c r="K92" s="181" t="str">
        <f ca="1">IF(Meldung!$F92="J",IF(Meldung!$E92&gt;=38718,IF(Meldung!$E92&lt;39448,CELL("Inhalt",Meldung!K92),""),""),"")</f>
        <v/>
      </c>
      <c r="L92" s="181" t="str">
        <f ca="1">IF(Meldung!$F92="J",IF(Meldung!$E92&gt;=38718,IF(Meldung!$E92&lt;39448,CELL("Inhalt",Meldung!L92),""),""),"")</f>
        <v/>
      </c>
    </row>
    <row r="93" spans="1:12" x14ac:dyDescent="0.35">
      <c r="A93" s="35" t="s">
        <v>135</v>
      </c>
      <c r="B93" s="184" t="str">
        <f ca="1">IF(Meldung!$F93="J",IF(Meldung!$E93&gt;=38718,IF(Meldung!$E93&lt;39448,CELL("Inhalt",Meldung!B93),""),""),"")</f>
        <v/>
      </c>
      <c r="C93" s="181" t="str">
        <f ca="1">IF(Meldung!$F93="J",IF(Meldung!$E93&gt;=38718,IF(Meldung!$E93&lt;39448,CELL("Inhalt",Meldung!C93),""),""),"")</f>
        <v/>
      </c>
      <c r="D93" s="181" t="str">
        <f ca="1">IF(Meldung!$F93="J",IF(Meldung!$E93&gt;=38718,IF(Meldung!$E93&lt;39448,CELL("Inhalt",Meldung!D93),""),""),"")</f>
        <v/>
      </c>
      <c r="E93" s="182" t="str">
        <f ca="1">IF(Meldung!$F93="J",IF(Meldung!$E93&gt;=38718,IF(Meldung!$E93&lt;39448,CELL("Inhalt",Meldung!E93),""),""),"")</f>
        <v/>
      </c>
      <c r="F93" s="181" t="str">
        <f ca="1">IF(Meldung!$F93="J",IF(Meldung!$E93&gt;=38718,IF(Meldung!$E93&lt;39448,CELL("Inhalt",Meldung!F93),""),""),"")</f>
        <v/>
      </c>
      <c r="G93" s="181" t="str">
        <f ca="1">IF(Meldung!$F93="J",IF(Meldung!$E93&gt;=38718,IF(Meldung!$E93&lt;39448,CELL("Inhalt",Meldung!G93),""),""),"")</f>
        <v/>
      </c>
      <c r="H93" s="187" t="str">
        <f ca="1">IF(Meldung!$F93="J",IF(Meldung!$E93&gt;=38718,IF(Meldung!$E93&lt;39448,CELL("Inhalt",Meldung!H93),""),""),"")</f>
        <v/>
      </c>
      <c r="I93" s="181" t="str">
        <f ca="1">IF(Meldung!$F93="J",IF(Meldung!$E93&gt;=38718,IF(Meldung!$E93&lt;39448,CELL("Inhalt",Meldung!I93),""),""),"")</f>
        <v/>
      </c>
      <c r="J93" s="181" t="str">
        <f ca="1">IF(Meldung!$F93="J",IF(Meldung!$E93&gt;=38718,IF(Meldung!$E93&lt;39448,CELL("Inhalt",Meldung!J93),""),""),"")</f>
        <v/>
      </c>
      <c r="K93" s="181" t="str">
        <f ca="1">IF(Meldung!$F93="J",IF(Meldung!$E93&gt;=38718,IF(Meldung!$E93&lt;39448,CELL("Inhalt",Meldung!K93),""),""),"")</f>
        <v/>
      </c>
      <c r="L93" s="181" t="str">
        <f ca="1">IF(Meldung!$F93="J",IF(Meldung!$E93&gt;=38718,IF(Meldung!$E93&lt;39448,CELL("Inhalt",Meldung!L93),""),""),"")</f>
        <v/>
      </c>
    </row>
    <row r="94" spans="1:12" x14ac:dyDescent="0.35">
      <c r="A94" s="35" t="s">
        <v>136</v>
      </c>
      <c r="B94" s="184" t="str">
        <f ca="1">IF(Meldung!$F94="J",IF(Meldung!$E94&gt;=38718,IF(Meldung!$E94&lt;39448,CELL("Inhalt",Meldung!B94),""),""),"")</f>
        <v/>
      </c>
      <c r="C94" s="181" t="str">
        <f ca="1">IF(Meldung!$F94="J",IF(Meldung!$E94&gt;=38718,IF(Meldung!$E94&lt;39448,CELL("Inhalt",Meldung!C94),""),""),"")</f>
        <v/>
      </c>
      <c r="D94" s="181" t="str">
        <f ca="1">IF(Meldung!$F94="J",IF(Meldung!$E94&gt;=38718,IF(Meldung!$E94&lt;39448,CELL("Inhalt",Meldung!D94),""),""),"")</f>
        <v/>
      </c>
      <c r="E94" s="182" t="str">
        <f ca="1">IF(Meldung!$F94="J",IF(Meldung!$E94&gt;=38718,IF(Meldung!$E94&lt;39448,CELL("Inhalt",Meldung!E94),""),""),"")</f>
        <v/>
      </c>
      <c r="F94" s="181" t="str">
        <f ca="1">IF(Meldung!$F94="J",IF(Meldung!$E94&gt;=38718,IF(Meldung!$E94&lt;39448,CELL("Inhalt",Meldung!F94),""),""),"")</f>
        <v/>
      </c>
      <c r="G94" s="181" t="str">
        <f ca="1">IF(Meldung!$F94="J",IF(Meldung!$E94&gt;=38718,IF(Meldung!$E94&lt;39448,CELL("Inhalt",Meldung!G94),""),""),"")</f>
        <v/>
      </c>
      <c r="H94" s="187" t="str">
        <f ca="1">IF(Meldung!$F94="J",IF(Meldung!$E94&gt;=38718,IF(Meldung!$E94&lt;39448,CELL("Inhalt",Meldung!H94),""),""),"")</f>
        <v/>
      </c>
      <c r="I94" s="181" t="str">
        <f ca="1">IF(Meldung!$F94="J",IF(Meldung!$E94&gt;=38718,IF(Meldung!$E94&lt;39448,CELL("Inhalt",Meldung!I94),""),""),"")</f>
        <v/>
      </c>
      <c r="J94" s="181" t="str">
        <f ca="1">IF(Meldung!$F94="J",IF(Meldung!$E94&gt;=38718,IF(Meldung!$E94&lt;39448,CELL("Inhalt",Meldung!J94),""),""),"")</f>
        <v/>
      </c>
      <c r="K94" s="181" t="str">
        <f ca="1">IF(Meldung!$F94="J",IF(Meldung!$E94&gt;=38718,IF(Meldung!$E94&lt;39448,CELL("Inhalt",Meldung!K94),""),""),"")</f>
        <v/>
      </c>
      <c r="L94" s="181" t="str">
        <f ca="1">IF(Meldung!$F94="J",IF(Meldung!$E94&gt;=38718,IF(Meldung!$E94&lt;39448,CELL("Inhalt",Meldung!L94),""),""),"")</f>
        <v/>
      </c>
    </row>
    <row r="95" spans="1:12" x14ac:dyDescent="0.35">
      <c r="A95" s="35" t="s">
        <v>137</v>
      </c>
      <c r="B95" s="184" t="str">
        <f ca="1">IF(Meldung!$F95="J",IF(Meldung!$E95&gt;=38718,IF(Meldung!$E95&lt;39448,CELL("Inhalt",Meldung!B95),""),""),"")</f>
        <v/>
      </c>
      <c r="C95" s="181" t="str">
        <f ca="1">IF(Meldung!$F95="J",IF(Meldung!$E95&gt;=38718,IF(Meldung!$E95&lt;39448,CELL("Inhalt",Meldung!C95),""),""),"")</f>
        <v/>
      </c>
      <c r="D95" s="181" t="str">
        <f ca="1">IF(Meldung!$F95="J",IF(Meldung!$E95&gt;=38718,IF(Meldung!$E95&lt;39448,CELL("Inhalt",Meldung!D95),""),""),"")</f>
        <v/>
      </c>
      <c r="E95" s="182" t="str">
        <f ca="1">IF(Meldung!$F95="J",IF(Meldung!$E95&gt;=38718,IF(Meldung!$E95&lt;39448,CELL("Inhalt",Meldung!E95),""),""),"")</f>
        <v/>
      </c>
      <c r="F95" s="181" t="str">
        <f ca="1">IF(Meldung!$F95="J",IF(Meldung!$E95&gt;=38718,IF(Meldung!$E95&lt;39448,CELL("Inhalt",Meldung!F95),""),""),"")</f>
        <v/>
      </c>
      <c r="G95" s="181" t="str">
        <f ca="1">IF(Meldung!$F95="J",IF(Meldung!$E95&gt;=38718,IF(Meldung!$E95&lt;39448,CELL("Inhalt",Meldung!G95),""),""),"")</f>
        <v/>
      </c>
      <c r="H95" s="187" t="str">
        <f ca="1">IF(Meldung!$F95="J",IF(Meldung!$E95&gt;=38718,IF(Meldung!$E95&lt;39448,CELL("Inhalt",Meldung!H95),""),""),"")</f>
        <v/>
      </c>
      <c r="I95" s="181" t="str">
        <f ca="1">IF(Meldung!$F95="J",IF(Meldung!$E95&gt;=38718,IF(Meldung!$E95&lt;39448,CELL("Inhalt",Meldung!I95),""),""),"")</f>
        <v/>
      </c>
      <c r="J95" s="181" t="str">
        <f ca="1">IF(Meldung!$F95="J",IF(Meldung!$E95&gt;=38718,IF(Meldung!$E95&lt;39448,CELL("Inhalt",Meldung!J95),""),""),"")</f>
        <v/>
      </c>
      <c r="K95" s="181" t="str">
        <f ca="1">IF(Meldung!$F95="J",IF(Meldung!$E95&gt;=38718,IF(Meldung!$E95&lt;39448,CELL("Inhalt",Meldung!K95),""),""),"")</f>
        <v/>
      </c>
      <c r="L95" s="181" t="str">
        <f ca="1">IF(Meldung!$F95="J",IF(Meldung!$E95&gt;=38718,IF(Meldung!$E95&lt;39448,CELL("Inhalt",Meldung!L95),""),""),"")</f>
        <v/>
      </c>
    </row>
    <row r="96" spans="1:12" x14ac:dyDescent="0.35">
      <c r="A96" s="35" t="s">
        <v>138</v>
      </c>
      <c r="B96" s="184" t="str">
        <f ca="1">IF(Meldung!$F96="J",IF(Meldung!$E96&gt;=38718,IF(Meldung!$E96&lt;39448,CELL("Inhalt",Meldung!B96),""),""),"")</f>
        <v/>
      </c>
      <c r="C96" s="181" t="str">
        <f ca="1">IF(Meldung!$F96="J",IF(Meldung!$E96&gt;=38718,IF(Meldung!$E96&lt;39448,CELL("Inhalt",Meldung!C96),""),""),"")</f>
        <v/>
      </c>
      <c r="D96" s="181" t="str">
        <f ca="1">IF(Meldung!$F96="J",IF(Meldung!$E96&gt;=38718,IF(Meldung!$E96&lt;39448,CELL("Inhalt",Meldung!D96),""),""),"")</f>
        <v/>
      </c>
      <c r="E96" s="182" t="str">
        <f ca="1">IF(Meldung!$F96="J",IF(Meldung!$E96&gt;=38718,IF(Meldung!$E96&lt;39448,CELL("Inhalt",Meldung!E96),""),""),"")</f>
        <v/>
      </c>
      <c r="F96" s="181" t="str">
        <f ca="1">IF(Meldung!$F96="J",IF(Meldung!$E96&gt;=38718,IF(Meldung!$E96&lt;39448,CELL("Inhalt",Meldung!F96),""),""),"")</f>
        <v/>
      </c>
      <c r="G96" s="181" t="str">
        <f ca="1">IF(Meldung!$F96="J",IF(Meldung!$E96&gt;=38718,IF(Meldung!$E96&lt;39448,CELL("Inhalt",Meldung!G96),""),""),"")</f>
        <v/>
      </c>
      <c r="H96" s="187" t="str">
        <f ca="1">IF(Meldung!$F96="J",IF(Meldung!$E96&gt;=38718,IF(Meldung!$E96&lt;39448,CELL("Inhalt",Meldung!H96),""),""),"")</f>
        <v/>
      </c>
      <c r="I96" s="181" t="str">
        <f ca="1">IF(Meldung!$F96="J",IF(Meldung!$E96&gt;=38718,IF(Meldung!$E96&lt;39448,CELL("Inhalt",Meldung!I96),""),""),"")</f>
        <v/>
      </c>
      <c r="J96" s="181" t="str">
        <f ca="1">IF(Meldung!$F96="J",IF(Meldung!$E96&gt;=38718,IF(Meldung!$E96&lt;39448,CELL("Inhalt",Meldung!J96),""),""),"")</f>
        <v/>
      </c>
      <c r="K96" s="181" t="str">
        <f ca="1">IF(Meldung!$F96="J",IF(Meldung!$E96&gt;=38718,IF(Meldung!$E96&lt;39448,CELL("Inhalt",Meldung!K96),""),""),"")</f>
        <v/>
      </c>
      <c r="L96" s="181" t="str">
        <f ca="1">IF(Meldung!$F96="J",IF(Meldung!$E96&gt;=38718,IF(Meldung!$E96&lt;39448,CELL("Inhalt",Meldung!L96),""),""),"")</f>
        <v/>
      </c>
    </row>
    <row r="97" spans="1:12" x14ac:dyDescent="0.35">
      <c r="A97" s="35" t="s">
        <v>139</v>
      </c>
      <c r="B97" s="184" t="str">
        <f ca="1">IF(Meldung!$F97="J",IF(Meldung!$E97&gt;=38718,IF(Meldung!$E97&lt;39448,CELL("Inhalt",Meldung!B97),""),""),"")</f>
        <v/>
      </c>
      <c r="C97" s="181" t="str">
        <f ca="1">IF(Meldung!$F97="J",IF(Meldung!$E97&gt;=38718,IF(Meldung!$E97&lt;39448,CELL("Inhalt",Meldung!C97),""),""),"")</f>
        <v/>
      </c>
      <c r="D97" s="181" t="str">
        <f ca="1">IF(Meldung!$F97="J",IF(Meldung!$E97&gt;=38718,IF(Meldung!$E97&lt;39448,CELL("Inhalt",Meldung!D97),""),""),"")</f>
        <v/>
      </c>
      <c r="E97" s="182" t="str">
        <f ca="1">IF(Meldung!$F97="J",IF(Meldung!$E97&gt;=38718,IF(Meldung!$E97&lt;39448,CELL("Inhalt",Meldung!E97),""),""),"")</f>
        <v/>
      </c>
      <c r="F97" s="181" t="str">
        <f ca="1">IF(Meldung!$F97="J",IF(Meldung!$E97&gt;=38718,IF(Meldung!$E97&lt;39448,CELL("Inhalt",Meldung!F97),""),""),"")</f>
        <v/>
      </c>
      <c r="G97" s="181" t="str">
        <f ca="1">IF(Meldung!$F97="J",IF(Meldung!$E97&gt;=38718,IF(Meldung!$E97&lt;39448,CELL("Inhalt",Meldung!G97),""),""),"")</f>
        <v/>
      </c>
      <c r="H97" s="187" t="str">
        <f ca="1">IF(Meldung!$F97="J",IF(Meldung!$E97&gt;=38718,IF(Meldung!$E97&lt;39448,CELL("Inhalt",Meldung!H97),""),""),"")</f>
        <v/>
      </c>
      <c r="I97" s="181" t="str">
        <f ca="1">IF(Meldung!$F97="J",IF(Meldung!$E97&gt;=38718,IF(Meldung!$E97&lt;39448,CELL("Inhalt",Meldung!I97),""),""),"")</f>
        <v/>
      </c>
      <c r="J97" s="181" t="str">
        <f ca="1">IF(Meldung!$F97="J",IF(Meldung!$E97&gt;=38718,IF(Meldung!$E97&lt;39448,CELL("Inhalt",Meldung!J97),""),""),"")</f>
        <v/>
      </c>
      <c r="K97" s="181" t="str">
        <f ca="1">IF(Meldung!$F97="J",IF(Meldung!$E97&gt;=38718,IF(Meldung!$E97&lt;39448,CELL("Inhalt",Meldung!K97),""),""),"")</f>
        <v/>
      </c>
      <c r="L97" s="181" t="str">
        <f ca="1">IF(Meldung!$F97="J",IF(Meldung!$E97&gt;=38718,IF(Meldung!$E97&lt;39448,CELL("Inhalt",Meldung!L97),""),""),"")</f>
        <v/>
      </c>
    </row>
    <row r="98" spans="1:12" x14ac:dyDescent="0.35">
      <c r="A98" s="35" t="s">
        <v>140</v>
      </c>
      <c r="B98" s="184" t="str">
        <f ca="1">IF(Meldung!$F98="J",IF(Meldung!$E98&gt;=38718,IF(Meldung!$E98&lt;39448,CELL("Inhalt",Meldung!B98),""),""),"")</f>
        <v/>
      </c>
      <c r="C98" s="181" t="str">
        <f ca="1">IF(Meldung!$F98="J",IF(Meldung!$E98&gt;=38718,IF(Meldung!$E98&lt;39448,CELL("Inhalt",Meldung!C98),""),""),"")</f>
        <v/>
      </c>
      <c r="D98" s="181" t="str">
        <f ca="1">IF(Meldung!$F98="J",IF(Meldung!$E98&gt;=38718,IF(Meldung!$E98&lt;39448,CELL("Inhalt",Meldung!D98),""),""),"")</f>
        <v/>
      </c>
      <c r="E98" s="182" t="str">
        <f ca="1">IF(Meldung!$F98="J",IF(Meldung!$E98&gt;=38718,IF(Meldung!$E98&lt;39448,CELL("Inhalt",Meldung!E98),""),""),"")</f>
        <v/>
      </c>
      <c r="F98" s="181" t="str">
        <f ca="1">IF(Meldung!$F98="J",IF(Meldung!$E98&gt;=38718,IF(Meldung!$E98&lt;39448,CELL("Inhalt",Meldung!F98),""),""),"")</f>
        <v/>
      </c>
      <c r="G98" s="181" t="str">
        <f ca="1">IF(Meldung!$F98="J",IF(Meldung!$E98&gt;=38718,IF(Meldung!$E98&lt;39448,CELL("Inhalt",Meldung!G98),""),""),"")</f>
        <v/>
      </c>
      <c r="H98" s="187" t="str">
        <f ca="1">IF(Meldung!$F98="J",IF(Meldung!$E98&gt;=38718,IF(Meldung!$E98&lt;39448,CELL("Inhalt",Meldung!H98),""),""),"")</f>
        <v/>
      </c>
      <c r="I98" s="181" t="str">
        <f ca="1">IF(Meldung!$F98="J",IF(Meldung!$E98&gt;=38718,IF(Meldung!$E98&lt;39448,CELL("Inhalt",Meldung!I98),""),""),"")</f>
        <v/>
      </c>
      <c r="J98" s="181" t="str">
        <f ca="1">IF(Meldung!$F98="J",IF(Meldung!$E98&gt;=38718,IF(Meldung!$E98&lt;39448,CELL("Inhalt",Meldung!J98),""),""),"")</f>
        <v/>
      </c>
      <c r="K98" s="181" t="str">
        <f ca="1">IF(Meldung!$F98="J",IF(Meldung!$E98&gt;=38718,IF(Meldung!$E98&lt;39448,CELL("Inhalt",Meldung!K98),""),""),"")</f>
        <v/>
      </c>
      <c r="L98" s="181" t="str">
        <f ca="1">IF(Meldung!$F98="J",IF(Meldung!$E98&gt;=38718,IF(Meldung!$E98&lt;39448,CELL("Inhalt",Meldung!L98),""),""),"")</f>
        <v/>
      </c>
    </row>
    <row r="99" spans="1:12" x14ac:dyDescent="0.35">
      <c r="A99" s="35" t="s">
        <v>141</v>
      </c>
      <c r="B99" s="184" t="str">
        <f ca="1">IF(Meldung!$F99="J",IF(Meldung!$E99&gt;=38718,IF(Meldung!$E99&lt;39448,CELL("Inhalt",Meldung!B99),""),""),"")</f>
        <v/>
      </c>
      <c r="C99" s="181" t="str">
        <f ca="1">IF(Meldung!$F99="J",IF(Meldung!$E99&gt;=38718,IF(Meldung!$E99&lt;39448,CELL("Inhalt",Meldung!C99),""),""),"")</f>
        <v/>
      </c>
      <c r="D99" s="181" t="str">
        <f ca="1">IF(Meldung!$F99="J",IF(Meldung!$E99&gt;=38718,IF(Meldung!$E99&lt;39448,CELL("Inhalt",Meldung!D99),""),""),"")</f>
        <v/>
      </c>
      <c r="E99" s="182" t="str">
        <f ca="1">IF(Meldung!$F99="J",IF(Meldung!$E99&gt;=38718,IF(Meldung!$E99&lt;39448,CELL("Inhalt",Meldung!E99),""),""),"")</f>
        <v/>
      </c>
      <c r="F99" s="181" t="str">
        <f ca="1">IF(Meldung!$F99="J",IF(Meldung!$E99&gt;=38718,IF(Meldung!$E99&lt;39448,CELL("Inhalt",Meldung!F99),""),""),"")</f>
        <v/>
      </c>
      <c r="G99" s="181" t="str">
        <f ca="1">IF(Meldung!$F99="J",IF(Meldung!$E99&gt;=38718,IF(Meldung!$E99&lt;39448,CELL("Inhalt",Meldung!G99),""),""),"")</f>
        <v/>
      </c>
      <c r="H99" s="187" t="str">
        <f ca="1">IF(Meldung!$F99="J",IF(Meldung!$E99&gt;=38718,IF(Meldung!$E99&lt;39448,CELL("Inhalt",Meldung!H99),""),""),"")</f>
        <v/>
      </c>
      <c r="I99" s="181" t="str">
        <f ca="1">IF(Meldung!$F99="J",IF(Meldung!$E99&gt;=38718,IF(Meldung!$E99&lt;39448,CELL("Inhalt",Meldung!I99),""),""),"")</f>
        <v/>
      </c>
      <c r="J99" s="181" t="str">
        <f ca="1">IF(Meldung!$F99="J",IF(Meldung!$E99&gt;=38718,IF(Meldung!$E99&lt;39448,CELL("Inhalt",Meldung!J99),""),""),"")</f>
        <v/>
      </c>
      <c r="K99" s="181" t="str">
        <f ca="1">IF(Meldung!$F99="J",IF(Meldung!$E99&gt;=38718,IF(Meldung!$E99&lt;39448,CELL("Inhalt",Meldung!K99),""),""),"")</f>
        <v/>
      </c>
      <c r="L99" s="181" t="str">
        <f ca="1">IF(Meldung!$F99="J",IF(Meldung!$E99&gt;=38718,IF(Meldung!$E99&lt;39448,CELL("Inhalt",Meldung!L99),""),""),"")</f>
        <v/>
      </c>
    </row>
    <row r="100" spans="1:12" x14ac:dyDescent="0.35">
      <c r="A100" s="35" t="s">
        <v>142</v>
      </c>
      <c r="B100" s="184" t="str">
        <f ca="1">IF(Meldung!$F100="J",IF(Meldung!$E100&gt;=38718,IF(Meldung!$E100&lt;39448,CELL("Inhalt",Meldung!B100),""),""),"")</f>
        <v/>
      </c>
      <c r="C100" s="181" t="str">
        <f ca="1">IF(Meldung!$F100="J",IF(Meldung!$E100&gt;=38718,IF(Meldung!$E100&lt;39448,CELL("Inhalt",Meldung!C100),""),""),"")</f>
        <v/>
      </c>
      <c r="D100" s="181" t="str">
        <f ca="1">IF(Meldung!$F100="J",IF(Meldung!$E100&gt;=38718,IF(Meldung!$E100&lt;39448,CELL("Inhalt",Meldung!D100),""),""),"")</f>
        <v/>
      </c>
      <c r="E100" s="182" t="str">
        <f ca="1">IF(Meldung!$F100="J",IF(Meldung!$E100&gt;=38718,IF(Meldung!$E100&lt;39448,CELL("Inhalt",Meldung!E100),""),""),"")</f>
        <v/>
      </c>
      <c r="F100" s="181" t="str">
        <f ca="1">IF(Meldung!$F100="J",IF(Meldung!$E100&gt;=38718,IF(Meldung!$E100&lt;39448,CELL("Inhalt",Meldung!F100),""),""),"")</f>
        <v/>
      </c>
      <c r="G100" s="181" t="str">
        <f ca="1">IF(Meldung!$F100="J",IF(Meldung!$E100&gt;=38718,IF(Meldung!$E100&lt;39448,CELL("Inhalt",Meldung!G100),""),""),"")</f>
        <v/>
      </c>
      <c r="H100" s="187" t="str">
        <f ca="1">IF(Meldung!$F100="J",IF(Meldung!$E100&gt;=38718,IF(Meldung!$E100&lt;39448,CELL("Inhalt",Meldung!H100),""),""),"")</f>
        <v/>
      </c>
      <c r="I100" s="181" t="str">
        <f ca="1">IF(Meldung!$F100="J",IF(Meldung!$E100&gt;=38718,IF(Meldung!$E100&lt;39448,CELL("Inhalt",Meldung!I100),""),""),"")</f>
        <v/>
      </c>
      <c r="J100" s="181" t="str">
        <f ca="1">IF(Meldung!$F100="J",IF(Meldung!$E100&gt;=38718,IF(Meldung!$E100&lt;39448,CELL("Inhalt",Meldung!J100),""),""),"")</f>
        <v/>
      </c>
      <c r="K100" s="181" t="str">
        <f ca="1">IF(Meldung!$F100="J",IF(Meldung!$E100&gt;=38718,IF(Meldung!$E100&lt;39448,CELL("Inhalt",Meldung!K100),""),""),"")</f>
        <v/>
      </c>
      <c r="L100" s="181" t="str">
        <f ca="1">IF(Meldung!$F100="J",IF(Meldung!$E100&gt;=38718,IF(Meldung!$E100&lt;39448,CELL("Inhalt",Meldung!L100),""),""),"")</f>
        <v/>
      </c>
    </row>
    <row r="101" spans="1:12" x14ac:dyDescent="0.35">
      <c r="A101" s="35" t="s">
        <v>143</v>
      </c>
      <c r="B101" s="184" t="str">
        <f ca="1">IF(Meldung!$F101="J",IF(Meldung!$E101&gt;=38718,IF(Meldung!$E101&lt;39448,CELL("Inhalt",Meldung!B101),""),""),"")</f>
        <v/>
      </c>
      <c r="C101" s="181" t="str">
        <f ca="1">IF(Meldung!$F101="J",IF(Meldung!$E101&gt;=38718,IF(Meldung!$E101&lt;39448,CELL("Inhalt",Meldung!C101),""),""),"")</f>
        <v/>
      </c>
      <c r="D101" s="181" t="str">
        <f ca="1">IF(Meldung!$F101="J",IF(Meldung!$E101&gt;=38718,IF(Meldung!$E101&lt;39448,CELL("Inhalt",Meldung!D101),""),""),"")</f>
        <v/>
      </c>
      <c r="E101" s="182" t="str">
        <f ca="1">IF(Meldung!$F101="J",IF(Meldung!$E101&gt;=38718,IF(Meldung!$E101&lt;39448,CELL("Inhalt",Meldung!E101),""),""),"")</f>
        <v/>
      </c>
      <c r="F101" s="181" t="str">
        <f ca="1">IF(Meldung!$F101="J",IF(Meldung!$E101&gt;=38718,IF(Meldung!$E101&lt;39448,CELL("Inhalt",Meldung!F101),""),""),"")</f>
        <v/>
      </c>
      <c r="G101" s="181" t="str">
        <f ca="1">IF(Meldung!$F101="J",IF(Meldung!$E101&gt;=38718,IF(Meldung!$E101&lt;39448,CELL("Inhalt",Meldung!G101),""),""),"")</f>
        <v/>
      </c>
      <c r="H101" s="187" t="str">
        <f ca="1">IF(Meldung!$F101="J",IF(Meldung!$E101&gt;=38718,IF(Meldung!$E101&lt;39448,CELL("Inhalt",Meldung!H101),""),""),"")</f>
        <v/>
      </c>
      <c r="I101" s="181" t="str">
        <f ca="1">IF(Meldung!$F101="J",IF(Meldung!$E101&gt;=38718,IF(Meldung!$E101&lt;39448,CELL("Inhalt",Meldung!I101),""),""),"")</f>
        <v/>
      </c>
      <c r="J101" s="181" t="str">
        <f ca="1">IF(Meldung!$F101="J",IF(Meldung!$E101&gt;=38718,IF(Meldung!$E101&lt;39448,CELL("Inhalt",Meldung!J101),""),""),"")</f>
        <v/>
      </c>
      <c r="K101" s="181" t="str">
        <f ca="1">IF(Meldung!$F101="J",IF(Meldung!$E101&gt;=38718,IF(Meldung!$E101&lt;39448,CELL("Inhalt",Meldung!K101),""),""),"")</f>
        <v/>
      </c>
      <c r="L101" s="181" t="str">
        <f ca="1">IF(Meldung!$F101="J",IF(Meldung!$E101&gt;=38718,IF(Meldung!$E101&lt;39448,CELL("Inhalt",Meldung!L101),""),""),"")</f>
        <v/>
      </c>
    </row>
    <row r="102" spans="1:12" x14ac:dyDescent="0.35">
      <c r="A102" s="35" t="s">
        <v>144</v>
      </c>
      <c r="B102" s="184" t="str">
        <f ca="1">IF(Meldung!$F102="J",IF(Meldung!$E102&gt;=38718,IF(Meldung!$E102&lt;39448,CELL("Inhalt",Meldung!B102),""),""),"")</f>
        <v/>
      </c>
      <c r="C102" s="181" t="str">
        <f ca="1">IF(Meldung!$F102="J",IF(Meldung!$E102&gt;=38718,IF(Meldung!$E102&lt;39448,CELL("Inhalt",Meldung!C102),""),""),"")</f>
        <v/>
      </c>
      <c r="D102" s="181" t="str">
        <f ca="1">IF(Meldung!$F102="J",IF(Meldung!$E102&gt;=38718,IF(Meldung!$E102&lt;39448,CELL("Inhalt",Meldung!D102),""),""),"")</f>
        <v/>
      </c>
      <c r="E102" s="182" t="str">
        <f ca="1">IF(Meldung!$F102="J",IF(Meldung!$E102&gt;=38718,IF(Meldung!$E102&lt;39448,CELL("Inhalt",Meldung!E102),""),""),"")</f>
        <v/>
      </c>
      <c r="F102" s="181" t="str">
        <f ca="1">IF(Meldung!$F102="J",IF(Meldung!$E102&gt;=38718,IF(Meldung!$E102&lt;39448,CELL("Inhalt",Meldung!F102),""),""),"")</f>
        <v/>
      </c>
      <c r="G102" s="181" t="str">
        <f ca="1">IF(Meldung!$F102="J",IF(Meldung!$E102&gt;=38718,IF(Meldung!$E102&lt;39448,CELL("Inhalt",Meldung!G102),""),""),"")</f>
        <v/>
      </c>
      <c r="H102" s="187" t="str">
        <f ca="1">IF(Meldung!$F102="J",IF(Meldung!$E102&gt;=38718,IF(Meldung!$E102&lt;39448,CELL("Inhalt",Meldung!H102),""),""),"")</f>
        <v/>
      </c>
      <c r="I102" s="181" t="str">
        <f ca="1">IF(Meldung!$F102="J",IF(Meldung!$E102&gt;=38718,IF(Meldung!$E102&lt;39448,CELL("Inhalt",Meldung!I102),""),""),"")</f>
        <v/>
      </c>
      <c r="J102" s="181" t="str">
        <f ca="1">IF(Meldung!$F102="J",IF(Meldung!$E102&gt;=38718,IF(Meldung!$E102&lt;39448,CELL("Inhalt",Meldung!J102),""),""),"")</f>
        <v/>
      </c>
      <c r="K102" s="181" t="str">
        <f ca="1">IF(Meldung!$F102="J",IF(Meldung!$E102&gt;=38718,IF(Meldung!$E102&lt;39448,CELL("Inhalt",Meldung!K102),""),""),"")</f>
        <v/>
      </c>
      <c r="L102" s="181" t="str">
        <f ca="1">IF(Meldung!$F102="J",IF(Meldung!$E102&gt;=38718,IF(Meldung!$E102&lt;39448,CELL("Inhalt",Meldung!L102),""),""),"")</f>
        <v/>
      </c>
    </row>
    <row r="103" spans="1:12" x14ac:dyDescent="0.35">
      <c r="A103" s="35" t="s">
        <v>145</v>
      </c>
      <c r="B103" s="184" t="str">
        <f ca="1">IF(Meldung!$F103="J",IF(Meldung!$E103&gt;=38718,IF(Meldung!$E103&lt;39448,CELL("Inhalt",Meldung!B103),""),""),"")</f>
        <v/>
      </c>
      <c r="C103" s="181" t="str">
        <f ca="1">IF(Meldung!$F103="J",IF(Meldung!$E103&gt;=38718,IF(Meldung!$E103&lt;39448,CELL("Inhalt",Meldung!C103),""),""),"")</f>
        <v/>
      </c>
      <c r="D103" s="181" t="str">
        <f ca="1">IF(Meldung!$F103="J",IF(Meldung!$E103&gt;=38718,IF(Meldung!$E103&lt;39448,CELL("Inhalt",Meldung!D103),""),""),"")</f>
        <v/>
      </c>
      <c r="E103" s="182" t="str">
        <f ca="1">IF(Meldung!$F103="J",IF(Meldung!$E103&gt;=38718,IF(Meldung!$E103&lt;39448,CELL("Inhalt",Meldung!E103),""),""),"")</f>
        <v/>
      </c>
      <c r="F103" s="181" t="str">
        <f ca="1">IF(Meldung!$F103="J",IF(Meldung!$E103&gt;=38718,IF(Meldung!$E103&lt;39448,CELL("Inhalt",Meldung!F103),""),""),"")</f>
        <v/>
      </c>
      <c r="G103" s="181" t="str">
        <f ca="1">IF(Meldung!$F103="J",IF(Meldung!$E103&gt;=38718,IF(Meldung!$E103&lt;39448,CELL("Inhalt",Meldung!G103),""),""),"")</f>
        <v/>
      </c>
      <c r="H103" s="187" t="str">
        <f ca="1">IF(Meldung!$F103="J",IF(Meldung!$E103&gt;=38718,IF(Meldung!$E103&lt;39448,CELL("Inhalt",Meldung!H103),""),""),"")</f>
        <v/>
      </c>
      <c r="I103" s="181" t="str">
        <f ca="1">IF(Meldung!$F103="J",IF(Meldung!$E103&gt;=38718,IF(Meldung!$E103&lt;39448,CELL("Inhalt",Meldung!I103),""),""),"")</f>
        <v/>
      </c>
      <c r="J103" s="181" t="str">
        <f ca="1">IF(Meldung!$F103="J",IF(Meldung!$E103&gt;=38718,IF(Meldung!$E103&lt;39448,CELL("Inhalt",Meldung!J103),""),""),"")</f>
        <v/>
      </c>
      <c r="K103" s="181" t="str">
        <f ca="1">IF(Meldung!$F103="J",IF(Meldung!$E103&gt;=38718,IF(Meldung!$E103&lt;39448,CELL("Inhalt",Meldung!K103),""),""),"")</f>
        <v/>
      </c>
      <c r="L103" s="181" t="str">
        <f ca="1">IF(Meldung!$F103="J",IF(Meldung!$E103&gt;=38718,IF(Meldung!$E103&lt;39448,CELL("Inhalt",Meldung!L103),""),""),"")</f>
        <v/>
      </c>
    </row>
    <row r="104" spans="1:12" x14ac:dyDescent="0.35">
      <c r="A104" s="35" t="s">
        <v>146</v>
      </c>
      <c r="B104" s="184" t="str">
        <f ca="1">IF(Meldung!$F104="J",IF(Meldung!$E104&gt;=38718,IF(Meldung!$E104&lt;39448,CELL("Inhalt",Meldung!B104),""),""),"")</f>
        <v/>
      </c>
      <c r="C104" s="181" t="str">
        <f ca="1">IF(Meldung!$F104="J",IF(Meldung!$E104&gt;=38718,IF(Meldung!$E104&lt;39448,CELL("Inhalt",Meldung!C104),""),""),"")</f>
        <v/>
      </c>
      <c r="D104" s="181" t="str">
        <f ca="1">IF(Meldung!$F104="J",IF(Meldung!$E104&gt;=38718,IF(Meldung!$E104&lt;39448,CELL("Inhalt",Meldung!D104),""),""),"")</f>
        <v/>
      </c>
      <c r="E104" s="182" t="str">
        <f ca="1">IF(Meldung!$F104="J",IF(Meldung!$E104&gt;=38718,IF(Meldung!$E104&lt;39448,CELL("Inhalt",Meldung!E104),""),""),"")</f>
        <v/>
      </c>
      <c r="F104" s="181" t="str">
        <f ca="1">IF(Meldung!$F104="J",IF(Meldung!$E104&gt;=38718,IF(Meldung!$E104&lt;39448,CELL("Inhalt",Meldung!F104),""),""),"")</f>
        <v/>
      </c>
      <c r="G104" s="181" t="str">
        <f ca="1">IF(Meldung!$F104="J",IF(Meldung!$E104&gt;=38718,IF(Meldung!$E104&lt;39448,CELL("Inhalt",Meldung!G104),""),""),"")</f>
        <v/>
      </c>
      <c r="H104" s="187" t="str">
        <f ca="1">IF(Meldung!$F104="J",IF(Meldung!$E104&gt;=38718,IF(Meldung!$E104&lt;39448,CELL("Inhalt",Meldung!H104),""),""),"")</f>
        <v/>
      </c>
      <c r="I104" s="181" t="str">
        <f ca="1">IF(Meldung!$F104="J",IF(Meldung!$E104&gt;=38718,IF(Meldung!$E104&lt;39448,CELL("Inhalt",Meldung!I104),""),""),"")</f>
        <v/>
      </c>
      <c r="J104" s="181" t="str">
        <f ca="1">IF(Meldung!$F104="J",IF(Meldung!$E104&gt;=38718,IF(Meldung!$E104&lt;39448,CELL("Inhalt",Meldung!J104),""),""),"")</f>
        <v/>
      </c>
      <c r="K104" s="181" t="str">
        <f ca="1">IF(Meldung!$F104="J",IF(Meldung!$E104&gt;=38718,IF(Meldung!$E104&lt;39448,CELL("Inhalt",Meldung!K104),""),""),"")</f>
        <v/>
      </c>
      <c r="L104" s="181" t="str">
        <f ca="1">IF(Meldung!$F104="J",IF(Meldung!$E104&gt;=38718,IF(Meldung!$E104&lt;39448,CELL("Inhalt",Meldung!L104),""),""),"")</f>
        <v/>
      </c>
    </row>
    <row r="105" spans="1:12" x14ac:dyDescent="0.35">
      <c r="A105" s="35" t="s">
        <v>147</v>
      </c>
      <c r="B105" s="184" t="str">
        <f ca="1">IF(Meldung!$F105="J",IF(Meldung!$E105&gt;=38718,IF(Meldung!$E105&lt;39448,CELL("Inhalt",Meldung!B105),""),""),"")</f>
        <v/>
      </c>
      <c r="C105" s="181" t="str">
        <f ca="1">IF(Meldung!$F105="J",IF(Meldung!$E105&gt;=38718,IF(Meldung!$E105&lt;39448,CELL("Inhalt",Meldung!C105),""),""),"")</f>
        <v/>
      </c>
      <c r="D105" s="181" t="str">
        <f ca="1">IF(Meldung!$F105="J",IF(Meldung!$E105&gt;=38718,IF(Meldung!$E105&lt;39448,CELL("Inhalt",Meldung!D105),""),""),"")</f>
        <v/>
      </c>
      <c r="E105" s="182" t="str">
        <f ca="1">IF(Meldung!$F105="J",IF(Meldung!$E105&gt;=38718,IF(Meldung!$E105&lt;39448,CELL("Inhalt",Meldung!E105),""),""),"")</f>
        <v/>
      </c>
      <c r="F105" s="181" t="str">
        <f ca="1">IF(Meldung!$F105="J",IF(Meldung!$E105&gt;=38718,IF(Meldung!$E105&lt;39448,CELL("Inhalt",Meldung!F105),""),""),"")</f>
        <v/>
      </c>
      <c r="G105" s="181" t="str">
        <f ca="1">IF(Meldung!$F105="J",IF(Meldung!$E105&gt;=38718,IF(Meldung!$E105&lt;39448,CELL("Inhalt",Meldung!G105),""),""),"")</f>
        <v/>
      </c>
      <c r="H105" s="187" t="str">
        <f ca="1">IF(Meldung!$F105="J",IF(Meldung!$E105&gt;=38718,IF(Meldung!$E105&lt;39448,CELL("Inhalt",Meldung!H105),""),""),"")</f>
        <v/>
      </c>
      <c r="I105" s="181" t="str">
        <f ca="1">IF(Meldung!$F105="J",IF(Meldung!$E105&gt;=38718,IF(Meldung!$E105&lt;39448,CELL("Inhalt",Meldung!I105),""),""),"")</f>
        <v/>
      </c>
      <c r="J105" s="181" t="str">
        <f ca="1">IF(Meldung!$F105="J",IF(Meldung!$E105&gt;=38718,IF(Meldung!$E105&lt;39448,CELL("Inhalt",Meldung!J105),""),""),"")</f>
        <v/>
      </c>
      <c r="K105" s="181" t="str">
        <f ca="1">IF(Meldung!$F105="J",IF(Meldung!$E105&gt;=38718,IF(Meldung!$E105&lt;39448,CELL("Inhalt",Meldung!K105),""),""),"")</f>
        <v/>
      </c>
      <c r="L105" s="181" t="str">
        <f ca="1">IF(Meldung!$F105="J",IF(Meldung!$E105&gt;=38718,IF(Meldung!$E105&lt;39448,CELL("Inhalt",Meldung!L105),""),""),"")</f>
        <v/>
      </c>
    </row>
    <row r="106" spans="1:12" x14ac:dyDescent="0.35">
      <c r="A106" s="35" t="s">
        <v>148</v>
      </c>
      <c r="B106" s="184" t="str">
        <f ca="1">IF(Meldung!$F106="J",IF(Meldung!$E106&gt;=38718,IF(Meldung!$E106&lt;39448,CELL("Inhalt",Meldung!B106),""),""),"")</f>
        <v/>
      </c>
      <c r="C106" s="181" t="str">
        <f ca="1">IF(Meldung!$F106="J",IF(Meldung!$E106&gt;=38718,IF(Meldung!$E106&lt;39448,CELL("Inhalt",Meldung!C106),""),""),"")</f>
        <v/>
      </c>
      <c r="D106" s="181" t="str">
        <f ca="1">IF(Meldung!$F106="J",IF(Meldung!$E106&gt;=38718,IF(Meldung!$E106&lt;39448,CELL("Inhalt",Meldung!D106),""),""),"")</f>
        <v/>
      </c>
      <c r="E106" s="182" t="str">
        <f ca="1">IF(Meldung!$F106="J",IF(Meldung!$E106&gt;=38718,IF(Meldung!$E106&lt;39448,CELL("Inhalt",Meldung!E106),""),""),"")</f>
        <v/>
      </c>
      <c r="F106" s="181" t="str">
        <f ca="1">IF(Meldung!$F106="J",IF(Meldung!$E106&gt;=38718,IF(Meldung!$E106&lt;39448,CELL("Inhalt",Meldung!F106),""),""),"")</f>
        <v/>
      </c>
      <c r="G106" s="181" t="str">
        <f ca="1">IF(Meldung!$F106="J",IF(Meldung!$E106&gt;=38718,IF(Meldung!$E106&lt;39448,CELL("Inhalt",Meldung!G106),""),""),"")</f>
        <v/>
      </c>
      <c r="H106" s="187" t="str">
        <f ca="1">IF(Meldung!$F106="J",IF(Meldung!$E106&gt;=38718,IF(Meldung!$E106&lt;39448,CELL("Inhalt",Meldung!H106),""),""),"")</f>
        <v/>
      </c>
      <c r="I106" s="181" t="str">
        <f ca="1">IF(Meldung!$F106="J",IF(Meldung!$E106&gt;=38718,IF(Meldung!$E106&lt;39448,CELL("Inhalt",Meldung!I106),""),""),"")</f>
        <v/>
      </c>
      <c r="J106" s="181" t="str">
        <f ca="1">IF(Meldung!$F106="J",IF(Meldung!$E106&gt;=38718,IF(Meldung!$E106&lt;39448,CELL("Inhalt",Meldung!J106),""),""),"")</f>
        <v/>
      </c>
      <c r="K106" s="181" t="str">
        <f ca="1">IF(Meldung!$F106="J",IF(Meldung!$E106&gt;=38718,IF(Meldung!$E106&lt;39448,CELL("Inhalt",Meldung!K106),""),""),"")</f>
        <v/>
      </c>
      <c r="L106" s="181" t="str">
        <f ca="1">IF(Meldung!$F106="J",IF(Meldung!$E106&gt;=38718,IF(Meldung!$E106&lt;39448,CELL("Inhalt",Meldung!L106),""),""),"")</f>
        <v/>
      </c>
    </row>
    <row r="107" spans="1:12" x14ac:dyDescent="0.35">
      <c r="A107" s="35" t="s">
        <v>149</v>
      </c>
      <c r="B107" s="184" t="str">
        <f ca="1">IF(Meldung!$F107="J",IF(Meldung!$E107&gt;=38718,IF(Meldung!$E107&lt;39448,CELL("Inhalt",Meldung!B107),""),""),"")</f>
        <v/>
      </c>
      <c r="C107" s="181" t="str">
        <f ca="1">IF(Meldung!$F107="J",IF(Meldung!$E107&gt;=38718,IF(Meldung!$E107&lt;39448,CELL("Inhalt",Meldung!C107),""),""),"")</f>
        <v/>
      </c>
      <c r="D107" s="181" t="str">
        <f ca="1">IF(Meldung!$F107="J",IF(Meldung!$E107&gt;=38718,IF(Meldung!$E107&lt;39448,CELL("Inhalt",Meldung!D107),""),""),"")</f>
        <v/>
      </c>
      <c r="E107" s="182" t="str">
        <f ca="1">IF(Meldung!$F107="J",IF(Meldung!$E107&gt;=38718,IF(Meldung!$E107&lt;39448,CELL("Inhalt",Meldung!E107),""),""),"")</f>
        <v/>
      </c>
      <c r="F107" s="181" t="str">
        <f ca="1">IF(Meldung!$F107="J",IF(Meldung!$E107&gt;=38718,IF(Meldung!$E107&lt;39448,CELL("Inhalt",Meldung!F107),""),""),"")</f>
        <v/>
      </c>
      <c r="G107" s="181" t="str">
        <f ca="1">IF(Meldung!$F107="J",IF(Meldung!$E107&gt;=38718,IF(Meldung!$E107&lt;39448,CELL("Inhalt",Meldung!G107),""),""),"")</f>
        <v/>
      </c>
      <c r="H107" s="187" t="str">
        <f ca="1">IF(Meldung!$F107="J",IF(Meldung!$E107&gt;=38718,IF(Meldung!$E107&lt;39448,CELL("Inhalt",Meldung!H107),""),""),"")</f>
        <v/>
      </c>
      <c r="I107" s="181" t="str">
        <f ca="1">IF(Meldung!$F107="J",IF(Meldung!$E107&gt;=38718,IF(Meldung!$E107&lt;39448,CELL("Inhalt",Meldung!I107),""),""),"")</f>
        <v/>
      </c>
      <c r="J107" s="181" t="str">
        <f ca="1">IF(Meldung!$F107="J",IF(Meldung!$E107&gt;=38718,IF(Meldung!$E107&lt;39448,CELL("Inhalt",Meldung!J107),""),""),"")</f>
        <v/>
      </c>
      <c r="K107" s="181" t="str">
        <f ca="1">IF(Meldung!$F107="J",IF(Meldung!$E107&gt;=38718,IF(Meldung!$E107&lt;39448,CELL("Inhalt",Meldung!K107),""),""),"")</f>
        <v/>
      </c>
      <c r="L107" s="181" t="str">
        <f ca="1">IF(Meldung!$F107="J",IF(Meldung!$E107&gt;=38718,IF(Meldung!$E107&lt;39448,CELL("Inhalt",Meldung!L107),""),""),"")</f>
        <v/>
      </c>
    </row>
    <row r="108" spans="1:12" x14ac:dyDescent="0.35">
      <c r="A108" s="35" t="s">
        <v>150</v>
      </c>
      <c r="B108" s="184" t="str">
        <f ca="1">IF(Meldung!$F108="J",IF(Meldung!$E108&gt;=38718,IF(Meldung!$E108&lt;39448,CELL("Inhalt",Meldung!B108),""),""),"")</f>
        <v/>
      </c>
      <c r="C108" s="181" t="str">
        <f ca="1">IF(Meldung!$F108="J",IF(Meldung!$E108&gt;=38718,IF(Meldung!$E108&lt;39448,CELL("Inhalt",Meldung!C108),""),""),"")</f>
        <v/>
      </c>
      <c r="D108" s="181" t="str">
        <f ca="1">IF(Meldung!$F108="J",IF(Meldung!$E108&gt;=38718,IF(Meldung!$E108&lt;39448,CELL("Inhalt",Meldung!D108),""),""),"")</f>
        <v/>
      </c>
      <c r="E108" s="182" t="str">
        <f ca="1">IF(Meldung!$F108="J",IF(Meldung!$E108&gt;=38718,IF(Meldung!$E108&lt;39448,CELL("Inhalt",Meldung!E108),""),""),"")</f>
        <v/>
      </c>
      <c r="F108" s="181" t="str">
        <f ca="1">IF(Meldung!$F108="J",IF(Meldung!$E108&gt;=38718,IF(Meldung!$E108&lt;39448,CELL("Inhalt",Meldung!F108),""),""),"")</f>
        <v/>
      </c>
      <c r="G108" s="181" t="str">
        <f ca="1">IF(Meldung!$F108="J",IF(Meldung!$E108&gt;=38718,IF(Meldung!$E108&lt;39448,CELL("Inhalt",Meldung!G108),""),""),"")</f>
        <v/>
      </c>
      <c r="H108" s="187" t="str">
        <f ca="1">IF(Meldung!$F108="J",IF(Meldung!$E108&gt;=38718,IF(Meldung!$E108&lt;39448,CELL("Inhalt",Meldung!H108),""),""),"")</f>
        <v/>
      </c>
      <c r="I108" s="181" t="str">
        <f ca="1">IF(Meldung!$F108="J",IF(Meldung!$E108&gt;=38718,IF(Meldung!$E108&lt;39448,CELL("Inhalt",Meldung!I108),""),""),"")</f>
        <v/>
      </c>
      <c r="J108" s="181" t="str">
        <f ca="1">IF(Meldung!$F108="J",IF(Meldung!$E108&gt;=38718,IF(Meldung!$E108&lt;39448,CELL("Inhalt",Meldung!J108),""),""),"")</f>
        <v/>
      </c>
      <c r="K108" s="181" t="str">
        <f ca="1">IF(Meldung!$F108="J",IF(Meldung!$E108&gt;=38718,IF(Meldung!$E108&lt;39448,CELL("Inhalt",Meldung!K108),""),""),"")</f>
        <v/>
      </c>
      <c r="L108" s="181" t="str">
        <f ca="1">IF(Meldung!$F108="J",IF(Meldung!$E108&gt;=38718,IF(Meldung!$E108&lt;39448,CELL("Inhalt",Meldung!L108),""),""),"")</f>
        <v/>
      </c>
    </row>
    <row r="109" spans="1:12" x14ac:dyDescent="0.35">
      <c r="A109" s="35" t="s">
        <v>151</v>
      </c>
      <c r="B109" s="184" t="str">
        <f ca="1">IF(Meldung!$F109="J",IF(Meldung!$E109&gt;=38718,IF(Meldung!$E109&lt;39448,CELL("Inhalt",Meldung!B109),""),""),"")</f>
        <v/>
      </c>
      <c r="C109" s="181" t="str">
        <f ca="1">IF(Meldung!$F109="J",IF(Meldung!$E109&gt;=38718,IF(Meldung!$E109&lt;39448,CELL("Inhalt",Meldung!C109),""),""),"")</f>
        <v/>
      </c>
      <c r="D109" s="181" t="str">
        <f ca="1">IF(Meldung!$F109="J",IF(Meldung!$E109&gt;=38718,IF(Meldung!$E109&lt;39448,CELL("Inhalt",Meldung!D109),""),""),"")</f>
        <v/>
      </c>
      <c r="E109" s="182" t="str">
        <f ca="1">IF(Meldung!$F109="J",IF(Meldung!$E109&gt;=38718,IF(Meldung!$E109&lt;39448,CELL("Inhalt",Meldung!E109),""),""),"")</f>
        <v/>
      </c>
      <c r="F109" s="181" t="str">
        <f ca="1">IF(Meldung!$F109="J",IF(Meldung!$E109&gt;=38718,IF(Meldung!$E109&lt;39448,CELL("Inhalt",Meldung!F109),""),""),"")</f>
        <v/>
      </c>
      <c r="G109" s="181" t="str">
        <f ca="1">IF(Meldung!$F109="J",IF(Meldung!$E109&gt;=38718,IF(Meldung!$E109&lt;39448,CELL("Inhalt",Meldung!G109),""),""),"")</f>
        <v/>
      </c>
      <c r="H109" s="187" t="str">
        <f ca="1">IF(Meldung!$F109="J",IF(Meldung!$E109&gt;=38718,IF(Meldung!$E109&lt;39448,CELL("Inhalt",Meldung!H109),""),""),"")</f>
        <v/>
      </c>
      <c r="I109" s="181" t="str">
        <f ca="1">IF(Meldung!$F109="J",IF(Meldung!$E109&gt;=38718,IF(Meldung!$E109&lt;39448,CELL("Inhalt",Meldung!I109),""),""),"")</f>
        <v/>
      </c>
      <c r="J109" s="181" t="str">
        <f ca="1">IF(Meldung!$F109="J",IF(Meldung!$E109&gt;=38718,IF(Meldung!$E109&lt;39448,CELL("Inhalt",Meldung!J109),""),""),"")</f>
        <v/>
      </c>
      <c r="K109" s="181" t="str">
        <f ca="1">IF(Meldung!$F109="J",IF(Meldung!$E109&gt;=38718,IF(Meldung!$E109&lt;39448,CELL("Inhalt",Meldung!K109),""),""),"")</f>
        <v/>
      </c>
      <c r="L109" s="181" t="str">
        <f ca="1">IF(Meldung!$F109="J",IF(Meldung!$E109&gt;=38718,IF(Meldung!$E109&lt;39448,CELL("Inhalt",Meldung!L109),""),""),"")</f>
        <v/>
      </c>
    </row>
    <row r="110" spans="1:12" x14ac:dyDescent="0.35">
      <c r="A110" s="35" t="s">
        <v>152</v>
      </c>
      <c r="B110" s="184" t="str">
        <f ca="1">IF(Meldung!$F110="J",IF(Meldung!$E110&gt;=38718,IF(Meldung!$E110&lt;39448,CELL("Inhalt",Meldung!B110),""),""),"")</f>
        <v/>
      </c>
      <c r="C110" s="181" t="str">
        <f ca="1">IF(Meldung!$F110="J",IF(Meldung!$E110&gt;=38718,IF(Meldung!$E110&lt;39448,CELL("Inhalt",Meldung!C110),""),""),"")</f>
        <v/>
      </c>
      <c r="D110" s="181" t="str">
        <f ca="1">IF(Meldung!$F110="J",IF(Meldung!$E110&gt;=38718,IF(Meldung!$E110&lt;39448,CELL("Inhalt",Meldung!D110),""),""),"")</f>
        <v/>
      </c>
      <c r="E110" s="182" t="str">
        <f ca="1">IF(Meldung!$F110="J",IF(Meldung!$E110&gt;=38718,IF(Meldung!$E110&lt;39448,CELL("Inhalt",Meldung!E110),""),""),"")</f>
        <v/>
      </c>
      <c r="F110" s="181" t="str">
        <f ca="1">IF(Meldung!$F110="J",IF(Meldung!$E110&gt;=38718,IF(Meldung!$E110&lt;39448,CELL("Inhalt",Meldung!F110),""),""),"")</f>
        <v/>
      </c>
      <c r="G110" s="181" t="str">
        <f ca="1">IF(Meldung!$F110="J",IF(Meldung!$E110&gt;=38718,IF(Meldung!$E110&lt;39448,CELL("Inhalt",Meldung!G110),""),""),"")</f>
        <v/>
      </c>
      <c r="H110" s="187" t="str">
        <f ca="1">IF(Meldung!$F110="J",IF(Meldung!$E110&gt;=38718,IF(Meldung!$E110&lt;39448,CELL("Inhalt",Meldung!H110),""),""),"")</f>
        <v/>
      </c>
      <c r="I110" s="181" t="str">
        <f ca="1">IF(Meldung!$F110="J",IF(Meldung!$E110&gt;=38718,IF(Meldung!$E110&lt;39448,CELL("Inhalt",Meldung!I110),""),""),"")</f>
        <v/>
      </c>
      <c r="J110" s="181" t="str">
        <f ca="1">IF(Meldung!$F110="J",IF(Meldung!$E110&gt;=38718,IF(Meldung!$E110&lt;39448,CELL("Inhalt",Meldung!J110),""),""),"")</f>
        <v/>
      </c>
      <c r="K110" s="181" t="str">
        <f ca="1">IF(Meldung!$F110="J",IF(Meldung!$E110&gt;=38718,IF(Meldung!$E110&lt;39448,CELL("Inhalt",Meldung!K110),""),""),"")</f>
        <v/>
      </c>
      <c r="L110" s="181" t="str">
        <f ca="1">IF(Meldung!$F110="J",IF(Meldung!$E110&gt;=38718,IF(Meldung!$E110&lt;39448,CELL("Inhalt",Meldung!L110),""),""),"")</f>
        <v/>
      </c>
    </row>
    <row r="111" spans="1:12" x14ac:dyDescent="0.35">
      <c r="A111" s="35" t="s">
        <v>153</v>
      </c>
      <c r="B111" s="184" t="str">
        <f ca="1">IF(Meldung!$F111="J",IF(Meldung!$E111&gt;=38718,IF(Meldung!$E111&lt;39448,CELL("Inhalt",Meldung!B111),""),""),"")</f>
        <v/>
      </c>
      <c r="C111" s="181" t="str">
        <f ca="1">IF(Meldung!$F111="J",IF(Meldung!$E111&gt;=38718,IF(Meldung!$E111&lt;39448,CELL("Inhalt",Meldung!C111),""),""),"")</f>
        <v/>
      </c>
      <c r="D111" s="181" t="str">
        <f ca="1">IF(Meldung!$F111="J",IF(Meldung!$E111&gt;=38718,IF(Meldung!$E111&lt;39448,CELL("Inhalt",Meldung!D111),""),""),"")</f>
        <v/>
      </c>
      <c r="E111" s="182" t="str">
        <f ca="1">IF(Meldung!$F111="J",IF(Meldung!$E111&gt;=38718,IF(Meldung!$E111&lt;39448,CELL("Inhalt",Meldung!E111),""),""),"")</f>
        <v/>
      </c>
      <c r="F111" s="181" t="str">
        <f ca="1">IF(Meldung!$F111="J",IF(Meldung!$E111&gt;=38718,IF(Meldung!$E111&lt;39448,CELL("Inhalt",Meldung!F111),""),""),"")</f>
        <v/>
      </c>
      <c r="G111" s="181" t="str">
        <f ca="1">IF(Meldung!$F111="J",IF(Meldung!$E111&gt;=38718,IF(Meldung!$E111&lt;39448,CELL("Inhalt",Meldung!G111),""),""),"")</f>
        <v/>
      </c>
      <c r="H111" s="187" t="str">
        <f ca="1">IF(Meldung!$F111="J",IF(Meldung!$E111&gt;=38718,IF(Meldung!$E111&lt;39448,CELL("Inhalt",Meldung!H111),""),""),"")</f>
        <v/>
      </c>
      <c r="I111" s="181" t="str">
        <f ca="1">IF(Meldung!$F111="J",IF(Meldung!$E111&gt;=38718,IF(Meldung!$E111&lt;39448,CELL("Inhalt",Meldung!I111),""),""),"")</f>
        <v/>
      </c>
      <c r="J111" s="181" t="str">
        <f ca="1">IF(Meldung!$F111="J",IF(Meldung!$E111&gt;=38718,IF(Meldung!$E111&lt;39448,CELL("Inhalt",Meldung!J111),""),""),"")</f>
        <v/>
      </c>
      <c r="K111" s="181" t="str">
        <f ca="1">IF(Meldung!$F111="J",IF(Meldung!$E111&gt;=38718,IF(Meldung!$E111&lt;39448,CELL("Inhalt",Meldung!K111),""),""),"")</f>
        <v/>
      </c>
      <c r="L111" s="181" t="str">
        <f ca="1">IF(Meldung!$F111="J",IF(Meldung!$E111&gt;=38718,IF(Meldung!$E111&lt;39448,CELL("Inhalt",Meldung!L111),""),""),"")</f>
        <v/>
      </c>
    </row>
    <row r="112" spans="1:12" x14ac:dyDescent="0.35">
      <c r="A112" s="35" t="s">
        <v>154</v>
      </c>
      <c r="B112" s="184" t="str">
        <f ca="1">IF(Meldung!$F112="J",IF(Meldung!$E112&gt;=38718,IF(Meldung!$E112&lt;39448,CELL("Inhalt",Meldung!B112),""),""),"")</f>
        <v/>
      </c>
      <c r="C112" s="181" t="str">
        <f ca="1">IF(Meldung!$F112="J",IF(Meldung!$E112&gt;=38718,IF(Meldung!$E112&lt;39448,CELL("Inhalt",Meldung!C112),""),""),"")</f>
        <v/>
      </c>
      <c r="D112" s="181" t="str">
        <f ca="1">IF(Meldung!$F112="J",IF(Meldung!$E112&gt;=38718,IF(Meldung!$E112&lt;39448,CELL("Inhalt",Meldung!D112),""),""),"")</f>
        <v/>
      </c>
      <c r="E112" s="182" t="str">
        <f ca="1">IF(Meldung!$F112="J",IF(Meldung!$E112&gt;=38718,IF(Meldung!$E112&lt;39448,CELL("Inhalt",Meldung!E112),""),""),"")</f>
        <v/>
      </c>
      <c r="F112" s="181" t="str">
        <f ca="1">IF(Meldung!$F112="J",IF(Meldung!$E112&gt;=38718,IF(Meldung!$E112&lt;39448,CELL("Inhalt",Meldung!F112),""),""),"")</f>
        <v/>
      </c>
      <c r="G112" s="181" t="str">
        <f ca="1">IF(Meldung!$F112="J",IF(Meldung!$E112&gt;=38718,IF(Meldung!$E112&lt;39448,CELL("Inhalt",Meldung!G112),""),""),"")</f>
        <v/>
      </c>
      <c r="H112" s="187" t="str">
        <f ca="1">IF(Meldung!$F112="J",IF(Meldung!$E112&gt;=38718,IF(Meldung!$E112&lt;39448,CELL("Inhalt",Meldung!H112),""),""),"")</f>
        <v/>
      </c>
      <c r="I112" s="181" t="str">
        <f ca="1">IF(Meldung!$F112="J",IF(Meldung!$E112&gt;=38718,IF(Meldung!$E112&lt;39448,CELL("Inhalt",Meldung!I112),""),""),"")</f>
        <v/>
      </c>
      <c r="J112" s="181" t="str">
        <f ca="1">IF(Meldung!$F112="J",IF(Meldung!$E112&gt;=38718,IF(Meldung!$E112&lt;39448,CELL("Inhalt",Meldung!J112),""),""),"")</f>
        <v/>
      </c>
      <c r="K112" s="181" t="str">
        <f ca="1">IF(Meldung!$F112="J",IF(Meldung!$E112&gt;=38718,IF(Meldung!$E112&lt;39448,CELL("Inhalt",Meldung!K112),""),""),"")</f>
        <v/>
      </c>
      <c r="L112" s="181" t="str">
        <f ca="1">IF(Meldung!$F112="J",IF(Meldung!$E112&gt;=38718,IF(Meldung!$E112&lt;39448,CELL("Inhalt",Meldung!L112),""),""),"")</f>
        <v/>
      </c>
    </row>
    <row r="113" spans="1:12" x14ac:dyDescent="0.35">
      <c r="A113" s="35" t="s">
        <v>155</v>
      </c>
      <c r="B113" s="184" t="str">
        <f ca="1">IF(Meldung!$F113="J",IF(Meldung!$E113&gt;=38718,IF(Meldung!$E113&lt;39448,CELL("Inhalt",Meldung!B113),""),""),"")</f>
        <v/>
      </c>
      <c r="C113" s="181" t="str">
        <f ca="1">IF(Meldung!$F113="J",IF(Meldung!$E113&gt;=38718,IF(Meldung!$E113&lt;39448,CELL("Inhalt",Meldung!C113),""),""),"")</f>
        <v/>
      </c>
      <c r="D113" s="181" t="str">
        <f ca="1">IF(Meldung!$F113="J",IF(Meldung!$E113&gt;=38718,IF(Meldung!$E113&lt;39448,CELL("Inhalt",Meldung!D113),""),""),"")</f>
        <v/>
      </c>
      <c r="E113" s="182" t="str">
        <f ca="1">IF(Meldung!$F113="J",IF(Meldung!$E113&gt;=38718,IF(Meldung!$E113&lt;39448,CELL("Inhalt",Meldung!E113),""),""),"")</f>
        <v/>
      </c>
      <c r="F113" s="181" t="str">
        <f ca="1">IF(Meldung!$F113="J",IF(Meldung!$E113&gt;=38718,IF(Meldung!$E113&lt;39448,CELL("Inhalt",Meldung!F113),""),""),"")</f>
        <v/>
      </c>
      <c r="G113" s="181" t="str">
        <f ca="1">IF(Meldung!$F113="J",IF(Meldung!$E113&gt;=38718,IF(Meldung!$E113&lt;39448,CELL("Inhalt",Meldung!G113),""),""),"")</f>
        <v/>
      </c>
      <c r="H113" s="187" t="str">
        <f ca="1">IF(Meldung!$F113="J",IF(Meldung!$E113&gt;=38718,IF(Meldung!$E113&lt;39448,CELL("Inhalt",Meldung!H113),""),""),"")</f>
        <v/>
      </c>
      <c r="I113" s="181" t="str">
        <f ca="1">IF(Meldung!$F113="J",IF(Meldung!$E113&gt;=38718,IF(Meldung!$E113&lt;39448,CELL("Inhalt",Meldung!I113),""),""),"")</f>
        <v/>
      </c>
      <c r="J113" s="181" t="str">
        <f ca="1">IF(Meldung!$F113="J",IF(Meldung!$E113&gt;=38718,IF(Meldung!$E113&lt;39448,CELL("Inhalt",Meldung!J113),""),""),"")</f>
        <v/>
      </c>
      <c r="K113" s="181" t="str">
        <f ca="1">IF(Meldung!$F113="J",IF(Meldung!$E113&gt;=38718,IF(Meldung!$E113&lt;39448,CELL("Inhalt",Meldung!K113),""),""),"")</f>
        <v/>
      </c>
      <c r="L113" s="181" t="str">
        <f ca="1">IF(Meldung!$F113="J",IF(Meldung!$E113&gt;=38718,IF(Meldung!$E113&lt;39448,CELL("Inhalt",Meldung!L113),""),""),"")</f>
        <v/>
      </c>
    </row>
    <row r="114" spans="1:12" x14ac:dyDescent="0.35">
      <c r="A114" s="35" t="s">
        <v>156</v>
      </c>
      <c r="B114" s="184" t="str">
        <f ca="1">IF(Meldung!$F114="J",IF(Meldung!$E114&gt;=38718,IF(Meldung!$E114&lt;39448,CELL("Inhalt",Meldung!B114),""),""),"")</f>
        <v/>
      </c>
      <c r="C114" s="181" t="str">
        <f ca="1">IF(Meldung!$F114="J",IF(Meldung!$E114&gt;=38718,IF(Meldung!$E114&lt;39448,CELL("Inhalt",Meldung!C114),""),""),"")</f>
        <v/>
      </c>
      <c r="D114" s="181" t="str">
        <f ca="1">IF(Meldung!$F114="J",IF(Meldung!$E114&gt;=38718,IF(Meldung!$E114&lt;39448,CELL("Inhalt",Meldung!D114),""),""),"")</f>
        <v/>
      </c>
      <c r="E114" s="182" t="str">
        <f ca="1">IF(Meldung!$F114="J",IF(Meldung!$E114&gt;=38718,IF(Meldung!$E114&lt;39448,CELL("Inhalt",Meldung!E114),""),""),"")</f>
        <v/>
      </c>
      <c r="F114" s="181" t="str">
        <f ca="1">IF(Meldung!$F114="J",IF(Meldung!$E114&gt;=38718,IF(Meldung!$E114&lt;39448,CELL("Inhalt",Meldung!F114),""),""),"")</f>
        <v/>
      </c>
      <c r="G114" s="181" t="str">
        <f ca="1">IF(Meldung!$F114="J",IF(Meldung!$E114&gt;=38718,IF(Meldung!$E114&lt;39448,CELL("Inhalt",Meldung!G114),""),""),"")</f>
        <v/>
      </c>
      <c r="H114" s="187" t="str">
        <f ca="1">IF(Meldung!$F114="J",IF(Meldung!$E114&gt;=38718,IF(Meldung!$E114&lt;39448,CELL("Inhalt",Meldung!H114),""),""),"")</f>
        <v/>
      </c>
      <c r="I114" s="181" t="str">
        <f ca="1">IF(Meldung!$F114="J",IF(Meldung!$E114&gt;=38718,IF(Meldung!$E114&lt;39448,CELL("Inhalt",Meldung!I114),""),""),"")</f>
        <v/>
      </c>
      <c r="J114" s="181" t="str">
        <f ca="1">IF(Meldung!$F114="J",IF(Meldung!$E114&gt;=38718,IF(Meldung!$E114&lt;39448,CELL("Inhalt",Meldung!J114),""),""),"")</f>
        <v/>
      </c>
      <c r="K114" s="181" t="str">
        <f ca="1">IF(Meldung!$F114="J",IF(Meldung!$E114&gt;=38718,IF(Meldung!$E114&lt;39448,CELL("Inhalt",Meldung!K114),""),""),"")</f>
        <v/>
      </c>
      <c r="L114" s="181" t="str">
        <f ca="1">IF(Meldung!$F114="J",IF(Meldung!$E114&gt;=38718,IF(Meldung!$E114&lt;39448,CELL("Inhalt",Meldung!L114),""),""),"")</f>
        <v/>
      </c>
    </row>
    <row r="115" spans="1:12" x14ac:dyDescent="0.35">
      <c r="A115" s="35" t="s">
        <v>157</v>
      </c>
      <c r="B115" s="184" t="str">
        <f ca="1">IF(Meldung!$F115="J",IF(Meldung!$E115&gt;=38718,IF(Meldung!$E115&lt;39448,CELL("Inhalt",Meldung!B115),""),""),"")</f>
        <v/>
      </c>
      <c r="C115" s="181" t="str">
        <f ca="1">IF(Meldung!$F115="J",IF(Meldung!$E115&gt;=38718,IF(Meldung!$E115&lt;39448,CELL("Inhalt",Meldung!C115),""),""),"")</f>
        <v/>
      </c>
      <c r="D115" s="181" t="str">
        <f ca="1">IF(Meldung!$F115="J",IF(Meldung!$E115&gt;=38718,IF(Meldung!$E115&lt;39448,CELL("Inhalt",Meldung!D115),""),""),"")</f>
        <v/>
      </c>
      <c r="E115" s="182" t="str">
        <f ca="1">IF(Meldung!$F115="J",IF(Meldung!$E115&gt;=38718,IF(Meldung!$E115&lt;39448,CELL("Inhalt",Meldung!E115),""),""),"")</f>
        <v/>
      </c>
      <c r="F115" s="181" t="str">
        <f ca="1">IF(Meldung!$F115="J",IF(Meldung!$E115&gt;=38718,IF(Meldung!$E115&lt;39448,CELL("Inhalt",Meldung!F115),""),""),"")</f>
        <v/>
      </c>
      <c r="G115" s="181" t="str">
        <f ca="1">IF(Meldung!$F115="J",IF(Meldung!$E115&gt;=38718,IF(Meldung!$E115&lt;39448,CELL("Inhalt",Meldung!G115),""),""),"")</f>
        <v/>
      </c>
      <c r="H115" s="187" t="str">
        <f ca="1">IF(Meldung!$F115="J",IF(Meldung!$E115&gt;=38718,IF(Meldung!$E115&lt;39448,CELL("Inhalt",Meldung!H115),""),""),"")</f>
        <v/>
      </c>
      <c r="I115" s="181" t="str">
        <f ca="1">IF(Meldung!$F115="J",IF(Meldung!$E115&gt;=38718,IF(Meldung!$E115&lt;39448,CELL("Inhalt",Meldung!I115),""),""),"")</f>
        <v/>
      </c>
      <c r="J115" s="181" t="str">
        <f ca="1">IF(Meldung!$F115="J",IF(Meldung!$E115&gt;=38718,IF(Meldung!$E115&lt;39448,CELL("Inhalt",Meldung!J115),""),""),"")</f>
        <v/>
      </c>
      <c r="K115" s="181" t="str">
        <f ca="1">IF(Meldung!$F115="J",IF(Meldung!$E115&gt;=38718,IF(Meldung!$E115&lt;39448,CELL("Inhalt",Meldung!K115),""),""),"")</f>
        <v/>
      </c>
      <c r="L115" s="181" t="str">
        <f ca="1">IF(Meldung!$F115="J",IF(Meldung!$E115&gt;=38718,IF(Meldung!$E115&lt;39448,CELL("Inhalt",Meldung!L115),""),""),"")</f>
        <v/>
      </c>
    </row>
    <row r="116" spans="1:12" x14ac:dyDescent="0.35">
      <c r="A116" s="35" t="s">
        <v>158</v>
      </c>
      <c r="B116" s="184" t="str">
        <f ca="1">IF(Meldung!$F116="J",IF(Meldung!$E116&gt;=38718,IF(Meldung!$E116&lt;39448,CELL("Inhalt",Meldung!B116),""),""),"")</f>
        <v/>
      </c>
      <c r="C116" s="181" t="str">
        <f ca="1">IF(Meldung!$F116="J",IF(Meldung!$E116&gt;=38718,IF(Meldung!$E116&lt;39448,CELL("Inhalt",Meldung!C116),""),""),"")</f>
        <v/>
      </c>
      <c r="D116" s="181" t="str">
        <f ca="1">IF(Meldung!$F116="J",IF(Meldung!$E116&gt;=38718,IF(Meldung!$E116&lt;39448,CELL("Inhalt",Meldung!D116),""),""),"")</f>
        <v/>
      </c>
      <c r="E116" s="182" t="str">
        <f ca="1">IF(Meldung!$F116="J",IF(Meldung!$E116&gt;=38718,IF(Meldung!$E116&lt;39448,CELL("Inhalt",Meldung!E116),""),""),"")</f>
        <v/>
      </c>
      <c r="F116" s="181" t="str">
        <f ca="1">IF(Meldung!$F116="J",IF(Meldung!$E116&gt;=38718,IF(Meldung!$E116&lt;39448,CELL("Inhalt",Meldung!F116),""),""),"")</f>
        <v/>
      </c>
      <c r="G116" s="181" t="str">
        <f ca="1">IF(Meldung!$F116="J",IF(Meldung!$E116&gt;=38718,IF(Meldung!$E116&lt;39448,CELL("Inhalt",Meldung!G116),""),""),"")</f>
        <v/>
      </c>
      <c r="H116" s="187" t="str">
        <f ca="1">IF(Meldung!$F116="J",IF(Meldung!$E116&gt;=38718,IF(Meldung!$E116&lt;39448,CELL("Inhalt",Meldung!H116),""),""),"")</f>
        <v/>
      </c>
      <c r="I116" s="181" t="str">
        <f ca="1">IF(Meldung!$F116="J",IF(Meldung!$E116&gt;=38718,IF(Meldung!$E116&lt;39448,CELL("Inhalt",Meldung!I116),""),""),"")</f>
        <v/>
      </c>
      <c r="J116" s="181" t="str">
        <f ca="1">IF(Meldung!$F116="J",IF(Meldung!$E116&gt;=38718,IF(Meldung!$E116&lt;39448,CELL("Inhalt",Meldung!J116),""),""),"")</f>
        <v/>
      </c>
      <c r="K116" s="181" t="str">
        <f ca="1">IF(Meldung!$F116="J",IF(Meldung!$E116&gt;=38718,IF(Meldung!$E116&lt;39448,CELL("Inhalt",Meldung!K116),""),""),"")</f>
        <v/>
      </c>
      <c r="L116" s="181" t="str">
        <f ca="1">IF(Meldung!$F116="J",IF(Meldung!$E116&gt;=38718,IF(Meldung!$E116&lt;39448,CELL("Inhalt",Meldung!L116),""),""),"")</f>
        <v/>
      </c>
    </row>
    <row r="117" spans="1:12" x14ac:dyDescent="0.35">
      <c r="A117" s="35" t="s">
        <v>159</v>
      </c>
      <c r="B117" s="184" t="str">
        <f ca="1">IF(Meldung!$F117="J",IF(Meldung!$E117&gt;=38718,IF(Meldung!$E117&lt;39448,CELL("Inhalt",Meldung!B117),""),""),"")</f>
        <v/>
      </c>
      <c r="C117" s="181" t="str">
        <f ca="1">IF(Meldung!$F117="J",IF(Meldung!$E117&gt;=38718,IF(Meldung!$E117&lt;39448,CELL("Inhalt",Meldung!C117),""),""),"")</f>
        <v/>
      </c>
      <c r="D117" s="181" t="str">
        <f ca="1">IF(Meldung!$F117="J",IF(Meldung!$E117&gt;=38718,IF(Meldung!$E117&lt;39448,CELL("Inhalt",Meldung!D117),""),""),"")</f>
        <v/>
      </c>
      <c r="E117" s="182" t="str">
        <f ca="1">IF(Meldung!$F117="J",IF(Meldung!$E117&gt;=38718,IF(Meldung!$E117&lt;39448,CELL("Inhalt",Meldung!E117),""),""),"")</f>
        <v/>
      </c>
      <c r="F117" s="181" t="str">
        <f ca="1">IF(Meldung!$F117="J",IF(Meldung!$E117&gt;=38718,IF(Meldung!$E117&lt;39448,CELL("Inhalt",Meldung!F117),""),""),"")</f>
        <v/>
      </c>
      <c r="G117" s="181" t="str">
        <f ca="1">IF(Meldung!$F117="J",IF(Meldung!$E117&gt;=38718,IF(Meldung!$E117&lt;39448,CELL("Inhalt",Meldung!G117),""),""),"")</f>
        <v/>
      </c>
      <c r="H117" s="187" t="str">
        <f ca="1">IF(Meldung!$F117="J",IF(Meldung!$E117&gt;=38718,IF(Meldung!$E117&lt;39448,CELL("Inhalt",Meldung!H117),""),""),"")</f>
        <v/>
      </c>
      <c r="I117" s="181" t="str">
        <f ca="1">IF(Meldung!$F117="J",IF(Meldung!$E117&gt;=38718,IF(Meldung!$E117&lt;39448,CELL("Inhalt",Meldung!I117),""),""),"")</f>
        <v/>
      </c>
      <c r="J117" s="181" t="str">
        <f ca="1">IF(Meldung!$F117="J",IF(Meldung!$E117&gt;=38718,IF(Meldung!$E117&lt;39448,CELL("Inhalt",Meldung!J117),""),""),"")</f>
        <v/>
      </c>
      <c r="K117" s="181" t="str">
        <f ca="1">IF(Meldung!$F117="J",IF(Meldung!$E117&gt;=38718,IF(Meldung!$E117&lt;39448,CELL("Inhalt",Meldung!K117),""),""),"")</f>
        <v/>
      </c>
      <c r="L117" s="181" t="str">
        <f ca="1">IF(Meldung!$F117="J",IF(Meldung!$E117&gt;=38718,IF(Meldung!$E117&lt;39448,CELL("Inhalt",Meldung!L117),""),""),"")</f>
        <v/>
      </c>
    </row>
    <row r="118" spans="1:12" x14ac:dyDescent="0.35">
      <c r="A118" s="35" t="s">
        <v>160</v>
      </c>
      <c r="B118" s="184" t="str">
        <f ca="1">IF(Meldung!$F118="J",IF(Meldung!$E118&gt;=38718,IF(Meldung!$E118&lt;39448,CELL("Inhalt",Meldung!B118),""),""),"")</f>
        <v/>
      </c>
      <c r="C118" s="181" t="str">
        <f ca="1">IF(Meldung!$F118="J",IF(Meldung!$E118&gt;=38718,IF(Meldung!$E118&lt;39448,CELL("Inhalt",Meldung!C118),""),""),"")</f>
        <v/>
      </c>
      <c r="D118" s="181" t="str">
        <f ca="1">IF(Meldung!$F118="J",IF(Meldung!$E118&gt;=38718,IF(Meldung!$E118&lt;39448,CELL("Inhalt",Meldung!D118),""),""),"")</f>
        <v/>
      </c>
      <c r="E118" s="182" t="str">
        <f ca="1">IF(Meldung!$F118="J",IF(Meldung!$E118&gt;=38718,IF(Meldung!$E118&lt;39448,CELL("Inhalt",Meldung!E118),""),""),"")</f>
        <v/>
      </c>
      <c r="F118" s="181" t="str">
        <f ca="1">IF(Meldung!$F118="J",IF(Meldung!$E118&gt;=38718,IF(Meldung!$E118&lt;39448,CELL("Inhalt",Meldung!F118),""),""),"")</f>
        <v/>
      </c>
      <c r="G118" s="181" t="str">
        <f ca="1">IF(Meldung!$F118="J",IF(Meldung!$E118&gt;=38718,IF(Meldung!$E118&lt;39448,CELL("Inhalt",Meldung!G118),""),""),"")</f>
        <v/>
      </c>
      <c r="H118" s="187" t="str">
        <f ca="1">IF(Meldung!$F118="J",IF(Meldung!$E118&gt;=38718,IF(Meldung!$E118&lt;39448,CELL("Inhalt",Meldung!H118),""),""),"")</f>
        <v/>
      </c>
      <c r="I118" s="181" t="str">
        <f ca="1">IF(Meldung!$F118="J",IF(Meldung!$E118&gt;=38718,IF(Meldung!$E118&lt;39448,CELL("Inhalt",Meldung!I118),""),""),"")</f>
        <v/>
      </c>
      <c r="J118" s="181" t="str">
        <f ca="1">IF(Meldung!$F118="J",IF(Meldung!$E118&gt;=38718,IF(Meldung!$E118&lt;39448,CELL("Inhalt",Meldung!J118),""),""),"")</f>
        <v/>
      </c>
      <c r="K118" s="181" t="str">
        <f ca="1">IF(Meldung!$F118="J",IF(Meldung!$E118&gt;=38718,IF(Meldung!$E118&lt;39448,CELL("Inhalt",Meldung!K118),""),""),"")</f>
        <v/>
      </c>
      <c r="L118" s="181" t="str">
        <f ca="1">IF(Meldung!$F118="J",IF(Meldung!$E118&gt;=38718,IF(Meldung!$E118&lt;39448,CELL("Inhalt",Meldung!L118),""),""),"")</f>
        <v/>
      </c>
    </row>
    <row r="119" spans="1:12" x14ac:dyDescent="0.35">
      <c r="A119" s="35" t="s">
        <v>161</v>
      </c>
      <c r="B119" s="184" t="str">
        <f ca="1">IF(Meldung!$F119="J",IF(Meldung!$E119&gt;=38718,IF(Meldung!$E119&lt;39448,CELL("Inhalt",Meldung!B119),""),""),"")</f>
        <v/>
      </c>
      <c r="C119" s="181" t="str">
        <f ca="1">IF(Meldung!$F119="J",IF(Meldung!$E119&gt;=38718,IF(Meldung!$E119&lt;39448,CELL("Inhalt",Meldung!C119),""),""),"")</f>
        <v/>
      </c>
      <c r="D119" s="181" t="str">
        <f ca="1">IF(Meldung!$F119="J",IF(Meldung!$E119&gt;=38718,IF(Meldung!$E119&lt;39448,CELL("Inhalt",Meldung!D119),""),""),"")</f>
        <v/>
      </c>
      <c r="E119" s="182" t="str">
        <f ca="1">IF(Meldung!$F119="J",IF(Meldung!$E119&gt;=38718,IF(Meldung!$E119&lt;39448,CELL("Inhalt",Meldung!E119),""),""),"")</f>
        <v/>
      </c>
      <c r="F119" s="181" t="str">
        <f ca="1">IF(Meldung!$F119="J",IF(Meldung!$E119&gt;=38718,IF(Meldung!$E119&lt;39448,CELL("Inhalt",Meldung!F119),""),""),"")</f>
        <v/>
      </c>
      <c r="G119" s="181" t="str">
        <f ca="1">IF(Meldung!$F119="J",IF(Meldung!$E119&gt;=38718,IF(Meldung!$E119&lt;39448,CELL("Inhalt",Meldung!G119),""),""),"")</f>
        <v/>
      </c>
      <c r="H119" s="187" t="str">
        <f ca="1">IF(Meldung!$F119="J",IF(Meldung!$E119&gt;=38718,IF(Meldung!$E119&lt;39448,CELL("Inhalt",Meldung!H119),""),""),"")</f>
        <v/>
      </c>
      <c r="I119" s="181" t="str">
        <f ca="1">IF(Meldung!$F119="J",IF(Meldung!$E119&gt;=38718,IF(Meldung!$E119&lt;39448,CELL("Inhalt",Meldung!I119),""),""),"")</f>
        <v/>
      </c>
      <c r="J119" s="181" t="str">
        <f ca="1">IF(Meldung!$F119="J",IF(Meldung!$E119&gt;=38718,IF(Meldung!$E119&lt;39448,CELL("Inhalt",Meldung!J119),""),""),"")</f>
        <v/>
      </c>
      <c r="K119" s="181" t="str">
        <f ca="1">IF(Meldung!$F119="J",IF(Meldung!$E119&gt;=38718,IF(Meldung!$E119&lt;39448,CELL("Inhalt",Meldung!K119),""),""),"")</f>
        <v/>
      </c>
      <c r="L119" s="181" t="str">
        <f ca="1">IF(Meldung!$F119="J",IF(Meldung!$E119&gt;=38718,IF(Meldung!$E119&lt;39448,CELL("Inhalt",Meldung!L119),""),""),"")</f>
        <v/>
      </c>
    </row>
    <row r="120" spans="1:12" x14ac:dyDescent="0.35">
      <c r="A120" s="35" t="s">
        <v>162</v>
      </c>
      <c r="B120" s="184" t="str">
        <f ca="1">IF(Meldung!$F120="J",IF(Meldung!$E120&gt;=38718,IF(Meldung!$E120&lt;39448,CELL("Inhalt",Meldung!B120),""),""),"")</f>
        <v/>
      </c>
      <c r="C120" s="181" t="str">
        <f ca="1">IF(Meldung!$F120="J",IF(Meldung!$E120&gt;=38718,IF(Meldung!$E120&lt;39448,CELL("Inhalt",Meldung!C120),""),""),"")</f>
        <v/>
      </c>
      <c r="D120" s="181" t="str">
        <f ca="1">IF(Meldung!$F120="J",IF(Meldung!$E120&gt;=38718,IF(Meldung!$E120&lt;39448,CELL("Inhalt",Meldung!D120),""),""),"")</f>
        <v/>
      </c>
      <c r="E120" s="182" t="str">
        <f ca="1">IF(Meldung!$F120="J",IF(Meldung!$E120&gt;=38718,IF(Meldung!$E120&lt;39448,CELL("Inhalt",Meldung!E120),""),""),"")</f>
        <v/>
      </c>
      <c r="F120" s="181" t="str">
        <f ca="1">IF(Meldung!$F120="J",IF(Meldung!$E120&gt;=38718,IF(Meldung!$E120&lt;39448,CELL("Inhalt",Meldung!F120),""),""),"")</f>
        <v/>
      </c>
      <c r="G120" s="181" t="str">
        <f ca="1">IF(Meldung!$F120="J",IF(Meldung!$E120&gt;=38718,IF(Meldung!$E120&lt;39448,CELL("Inhalt",Meldung!G120),""),""),"")</f>
        <v/>
      </c>
      <c r="H120" s="187" t="str">
        <f ca="1">IF(Meldung!$F120="J",IF(Meldung!$E120&gt;=38718,IF(Meldung!$E120&lt;39448,CELL("Inhalt",Meldung!H120),""),""),"")</f>
        <v/>
      </c>
      <c r="I120" s="181" t="str">
        <f ca="1">IF(Meldung!$F120="J",IF(Meldung!$E120&gt;=38718,IF(Meldung!$E120&lt;39448,CELL("Inhalt",Meldung!I120),""),""),"")</f>
        <v/>
      </c>
      <c r="J120" s="181" t="str">
        <f ca="1">IF(Meldung!$F120="J",IF(Meldung!$E120&gt;=38718,IF(Meldung!$E120&lt;39448,CELL("Inhalt",Meldung!J120),""),""),"")</f>
        <v/>
      </c>
      <c r="K120" s="181" t="str">
        <f ca="1">IF(Meldung!$F120="J",IF(Meldung!$E120&gt;=38718,IF(Meldung!$E120&lt;39448,CELL("Inhalt",Meldung!K120),""),""),"")</f>
        <v/>
      </c>
      <c r="L120" s="181" t="str">
        <f ca="1">IF(Meldung!$F120="J",IF(Meldung!$E120&gt;=38718,IF(Meldung!$E120&lt;39448,CELL("Inhalt",Meldung!L120),""),""),"")</f>
        <v/>
      </c>
    </row>
    <row r="121" spans="1:12" x14ac:dyDescent="0.35">
      <c r="A121" s="35" t="s">
        <v>163</v>
      </c>
      <c r="B121" s="184" t="str">
        <f ca="1">IF(Meldung!$F121="J",IF(Meldung!$E121&gt;=38718,IF(Meldung!$E121&lt;39448,CELL("Inhalt",Meldung!B121),""),""),"")</f>
        <v/>
      </c>
      <c r="C121" s="181" t="str">
        <f ca="1">IF(Meldung!$F121="J",IF(Meldung!$E121&gt;=38718,IF(Meldung!$E121&lt;39448,CELL("Inhalt",Meldung!C121),""),""),"")</f>
        <v/>
      </c>
      <c r="D121" s="181" t="str">
        <f ca="1">IF(Meldung!$F121="J",IF(Meldung!$E121&gt;=38718,IF(Meldung!$E121&lt;39448,CELL("Inhalt",Meldung!D121),""),""),"")</f>
        <v/>
      </c>
      <c r="E121" s="182" t="str">
        <f ca="1">IF(Meldung!$F121="J",IF(Meldung!$E121&gt;=38718,IF(Meldung!$E121&lt;39448,CELL("Inhalt",Meldung!E121),""),""),"")</f>
        <v/>
      </c>
      <c r="F121" s="181" t="str">
        <f ca="1">IF(Meldung!$F121="J",IF(Meldung!$E121&gt;=38718,IF(Meldung!$E121&lt;39448,CELL("Inhalt",Meldung!F121),""),""),"")</f>
        <v/>
      </c>
      <c r="G121" s="181" t="str">
        <f ca="1">IF(Meldung!$F121="J",IF(Meldung!$E121&gt;=38718,IF(Meldung!$E121&lt;39448,CELL("Inhalt",Meldung!G121),""),""),"")</f>
        <v/>
      </c>
      <c r="H121" s="187" t="str">
        <f ca="1">IF(Meldung!$F121="J",IF(Meldung!$E121&gt;=38718,IF(Meldung!$E121&lt;39448,CELL("Inhalt",Meldung!H121),""),""),"")</f>
        <v/>
      </c>
      <c r="I121" s="181" t="str">
        <f ca="1">IF(Meldung!$F121="J",IF(Meldung!$E121&gt;=38718,IF(Meldung!$E121&lt;39448,CELL("Inhalt",Meldung!I121),""),""),"")</f>
        <v/>
      </c>
      <c r="J121" s="181" t="str">
        <f ca="1">IF(Meldung!$F121="J",IF(Meldung!$E121&gt;=38718,IF(Meldung!$E121&lt;39448,CELL("Inhalt",Meldung!J121),""),""),"")</f>
        <v/>
      </c>
      <c r="K121" s="181" t="str">
        <f ca="1">IF(Meldung!$F121="J",IF(Meldung!$E121&gt;=38718,IF(Meldung!$E121&lt;39448,CELL("Inhalt",Meldung!K121),""),""),"")</f>
        <v/>
      </c>
      <c r="L121" s="181" t="str">
        <f ca="1">IF(Meldung!$F121="J",IF(Meldung!$E121&gt;=38718,IF(Meldung!$E121&lt;39448,CELL("Inhalt",Meldung!L121),""),""),"")</f>
        <v/>
      </c>
    </row>
    <row r="122" spans="1:12" x14ac:dyDescent="0.35">
      <c r="A122" s="35" t="s">
        <v>164</v>
      </c>
      <c r="B122" s="184" t="str">
        <f ca="1">IF(Meldung!$F122="J",IF(Meldung!$E122&gt;=38718,IF(Meldung!$E122&lt;39448,CELL("Inhalt",Meldung!B122),""),""),"")</f>
        <v/>
      </c>
      <c r="C122" s="181" t="str">
        <f ca="1">IF(Meldung!$F122="J",IF(Meldung!$E122&gt;=38718,IF(Meldung!$E122&lt;39448,CELL("Inhalt",Meldung!C122),""),""),"")</f>
        <v/>
      </c>
      <c r="D122" s="181" t="str">
        <f ca="1">IF(Meldung!$F122="J",IF(Meldung!$E122&gt;=38718,IF(Meldung!$E122&lt;39448,CELL("Inhalt",Meldung!D122),""),""),"")</f>
        <v/>
      </c>
      <c r="E122" s="182" t="str">
        <f ca="1">IF(Meldung!$F122="J",IF(Meldung!$E122&gt;=38718,IF(Meldung!$E122&lt;39448,CELL("Inhalt",Meldung!E122),""),""),"")</f>
        <v/>
      </c>
      <c r="F122" s="181" t="str">
        <f ca="1">IF(Meldung!$F122="J",IF(Meldung!$E122&gt;=38718,IF(Meldung!$E122&lt;39448,CELL("Inhalt",Meldung!F122),""),""),"")</f>
        <v/>
      </c>
      <c r="G122" s="181" t="str">
        <f ca="1">IF(Meldung!$F122="J",IF(Meldung!$E122&gt;=38718,IF(Meldung!$E122&lt;39448,CELL("Inhalt",Meldung!G122),""),""),"")</f>
        <v/>
      </c>
      <c r="H122" s="187" t="str">
        <f ca="1">IF(Meldung!$F122="J",IF(Meldung!$E122&gt;=38718,IF(Meldung!$E122&lt;39448,CELL("Inhalt",Meldung!H122),""),""),"")</f>
        <v/>
      </c>
      <c r="I122" s="181" t="str">
        <f ca="1">IF(Meldung!$F122="J",IF(Meldung!$E122&gt;=38718,IF(Meldung!$E122&lt;39448,CELL("Inhalt",Meldung!I122),""),""),"")</f>
        <v/>
      </c>
      <c r="J122" s="181" t="str">
        <f ca="1">IF(Meldung!$F122="J",IF(Meldung!$E122&gt;=38718,IF(Meldung!$E122&lt;39448,CELL("Inhalt",Meldung!J122),""),""),"")</f>
        <v/>
      </c>
      <c r="K122" s="181" t="str">
        <f ca="1">IF(Meldung!$F122="J",IF(Meldung!$E122&gt;=38718,IF(Meldung!$E122&lt;39448,CELL("Inhalt",Meldung!K122),""),""),"")</f>
        <v/>
      </c>
      <c r="L122" s="181" t="str">
        <f ca="1">IF(Meldung!$F122="J",IF(Meldung!$E122&gt;=38718,IF(Meldung!$E122&lt;39448,CELL("Inhalt",Meldung!L122),""),""),"")</f>
        <v/>
      </c>
    </row>
    <row r="123" spans="1:12" x14ac:dyDescent="0.35">
      <c r="A123" s="35" t="s">
        <v>165</v>
      </c>
      <c r="B123" s="184" t="str">
        <f ca="1">IF(Meldung!$F123="J",IF(Meldung!$E123&gt;=38718,IF(Meldung!$E123&lt;39448,CELL("Inhalt",Meldung!B123),""),""),"")</f>
        <v/>
      </c>
      <c r="C123" s="181" t="str">
        <f ca="1">IF(Meldung!$F123="J",IF(Meldung!$E123&gt;=38718,IF(Meldung!$E123&lt;39448,CELL("Inhalt",Meldung!C123),""),""),"")</f>
        <v/>
      </c>
      <c r="D123" s="181" t="str">
        <f ca="1">IF(Meldung!$F123="J",IF(Meldung!$E123&gt;=38718,IF(Meldung!$E123&lt;39448,CELL("Inhalt",Meldung!D123),""),""),"")</f>
        <v/>
      </c>
      <c r="E123" s="182" t="str">
        <f ca="1">IF(Meldung!$F123="J",IF(Meldung!$E123&gt;=38718,IF(Meldung!$E123&lt;39448,CELL("Inhalt",Meldung!E123),""),""),"")</f>
        <v/>
      </c>
      <c r="F123" s="181" t="str">
        <f ca="1">IF(Meldung!$F123="J",IF(Meldung!$E123&gt;=38718,IF(Meldung!$E123&lt;39448,CELL("Inhalt",Meldung!F123),""),""),"")</f>
        <v/>
      </c>
      <c r="G123" s="181" t="str">
        <f ca="1">IF(Meldung!$F123="J",IF(Meldung!$E123&gt;=38718,IF(Meldung!$E123&lt;39448,CELL("Inhalt",Meldung!G123),""),""),"")</f>
        <v/>
      </c>
      <c r="H123" s="187" t="str">
        <f ca="1">IF(Meldung!$F123="J",IF(Meldung!$E123&gt;=38718,IF(Meldung!$E123&lt;39448,CELL("Inhalt",Meldung!H123),""),""),"")</f>
        <v/>
      </c>
      <c r="I123" s="181" t="str">
        <f ca="1">IF(Meldung!$F123="J",IF(Meldung!$E123&gt;=38718,IF(Meldung!$E123&lt;39448,CELL("Inhalt",Meldung!I123),""),""),"")</f>
        <v/>
      </c>
      <c r="J123" s="181" t="str">
        <f ca="1">IF(Meldung!$F123="J",IF(Meldung!$E123&gt;=38718,IF(Meldung!$E123&lt;39448,CELL("Inhalt",Meldung!J123),""),""),"")</f>
        <v/>
      </c>
      <c r="K123" s="181" t="str">
        <f ca="1">IF(Meldung!$F123="J",IF(Meldung!$E123&gt;=38718,IF(Meldung!$E123&lt;39448,CELL("Inhalt",Meldung!K123),""),""),"")</f>
        <v/>
      </c>
      <c r="L123" s="181" t="str">
        <f ca="1">IF(Meldung!$F123="J",IF(Meldung!$E123&gt;=38718,IF(Meldung!$E123&lt;39448,CELL("Inhalt",Meldung!L123),""),""),"")</f>
        <v/>
      </c>
    </row>
    <row r="124" spans="1:12" x14ac:dyDescent="0.35">
      <c r="A124" s="35" t="s">
        <v>166</v>
      </c>
      <c r="B124" s="184" t="str">
        <f ca="1">IF(Meldung!$F124="J",IF(Meldung!$E124&gt;=38718,IF(Meldung!$E124&lt;39448,CELL("Inhalt",Meldung!B124),""),""),"")</f>
        <v/>
      </c>
      <c r="C124" s="181" t="str">
        <f ca="1">IF(Meldung!$F124="J",IF(Meldung!$E124&gt;=38718,IF(Meldung!$E124&lt;39448,CELL("Inhalt",Meldung!C124),""),""),"")</f>
        <v/>
      </c>
      <c r="D124" s="181" t="str">
        <f ca="1">IF(Meldung!$F124="J",IF(Meldung!$E124&gt;=38718,IF(Meldung!$E124&lt;39448,CELL("Inhalt",Meldung!D124),""),""),"")</f>
        <v/>
      </c>
      <c r="E124" s="182" t="str">
        <f ca="1">IF(Meldung!$F124="J",IF(Meldung!$E124&gt;=38718,IF(Meldung!$E124&lt;39448,CELL("Inhalt",Meldung!E124),""),""),"")</f>
        <v/>
      </c>
      <c r="F124" s="181" t="str">
        <f ca="1">IF(Meldung!$F124="J",IF(Meldung!$E124&gt;=38718,IF(Meldung!$E124&lt;39448,CELL("Inhalt",Meldung!F124),""),""),"")</f>
        <v/>
      </c>
      <c r="G124" s="181" t="str">
        <f ca="1">IF(Meldung!$F124="J",IF(Meldung!$E124&gt;=38718,IF(Meldung!$E124&lt;39448,CELL("Inhalt",Meldung!G124),""),""),"")</f>
        <v/>
      </c>
      <c r="H124" s="187" t="str">
        <f ca="1">IF(Meldung!$F124="J",IF(Meldung!$E124&gt;=38718,IF(Meldung!$E124&lt;39448,CELL("Inhalt",Meldung!H124),""),""),"")</f>
        <v/>
      </c>
      <c r="I124" s="181" t="str">
        <f ca="1">IF(Meldung!$F124="J",IF(Meldung!$E124&gt;=38718,IF(Meldung!$E124&lt;39448,CELL("Inhalt",Meldung!I124),""),""),"")</f>
        <v/>
      </c>
      <c r="J124" s="181" t="str">
        <f ca="1">IF(Meldung!$F124="J",IF(Meldung!$E124&gt;=38718,IF(Meldung!$E124&lt;39448,CELL("Inhalt",Meldung!J124),""),""),"")</f>
        <v/>
      </c>
      <c r="K124" s="181" t="str">
        <f ca="1">IF(Meldung!$F124="J",IF(Meldung!$E124&gt;=38718,IF(Meldung!$E124&lt;39448,CELL("Inhalt",Meldung!K124),""),""),"")</f>
        <v/>
      </c>
      <c r="L124" s="181" t="str">
        <f ca="1">IF(Meldung!$F124="J",IF(Meldung!$E124&gt;=38718,IF(Meldung!$E124&lt;39448,CELL("Inhalt",Meldung!L124),""),""),"")</f>
        <v/>
      </c>
    </row>
    <row r="125" spans="1:12" x14ac:dyDescent="0.35">
      <c r="A125" s="35" t="s">
        <v>167</v>
      </c>
      <c r="B125" s="184" t="str">
        <f ca="1">IF(Meldung!$F125="J",IF(Meldung!$E125&gt;=38718,IF(Meldung!$E125&lt;39448,CELL("Inhalt",Meldung!B125),""),""),"")</f>
        <v/>
      </c>
      <c r="C125" s="181" t="str">
        <f ca="1">IF(Meldung!$F125="J",IF(Meldung!$E125&gt;=38718,IF(Meldung!$E125&lt;39448,CELL("Inhalt",Meldung!C125),""),""),"")</f>
        <v/>
      </c>
      <c r="D125" s="181" t="str">
        <f ca="1">IF(Meldung!$F125="J",IF(Meldung!$E125&gt;=38718,IF(Meldung!$E125&lt;39448,CELL("Inhalt",Meldung!D125),""),""),"")</f>
        <v/>
      </c>
      <c r="E125" s="182" t="str">
        <f ca="1">IF(Meldung!$F125="J",IF(Meldung!$E125&gt;=38718,IF(Meldung!$E125&lt;39448,CELL("Inhalt",Meldung!E125),""),""),"")</f>
        <v/>
      </c>
      <c r="F125" s="181" t="str">
        <f ca="1">IF(Meldung!$F125="J",IF(Meldung!$E125&gt;=38718,IF(Meldung!$E125&lt;39448,CELL("Inhalt",Meldung!F125),""),""),"")</f>
        <v/>
      </c>
      <c r="G125" s="181" t="str">
        <f ca="1">IF(Meldung!$F125="J",IF(Meldung!$E125&gt;=38718,IF(Meldung!$E125&lt;39448,CELL("Inhalt",Meldung!G125),""),""),"")</f>
        <v/>
      </c>
      <c r="H125" s="187" t="str">
        <f ca="1">IF(Meldung!$F125="J",IF(Meldung!$E125&gt;=38718,IF(Meldung!$E125&lt;39448,CELL("Inhalt",Meldung!H125),""),""),"")</f>
        <v/>
      </c>
      <c r="I125" s="181" t="str">
        <f ca="1">IF(Meldung!$F125="J",IF(Meldung!$E125&gt;=38718,IF(Meldung!$E125&lt;39448,CELL("Inhalt",Meldung!I125),""),""),"")</f>
        <v/>
      </c>
      <c r="J125" s="181" t="str">
        <f ca="1">IF(Meldung!$F125="J",IF(Meldung!$E125&gt;=38718,IF(Meldung!$E125&lt;39448,CELL("Inhalt",Meldung!J125),""),""),"")</f>
        <v/>
      </c>
      <c r="K125" s="181" t="str">
        <f ca="1">IF(Meldung!$F125="J",IF(Meldung!$E125&gt;=38718,IF(Meldung!$E125&lt;39448,CELL("Inhalt",Meldung!K125),""),""),"")</f>
        <v/>
      </c>
      <c r="L125" s="181" t="str">
        <f ca="1">IF(Meldung!$F125="J",IF(Meldung!$E125&gt;=38718,IF(Meldung!$E125&lt;39448,CELL("Inhalt",Meldung!L125),""),""),"")</f>
        <v/>
      </c>
    </row>
    <row r="126" spans="1:12" x14ac:dyDescent="0.35">
      <c r="A126" s="35" t="s">
        <v>168</v>
      </c>
      <c r="B126" s="184" t="str">
        <f ca="1">IF(Meldung!$F126="J",IF(Meldung!$E126&gt;=38718,IF(Meldung!$E126&lt;39448,CELL("Inhalt",Meldung!B126),""),""),"")</f>
        <v/>
      </c>
      <c r="C126" s="181" t="str">
        <f ca="1">IF(Meldung!$F126="J",IF(Meldung!$E126&gt;=38718,IF(Meldung!$E126&lt;39448,CELL("Inhalt",Meldung!C126),""),""),"")</f>
        <v/>
      </c>
      <c r="D126" s="181" t="str">
        <f ca="1">IF(Meldung!$F126="J",IF(Meldung!$E126&gt;=38718,IF(Meldung!$E126&lt;39448,CELL("Inhalt",Meldung!D126),""),""),"")</f>
        <v/>
      </c>
      <c r="E126" s="182" t="str">
        <f ca="1">IF(Meldung!$F126="J",IF(Meldung!$E126&gt;=38718,IF(Meldung!$E126&lt;39448,CELL("Inhalt",Meldung!E126),""),""),"")</f>
        <v/>
      </c>
      <c r="F126" s="181" t="str">
        <f ca="1">IF(Meldung!$F126="J",IF(Meldung!$E126&gt;=38718,IF(Meldung!$E126&lt;39448,CELL("Inhalt",Meldung!F126),""),""),"")</f>
        <v/>
      </c>
      <c r="G126" s="181" t="str">
        <f ca="1">IF(Meldung!$F126="J",IF(Meldung!$E126&gt;=38718,IF(Meldung!$E126&lt;39448,CELL("Inhalt",Meldung!G126),""),""),"")</f>
        <v/>
      </c>
      <c r="H126" s="187" t="str">
        <f ca="1">IF(Meldung!$F126="J",IF(Meldung!$E126&gt;=38718,IF(Meldung!$E126&lt;39448,CELL("Inhalt",Meldung!H126),""),""),"")</f>
        <v/>
      </c>
      <c r="I126" s="181" t="str">
        <f ca="1">IF(Meldung!$F126="J",IF(Meldung!$E126&gt;=38718,IF(Meldung!$E126&lt;39448,CELL("Inhalt",Meldung!I126),""),""),"")</f>
        <v/>
      </c>
      <c r="J126" s="181" t="str">
        <f ca="1">IF(Meldung!$F126="J",IF(Meldung!$E126&gt;=38718,IF(Meldung!$E126&lt;39448,CELL("Inhalt",Meldung!J126),""),""),"")</f>
        <v/>
      </c>
      <c r="K126" s="181" t="str">
        <f ca="1">IF(Meldung!$F126="J",IF(Meldung!$E126&gt;=38718,IF(Meldung!$E126&lt;39448,CELL("Inhalt",Meldung!K126),""),""),"")</f>
        <v/>
      </c>
      <c r="L126" s="181" t="str">
        <f ca="1">IF(Meldung!$F126="J",IF(Meldung!$E126&gt;=38718,IF(Meldung!$E126&lt;39448,CELL("Inhalt",Meldung!L126),""),""),"")</f>
        <v/>
      </c>
    </row>
    <row r="127" spans="1:12" x14ac:dyDescent="0.35">
      <c r="A127" s="35" t="s">
        <v>169</v>
      </c>
      <c r="B127" s="184" t="str">
        <f ca="1">IF(Meldung!$F127="J",IF(Meldung!$E127&gt;=38718,IF(Meldung!$E127&lt;39448,CELL("Inhalt",Meldung!B127),""),""),"")</f>
        <v/>
      </c>
      <c r="C127" s="181" t="str">
        <f ca="1">IF(Meldung!$F127="J",IF(Meldung!$E127&gt;=38718,IF(Meldung!$E127&lt;39448,CELL("Inhalt",Meldung!C127),""),""),"")</f>
        <v/>
      </c>
      <c r="D127" s="181" t="str">
        <f ca="1">IF(Meldung!$F127="J",IF(Meldung!$E127&gt;=38718,IF(Meldung!$E127&lt;39448,CELL("Inhalt",Meldung!D127),""),""),"")</f>
        <v/>
      </c>
      <c r="E127" s="182" t="str">
        <f ca="1">IF(Meldung!$F127="J",IF(Meldung!$E127&gt;=38718,IF(Meldung!$E127&lt;39448,CELL("Inhalt",Meldung!E127),""),""),"")</f>
        <v/>
      </c>
      <c r="F127" s="181" t="str">
        <f ca="1">IF(Meldung!$F127="J",IF(Meldung!$E127&gt;=38718,IF(Meldung!$E127&lt;39448,CELL("Inhalt",Meldung!F127),""),""),"")</f>
        <v/>
      </c>
      <c r="G127" s="181" t="str">
        <f ca="1">IF(Meldung!$F127="J",IF(Meldung!$E127&gt;=38718,IF(Meldung!$E127&lt;39448,CELL("Inhalt",Meldung!G127),""),""),"")</f>
        <v/>
      </c>
      <c r="H127" s="187" t="str">
        <f ca="1">IF(Meldung!$F127="J",IF(Meldung!$E127&gt;=38718,IF(Meldung!$E127&lt;39448,CELL("Inhalt",Meldung!H127),""),""),"")</f>
        <v/>
      </c>
      <c r="I127" s="181" t="str">
        <f ca="1">IF(Meldung!$F127="J",IF(Meldung!$E127&gt;=38718,IF(Meldung!$E127&lt;39448,CELL("Inhalt",Meldung!I127),""),""),"")</f>
        <v/>
      </c>
      <c r="J127" s="181" t="str">
        <f ca="1">IF(Meldung!$F127="J",IF(Meldung!$E127&gt;=38718,IF(Meldung!$E127&lt;39448,CELL("Inhalt",Meldung!J127),""),""),"")</f>
        <v/>
      </c>
      <c r="K127" s="181" t="str">
        <f ca="1">IF(Meldung!$F127="J",IF(Meldung!$E127&gt;=38718,IF(Meldung!$E127&lt;39448,CELL("Inhalt",Meldung!K127),""),""),"")</f>
        <v/>
      </c>
      <c r="L127" s="181" t="str">
        <f ca="1">IF(Meldung!$F127="J",IF(Meldung!$E127&gt;=38718,IF(Meldung!$E127&lt;39448,CELL("Inhalt",Meldung!L127),""),""),"")</f>
        <v/>
      </c>
    </row>
    <row r="128" spans="1:12" x14ac:dyDescent="0.35">
      <c r="A128" s="35" t="s">
        <v>170</v>
      </c>
      <c r="B128" s="184" t="str">
        <f ca="1">IF(Meldung!$F128="J",IF(Meldung!$E128&gt;=38718,IF(Meldung!$E128&lt;39448,CELL("Inhalt",Meldung!B128),""),""),"")</f>
        <v/>
      </c>
      <c r="C128" s="181" t="str">
        <f ca="1">IF(Meldung!$F128="J",IF(Meldung!$E128&gt;=38718,IF(Meldung!$E128&lt;39448,CELL("Inhalt",Meldung!C128),""),""),"")</f>
        <v/>
      </c>
      <c r="D128" s="181" t="str">
        <f ca="1">IF(Meldung!$F128="J",IF(Meldung!$E128&gt;=38718,IF(Meldung!$E128&lt;39448,CELL("Inhalt",Meldung!D128),""),""),"")</f>
        <v/>
      </c>
      <c r="E128" s="182" t="str">
        <f ca="1">IF(Meldung!$F128="J",IF(Meldung!$E128&gt;=38718,IF(Meldung!$E128&lt;39448,CELL("Inhalt",Meldung!E128),""),""),"")</f>
        <v/>
      </c>
      <c r="F128" s="181" t="str">
        <f ca="1">IF(Meldung!$F128="J",IF(Meldung!$E128&gt;=38718,IF(Meldung!$E128&lt;39448,CELL("Inhalt",Meldung!F128),""),""),"")</f>
        <v/>
      </c>
      <c r="G128" s="181" t="str">
        <f ca="1">IF(Meldung!$F128="J",IF(Meldung!$E128&gt;=38718,IF(Meldung!$E128&lt;39448,CELL("Inhalt",Meldung!G128),""),""),"")</f>
        <v/>
      </c>
      <c r="H128" s="187" t="str">
        <f ca="1">IF(Meldung!$F128="J",IF(Meldung!$E128&gt;=38718,IF(Meldung!$E128&lt;39448,CELL("Inhalt",Meldung!H128),""),""),"")</f>
        <v/>
      </c>
      <c r="I128" s="181" t="str">
        <f ca="1">IF(Meldung!$F128="J",IF(Meldung!$E128&gt;=38718,IF(Meldung!$E128&lt;39448,CELL("Inhalt",Meldung!I128),""),""),"")</f>
        <v/>
      </c>
      <c r="J128" s="181" t="str">
        <f ca="1">IF(Meldung!$F128="J",IF(Meldung!$E128&gt;=38718,IF(Meldung!$E128&lt;39448,CELL("Inhalt",Meldung!J128),""),""),"")</f>
        <v/>
      </c>
      <c r="K128" s="181" t="str">
        <f ca="1">IF(Meldung!$F128="J",IF(Meldung!$E128&gt;=38718,IF(Meldung!$E128&lt;39448,CELL("Inhalt",Meldung!K128),""),""),"")</f>
        <v/>
      </c>
      <c r="L128" s="181" t="str">
        <f ca="1">IF(Meldung!$F128="J",IF(Meldung!$E128&gt;=38718,IF(Meldung!$E128&lt;39448,CELL("Inhalt",Meldung!L128),""),""),"")</f>
        <v/>
      </c>
    </row>
    <row r="129" spans="1:12" x14ac:dyDescent="0.35">
      <c r="A129" s="35" t="s">
        <v>171</v>
      </c>
      <c r="B129" s="184" t="str">
        <f ca="1">IF(Meldung!$F129="J",IF(Meldung!$E129&gt;=38718,IF(Meldung!$E129&lt;39448,CELL("Inhalt",Meldung!B129),""),""),"")</f>
        <v/>
      </c>
      <c r="C129" s="181" t="str">
        <f ca="1">IF(Meldung!$F129="J",IF(Meldung!$E129&gt;=38718,IF(Meldung!$E129&lt;39448,CELL("Inhalt",Meldung!C129),""),""),"")</f>
        <v/>
      </c>
      <c r="D129" s="181" t="str">
        <f ca="1">IF(Meldung!$F129="J",IF(Meldung!$E129&gt;=38718,IF(Meldung!$E129&lt;39448,CELL("Inhalt",Meldung!D129),""),""),"")</f>
        <v/>
      </c>
      <c r="E129" s="182" t="str">
        <f ca="1">IF(Meldung!$F129="J",IF(Meldung!$E129&gt;=38718,IF(Meldung!$E129&lt;39448,CELL("Inhalt",Meldung!E129),""),""),"")</f>
        <v/>
      </c>
      <c r="F129" s="181" t="str">
        <f ca="1">IF(Meldung!$F129="J",IF(Meldung!$E129&gt;=38718,IF(Meldung!$E129&lt;39448,CELL("Inhalt",Meldung!F129),""),""),"")</f>
        <v/>
      </c>
      <c r="G129" s="181" t="str">
        <f ca="1">IF(Meldung!$F129="J",IF(Meldung!$E129&gt;=38718,IF(Meldung!$E129&lt;39448,CELL("Inhalt",Meldung!G129),""),""),"")</f>
        <v/>
      </c>
      <c r="H129" s="187" t="str">
        <f ca="1">IF(Meldung!$F129="J",IF(Meldung!$E129&gt;=38718,IF(Meldung!$E129&lt;39448,CELL("Inhalt",Meldung!H129),""),""),"")</f>
        <v/>
      </c>
      <c r="I129" s="181" t="str">
        <f ca="1">IF(Meldung!$F129="J",IF(Meldung!$E129&gt;=38718,IF(Meldung!$E129&lt;39448,CELL("Inhalt",Meldung!I129),""),""),"")</f>
        <v/>
      </c>
      <c r="J129" s="181" t="str">
        <f ca="1">IF(Meldung!$F129="J",IF(Meldung!$E129&gt;=38718,IF(Meldung!$E129&lt;39448,CELL("Inhalt",Meldung!J129),""),""),"")</f>
        <v/>
      </c>
      <c r="K129" s="181" t="str">
        <f ca="1">IF(Meldung!$F129="J",IF(Meldung!$E129&gt;=38718,IF(Meldung!$E129&lt;39448,CELL("Inhalt",Meldung!K129),""),""),"")</f>
        <v/>
      </c>
      <c r="L129" s="181" t="str">
        <f ca="1">IF(Meldung!$F129="J",IF(Meldung!$E129&gt;=38718,IF(Meldung!$E129&lt;39448,CELL("Inhalt",Meldung!L129),""),""),"")</f>
        <v/>
      </c>
    </row>
    <row r="130" spans="1:12" x14ac:dyDescent="0.35">
      <c r="A130" s="35" t="s">
        <v>172</v>
      </c>
      <c r="B130" s="184" t="str">
        <f ca="1">IF(Meldung!$F130="J",IF(Meldung!$E130&gt;=38718,IF(Meldung!$E130&lt;39448,CELL("Inhalt",Meldung!B130),""),""),"")</f>
        <v/>
      </c>
      <c r="C130" s="181" t="str">
        <f ca="1">IF(Meldung!$F130="J",IF(Meldung!$E130&gt;=38718,IF(Meldung!$E130&lt;39448,CELL("Inhalt",Meldung!C130),""),""),"")</f>
        <v/>
      </c>
      <c r="D130" s="181" t="str">
        <f ca="1">IF(Meldung!$F130="J",IF(Meldung!$E130&gt;=38718,IF(Meldung!$E130&lt;39448,CELL("Inhalt",Meldung!D130),""),""),"")</f>
        <v/>
      </c>
      <c r="E130" s="182" t="str">
        <f ca="1">IF(Meldung!$F130="J",IF(Meldung!$E130&gt;=38718,IF(Meldung!$E130&lt;39448,CELL("Inhalt",Meldung!E130),""),""),"")</f>
        <v/>
      </c>
      <c r="F130" s="181" t="str">
        <f ca="1">IF(Meldung!$F130="J",IF(Meldung!$E130&gt;=38718,IF(Meldung!$E130&lt;39448,CELL("Inhalt",Meldung!F130),""),""),"")</f>
        <v/>
      </c>
      <c r="G130" s="181" t="str">
        <f ca="1">IF(Meldung!$F130="J",IF(Meldung!$E130&gt;=38718,IF(Meldung!$E130&lt;39448,CELL("Inhalt",Meldung!G130),""),""),"")</f>
        <v/>
      </c>
      <c r="H130" s="187" t="str">
        <f ca="1">IF(Meldung!$F130="J",IF(Meldung!$E130&gt;=38718,IF(Meldung!$E130&lt;39448,CELL("Inhalt",Meldung!H130),""),""),"")</f>
        <v/>
      </c>
      <c r="I130" s="181" t="str">
        <f ca="1">IF(Meldung!$F130="J",IF(Meldung!$E130&gt;=38718,IF(Meldung!$E130&lt;39448,CELL("Inhalt",Meldung!I130),""),""),"")</f>
        <v/>
      </c>
      <c r="J130" s="181" t="str">
        <f ca="1">IF(Meldung!$F130="J",IF(Meldung!$E130&gt;=38718,IF(Meldung!$E130&lt;39448,CELL("Inhalt",Meldung!J130),""),""),"")</f>
        <v/>
      </c>
      <c r="K130" s="181" t="str">
        <f ca="1">IF(Meldung!$F130="J",IF(Meldung!$E130&gt;=38718,IF(Meldung!$E130&lt;39448,CELL("Inhalt",Meldung!K130),""),""),"")</f>
        <v/>
      </c>
      <c r="L130" s="181" t="str">
        <f ca="1">IF(Meldung!$F130="J",IF(Meldung!$E130&gt;=38718,IF(Meldung!$E130&lt;39448,CELL("Inhalt",Meldung!L130),""),""),"")</f>
        <v/>
      </c>
    </row>
    <row r="131" spans="1:12" x14ac:dyDescent="0.35">
      <c r="A131" s="35" t="s">
        <v>173</v>
      </c>
      <c r="B131" s="184" t="str">
        <f ca="1">IF(Meldung!$F131="J",IF(Meldung!$E131&gt;=38718,IF(Meldung!$E131&lt;39448,CELL("Inhalt",Meldung!B131),""),""),"")</f>
        <v/>
      </c>
      <c r="C131" s="181" t="str">
        <f ca="1">IF(Meldung!$F131="J",IF(Meldung!$E131&gt;=38718,IF(Meldung!$E131&lt;39448,CELL("Inhalt",Meldung!C131),""),""),"")</f>
        <v/>
      </c>
      <c r="D131" s="181" t="str">
        <f ca="1">IF(Meldung!$F131="J",IF(Meldung!$E131&gt;=38718,IF(Meldung!$E131&lt;39448,CELL("Inhalt",Meldung!D131),""),""),"")</f>
        <v/>
      </c>
      <c r="E131" s="182" t="str">
        <f ca="1">IF(Meldung!$F131="J",IF(Meldung!$E131&gt;=38718,IF(Meldung!$E131&lt;39448,CELL("Inhalt",Meldung!E131),""),""),"")</f>
        <v/>
      </c>
      <c r="F131" s="181" t="str">
        <f ca="1">IF(Meldung!$F131="J",IF(Meldung!$E131&gt;=38718,IF(Meldung!$E131&lt;39448,CELL("Inhalt",Meldung!F131),""),""),"")</f>
        <v/>
      </c>
      <c r="G131" s="181" t="str">
        <f ca="1">IF(Meldung!$F131="J",IF(Meldung!$E131&gt;=38718,IF(Meldung!$E131&lt;39448,CELL("Inhalt",Meldung!G131),""),""),"")</f>
        <v/>
      </c>
      <c r="H131" s="187" t="str">
        <f ca="1">IF(Meldung!$F131="J",IF(Meldung!$E131&gt;=38718,IF(Meldung!$E131&lt;39448,CELL("Inhalt",Meldung!H131),""),""),"")</f>
        <v/>
      </c>
      <c r="I131" s="181" t="str">
        <f ca="1">IF(Meldung!$F131="J",IF(Meldung!$E131&gt;=38718,IF(Meldung!$E131&lt;39448,CELL("Inhalt",Meldung!I131),""),""),"")</f>
        <v/>
      </c>
      <c r="J131" s="181" t="str">
        <f ca="1">IF(Meldung!$F131="J",IF(Meldung!$E131&gt;=38718,IF(Meldung!$E131&lt;39448,CELL("Inhalt",Meldung!J131),""),""),"")</f>
        <v/>
      </c>
      <c r="K131" s="181" t="str">
        <f ca="1">IF(Meldung!$F131="J",IF(Meldung!$E131&gt;=38718,IF(Meldung!$E131&lt;39448,CELL("Inhalt",Meldung!K131),""),""),"")</f>
        <v/>
      </c>
      <c r="L131" s="181" t="str">
        <f ca="1">IF(Meldung!$F131="J",IF(Meldung!$E131&gt;=38718,IF(Meldung!$E131&lt;39448,CELL("Inhalt",Meldung!L131),""),""),"")</f>
        <v/>
      </c>
    </row>
    <row r="132" spans="1:12" x14ac:dyDescent="0.35">
      <c r="A132" s="35" t="s">
        <v>174</v>
      </c>
      <c r="B132" s="184" t="str">
        <f ca="1">IF(Meldung!$F132="J",IF(Meldung!$E132&gt;=38718,IF(Meldung!$E132&lt;39448,CELL("Inhalt",Meldung!B132),""),""),"")</f>
        <v/>
      </c>
      <c r="C132" s="181" t="str">
        <f ca="1">IF(Meldung!$F132="J",IF(Meldung!$E132&gt;=38718,IF(Meldung!$E132&lt;39448,CELL("Inhalt",Meldung!C132),""),""),"")</f>
        <v/>
      </c>
      <c r="D132" s="181" t="str">
        <f ca="1">IF(Meldung!$F132="J",IF(Meldung!$E132&gt;=38718,IF(Meldung!$E132&lt;39448,CELL("Inhalt",Meldung!D132),""),""),"")</f>
        <v/>
      </c>
      <c r="E132" s="182" t="str">
        <f ca="1">IF(Meldung!$F132="J",IF(Meldung!$E132&gt;=38718,IF(Meldung!$E132&lt;39448,CELL("Inhalt",Meldung!E132),""),""),"")</f>
        <v/>
      </c>
      <c r="F132" s="181" t="str">
        <f ca="1">IF(Meldung!$F132="J",IF(Meldung!$E132&gt;=38718,IF(Meldung!$E132&lt;39448,CELL("Inhalt",Meldung!F132),""),""),"")</f>
        <v/>
      </c>
      <c r="G132" s="181" t="str">
        <f ca="1">IF(Meldung!$F132="J",IF(Meldung!$E132&gt;=38718,IF(Meldung!$E132&lt;39448,CELL("Inhalt",Meldung!G132),""),""),"")</f>
        <v/>
      </c>
      <c r="H132" s="187" t="str">
        <f ca="1">IF(Meldung!$F132="J",IF(Meldung!$E132&gt;=38718,IF(Meldung!$E132&lt;39448,CELL("Inhalt",Meldung!H132),""),""),"")</f>
        <v/>
      </c>
      <c r="I132" s="181" t="str">
        <f ca="1">IF(Meldung!$F132="J",IF(Meldung!$E132&gt;=38718,IF(Meldung!$E132&lt;39448,CELL("Inhalt",Meldung!I132),""),""),"")</f>
        <v/>
      </c>
      <c r="J132" s="181" t="str">
        <f ca="1">IF(Meldung!$F132="J",IF(Meldung!$E132&gt;=38718,IF(Meldung!$E132&lt;39448,CELL("Inhalt",Meldung!J132),""),""),"")</f>
        <v/>
      </c>
      <c r="K132" s="181" t="str">
        <f ca="1">IF(Meldung!$F132="J",IF(Meldung!$E132&gt;=38718,IF(Meldung!$E132&lt;39448,CELL("Inhalt",Meldung!K132),""),""),"")</f>
        <v/>
      </c>
      <c r="L132" s="181" t="str">
        <f ca="1">IF(Meldung!$F132="J",IF(Meldung!$E132&gt;=38718,IF(Meldung!$E132&lt;39448,CELL("Inhalt",Meldung!L132),""),""),"")</f>
        <v/>
      </c>
    </row>
    <row r="133" spans="1:12" x14ac:dyDescent="0.35">
      <c r="A133" s="35" t="s">
        <v>175</v>
      </c>
      <c r="B133" s="184" t="str">
        <f ca="1">IF(Meldung!$F133="J",IF(Meldung!$E133&gt;=38718,IF(Meldung!$E133&lt;39448,CELL("Inhalt",Meldung!B133),""),""),"")</f>
        <v/>
      </c>
      <c r="C133" s="181" t="str">
        <f ca="1">IF(Meldung!$F133="J",IF(Meldung!$E133&gt;=38718,IF(Meldung!$E133&lt;39448,CELL("Inhalt",Meldung!C133),""),""),"")</f>
        <v/>
      </c>
      <c r="D133" s="181" t="str">
        <f ca="1">IF(Meldung!$F133="J",IF(Meldung!$E133&gt;=38718,IF(Meldung!$E133&lt;39448,CELL("Inhalt",Meldung!D133),""),""),"")</f>
        <v/>
      </c>
      <c r="E133" s="182" t="str">
        <f ca="1">IF(Meldung!$F133="J",IF(Meldung!$E133&gt;=38718,IF(Meldung!$E133&lt;39448,CELL("Inhalt",Meldung!E133),""),""),"")</f>
        <v/>
      </c>
      <c r="F133" s="181" t="str">
        <f ca="1">IF(Meldung!$F133="J",IF(Meldung!$E133&gt;=38718,IF(Meldung!$E133&lt;39448,CELL("Inhalt",Meldung!F133),""),""),"")</f>
        <v/>
      </c>
      <c r="G133" s="181" t="str">
        <f ca="1">IF(Meldung!$F133="J",IF(Meldung!$E133&gt;=38718,IF(Meldung!$E133&lt;39448,CELL("Inhalt",Meldung!G133),""),""),"")</f>
        <v/>
      </c>
      <c r="H133" s="187" t="str">
        <f ca="1">IF(Meldung!$F133="J",IF(Meldung!$E133&gt;=38718,IF(Meldung!$E133&lt;39448,CELL("Inhalt",Meldung!H133),""),""),"")</f>
        <v/>
      </c>
      <c r="I133" s="181" t="str">
        <f ca="1">IF(Meldung!$F133="J",IF(Meldung!$E133&gt;=38718,IF(Meldung!$E133&lt;39448,CELL("Inhalt",Meldung!I133),""),""),"")</f>
        <v/>
      </c>
      <c r="J133" s="181" t="str">
        <f ca="1">IF(Meldung!$F133="J",IF(Meldung!$E133&gt;=38718,IF(Meldung!$E133&lt;39448,CELL("Inhalt",Meldung!J133),""),""),"")</f>
        <v/>
      </c>
      <c r="K133" s="181" t="str">
        <f ca="1">IF(Meldung!$F133="J",IF(Meldung!$E133&gt;=38718,IF(Meldung!$E133&lt;39448,CELL("Inhalt",Meldung!K133),""),""),"")</f>
        <v/>
      </c>
      <c r="L133" s="181" t="str">
        <f ca="1">IF(Meldung!$F133="J",IF(Meldung!$E133&gt;=38718,IF(Meldung!$E133&lt;39448,CELL("Inhalt",Meldung!L133),""),""),"")</f>
        <v/>
      </c>
    </row>
    <row r="134" spans="1:12" x14ac:dyDescent="0.35">
      <c r="A134" s="35" t="s">
        <v>176</v>
      </c>
      <c r="B134" s="184" t="str">
        <f ca="1">IF(Meldung!$F134="J",IF(Meldung!$E134&gt;=38718,IF(Meldung!$E134&lt;39448,CELL("Inhalt",Meldung!B134),""),""),"")</f>
        <v/>
      </c>
      <c r="C134" s="181" t="str">
        <f ca="1">IF(Meldung!$F134="J",IF(Meldung!$E134&gt;=38718,IF(Meldung!$E134&lt;39448,CELL("Inhalt",Meldung!C134),""),""),"")</f>
        <v/>
      </c>
      <c r="D134" s="181" t="str">
        <f ca="1">IF(Meldung!$F134="J",IF(Meldung!$E134&gt;=38718,IF(Meldung!$E134&lt;39448,CELL("Inhalt",Meldung!D134),""),""),"")</f>
        <v/>
      </c>
      <c r="E134" s="182" t="str">
        <f ca="1">IF(Meldung!$F134="J",IF(Meldung!$E134&gt;=38718,IF(Meldung!$E134&lt;39448,CELL("Inhalt",Meldung!E134),""),""),"")</f>
        <v/>
      </c>
      <c r="F134" s="181" t="str">
        <f ca="1">IF(Meldung!$F134="J",IF(Meldung!$E134&gt;=38718,IF(Meldung!$E134&lt;39448,CELL("Inhalt",Meldung!F134),""),""),"")</f>
        <v/>
      </c>
      <c r="G134" s="181" t="str">
        <f ca="1">IF(Meldung!$F134="J",IF(Meldung!$E134&gt;=38718,IF(Meldung!$E134&lt;39448,CELL("Inhalt",Meldung!G134),""),""),"")</f>
        <v/>
      </c>
      <c r="H134" s="187" t="str">
        <f ca="1">IF(Meldung!$F134="J",IF(Meldung!$E134&gt;=38718,IF(Meldung!$E134&lt;39448,CELL("Inhalt",Meldung!H134),""),""),"")</f>
        <v/>
      </c>
      <c r="I134" s="181" t="str">
        <f ca="1">IF(Meldung!$F134="J",IF(Meldung!$E134&gt;=38718,IF(Meldung!$E134&lt;39448,CELL("Inhalt",Meldung!I134),""),""),"")</f>
        <v/>
      </c>
      <c r="J134" s="181" t="str">
        <f ca="1">IF(Meldung!$F134="J",IF(Meldung!$E134&gt;=38718,IF(Meldung!$E134&lt;39448,CELL("Inhalt",Meldung!J134),""),""),"")</f>
        <v/>
      </c>
      <c r="K134" s="181" t="str">
        <f ca="1">IF(Meldung!$F134="J",IF(Meldung!$E134&gt;=38718,IF(Meldung!$E134&lt;39448,CELL("Inhalt",Meldung!K134),""),""),"")</f>
        <v/>
      </c>
      <c r="L134" s="181" t="str">
        <f ca="1">IF(Meldung!$F134="J",IF(Meldung!$E134&gt;=38718,IF(Meldung!$E134&lt;39448,CELL("Inhalt",Meldung!L134),""),""),"")</f>
        <v/>
      </c>
    </row>
    <row r="135" spans="1:12" x14ac:dyDescent="0.35">
      <c r="A135" s="35" t="s">
        <v>177</v>
      </c>
      <c r="B135" s="184" t="str">
        <f ca="1">IF(Meldung!$F135="J",IF(Meldung!$E135&gt;=38718,IF(Meldung!$E135&lt;39448,CELL("Inhalt",Meldung!B135),""),""),"")</f>
        <v/>
      </c>
      <c r="C135" s="181" t="str">
        <f ca="1">IF(Meldung!$F135="J",IF(Meldung!$E135&gt;=38718,IF(Meldung!$E135&lt;39448,CELL("Inhalt",Meldung!C135),""),""),"")</f>
        <v/>
      </c>
      <c r="D135" s="181" t="str">
        <f ca="1">IF(Meldung!$F135="J",IF(Meldung!$E135&gt;=38718,IF(Meldung!$E135&lt;39448,CELL("Inhalt",Meldung!D135),""),""),"")</f>
        <v/>
      </c>
      <c r="E135" s="182" t="str">
        <f ca="1">IF(Meldung!$F135="J",IF(Meldung!$E135&gt;=38718,IF(Meldung!$E135&lt;39448,CELL("Inhalt",Meldung!E135),""),""),"")</f>
        <v/>
      </c>
      <c r="F135" s="181" t="str">
        <f ca="1">IF(Meldung!$F135="J",IF(Meldung!$E135&gt;=38718,IF(Meldung!$E135&lt;39448,CELL("Inhalt",Meldung!F135),""),""),"")</f>
        <v/>
      </c>
      <c r="G135" s="181" t="str">
        <f ca="1">IF(Meldung!$F135="J",IF(Meldung!$E135&gt;=38718,IF(Meldung!$E135&lt;39448,CELL("Inhalt",Meldung!G135),""),""),"")</f>
        <v/>
      </c>
      <c r="H135" s="187" t="str">
        <f ca="1">IF(Meldung!$F135="J",IF(Meldung!$E135&gt;=38718,IF(Meldung!$E135&lt;39448,CELL("Inhalt",Meldung!H135),""),""),"")</f>
        <v/>
      </c>
      <c r="I135" s="181" t="str">
        <f ca="1">IF(Meldung!$F135="J",IF(Meldung!$E135&gt;=38718,IF(Meldung!$E135&lt;39448,CELL("Inhalt",Meldung!I135),""),""),"")</f>
        <v/>
      </c>
      <c r="J135" s="181" t="str">
        <f ca="1">IF(Meldung!$F135="J",IF(Meldung!$E135&gt;=38718,IF(Meldung!$E135&lt;39448,CELL("Inhalt",Meldung!J135),""),""),"")</f>
        <v/>
      </c>
      <c r="K135" s="181" t="str">
        <f ca="1">IF(Meldung!$F135="J",IF(Meldung!$E135&gt;=38718,IF(Meldung!$E135&lt;39448,CELL("Inhalt",Meldung!K135),""),""),"")</f>
        <v/>
      </c>
      <c r="L135" s="181" t="str">
        <f ca="1">IF(Meldung!$F135="J",IF(Meldung!$E135&gt;=38718,IF(Meldung!$E135&lt;39448,CELL("Inhalt",Meldung!L135),""),""),"")</f>
        <v/>
      </c>
    </row>
    <row r="136" spans="1:12" x14ac:dyDescent="0.35">
      <c r="A136" s="35" t="s">
        <v>178</v>
      </c>
      <c r="B136" s="184" t="str">
        <f ca="1">IF(Meldung!$F136="J",IF(Meldung!$E136&gt;=38718,IF(Meldung!$E136&lt;39448,CELL("Inhalt",Meldung!B136),""),""),"")</f>
        <v/>
      </c>
      <c r="C136" s="181" t="str">
        <f ca="1">IF(Meldung!$F136="J",IF(Meldung!$E136&gt;=38718,IF(Meldung!$E136&lt;39448,CELL("Inhalt",Meldung!C136),""),""),"")</f>
        <v/>
      </c>
      <c r="D136" s="181" t="str">
        <f ca="1">IF(Meldung!$F136="J",IF(Meldung!$E136&gt;=38718,IF(Meldung!$E136&lt;39448,CELL("Inhalt",Meldung!D136),""),""),"")</f>
        <v/>
      </c>
      <c r="E136" s="182" t="str">
        <f ca="1">IF(Meldung!$F136="J",IF(Meldung!$E136&gt;=38718,IF(Meldung!$E136&lt;39448,CELL("Inhalt",Meldung!E136),""),""),"")</f>
        <v/>
      </c>
      <c r="F136" s="181" t="str">
        <f ca="1">IF(Meldung!$F136="J",IF(Meldung!$E136&gt;=38718,IF(Meldung!$E136&lt;39448,CELL("Inhalt",Meldung!F136),""),""),"")</f>
        <v/>
      </c>
      <c r="G136" s="181" t="str">
        <f ca="1">IF(Meldung!$F136="J",IF(Meldung!$E136&gt;=38718,IF(Meldung!$E136&lt;39448,CELL("Inhalt",Meldung!G136),""),""),"")</f>
        <v/>
      </c>
      <c r="H136" s="187" t="str">
        <f ca="1">IF(Meldung!$F136="J",IF(Meldung!$E136&gt;=38718,IF(Meldung!$E136&lt;39448,CELL("Inhalt",Meldung!H136),""),""),"")</f>
        <v/>
      </c>
      <c r="I136" s="181" t="str">
        <f ca="1">IF(Meldung!$F136="J",IF(Meldung!$E136&gt;=38718,IF(Meldung!$E136&lt;39448,CELL("Inhalt",Meldung!I136),""),""),"")</f>
        <v/>
      </c>
      <c r="J136" s="181" t="str">
        <f ca="1">IF(Meldung!$F136="J",IF(Meldung!$E136&gt;=38718,IF(Meldung!$E136&lt;39448,CELL("Inhalt",Meldung!J136),""),""),"")</f>
        <v/>
      </c>
      <c r="K136" s="181" t="str">
        <f ca="1">IF(Meldung!$F136="J",IF(Meldung!$E136&gt;=38718,IF(Meldung!$E136&lt;39448,CELL("Inhalt",Meldung!K136),""),""),"")</f>
        <v/>
      </c>
      <c r="L136" s="181" t="str">
        <f ca="1">IF(Meldung!$F136="J",IF(Meldung!$E136&gt;=38718,IF(Meldung!$E136&lt;39448,CELL("Inhalt",Meldung!L136),""),""),"")</f>
        <v/>
      </c>
    </row>
    <row r="137" spans="1:12" x14ac:dyDescent="0.35">
      <c r="A137" s="35" t="s">
        <v>179</v>
      </c>
      <c r="B137" s="184" t="str">
        <f ca="1">IF(Meldung!$F137="J",IF(Meldung!$E137&gt;=38718,IF(Meldung!$E137&lt;39448,CELL("Inhalt",Meldung!B137),""),""),"")</f>
        <v/>
      </c>
      <c r="C137" s="181" t="str">
        <f ca="1">IF(Meldung!$F137="J",IF(Meldung!$E137&gt;=38718,IF(Meldung!$E137&lt;39448,CELL("Inhalt",Meldung!C137),""),""),"")</f>
        <v/>
      </c>
      <c r="D137" s="181" t="str">
        <f ca="1">IF(Meldung!$F137="J",IF(Meldung!$E137&gt;=38718,IF(Meldung!$E137&lt;39448,CELL("Inhalt",Meldung!D137),""),""),"")</f>
        <v/>
      </c>
      <c r="E137" s="182" t="str">
        <f ca="1">IF(Meldung!$F137="J",IF(Meldung!$E137&gt;=38718,IF(Meldung!$E137&lt;39448,CELL("Inhalt",Meldung!E137),""),""),"")</f>
        <v/>
      </c>
      <c r="F137" s="181" t="str">
        <f ca="1">IF(Meldung!$F137="J",IF(Meldung!$E137&gt;=38718,IF(Meldung!$E137&lt;39448,CELL("Inhalt",Meldung!F137),""),""),"")</f>
        <v/>
      </c>
      <c r="G137" s="181" t="str">
        <f ca="1">IF(Meldung!$F137="J",IF(Meldung!$E137&gt;=38718,IF(Meldung!$E137&lt;39448,CELL("Inhalt",Meldung!G137),""),""),"")</f>
        <v/>
      </c>
      <c r="H137" s="187" t="str">
        <f ca="1">IF(Meldung!$F137="J",IF(Meldung!$E137&gt;=38718,IF(Meldung!$E137&lt;39448,CELL("Inhalt",Meldung!H137),""),""),"")</f>
        <v/>
      </c>
      <c r="I137" s="181" t="str">
        <f ca="1">IF(Meldung!$F137="J",IF(Meldung!$E137&gt;=38718,IF(Meldung!$E137&lt;39448,CELL("Inhalt",Meldung!I137),""),""),"")</f>
        <v/>
      </c>
      <c r="J137" s="181" t="str">
        <f ca="1">IF(Meldung!$F137="J",IF(Meldung!$E137&gt;=38718,IF(Meldung!$E137&lt;39448,CELL("Inhalt",Meldung!J137),""),""),"")</f>
        <v/>
      </c>
      <c r="K137" s="181" t="str">
        <f ca="1">IF(Meldung!$F137="J",IF(Meldung!$E137&gt;=38718,IF(Meldung!$E137&lt;39448,CELL("Inhalt",Meldung!K137),""),""),"")</f>
        <v/>
      </c>
      <c r="L137" s="181" t="str">
        <f ca="1">IF(Meldung!$F137="J",IF(Meldung!$E137&gt;=38718,IF(Meldung!$E137&lt;39448,CELL("Inhalt",Meldung!L137),""),""),"")</f>
        <v/>
      </c>
    </row>
    <row r="138" spans="1:12" x14ac:dyDescent="0.35">
      <c r="A138" s="35" t="s">
        <v>180</v>
      </c>
      <c r="B138" s="184" t="str">
        <f ca="1">IF(Meldung!$F138="J",IF(Meldung!$E138&gt;=38718,IF(Meldung!$E138&lt;39448,CELL("Inhalt",Meldung!B138),""),""),"")</f>
        <v/>
      </c>
      <c r="C138" s="181" t="str">
        <f ca="1">IF(Meldung!$F138="J",IF(Meldung!$E138&gt;=38718,IF(Meldung!$E138&lt;39448,CELL("Inhalt",Meldung!C138),""),""),"")</f>
        <v/>
      </c>
      <c r="D138" s="181" t="str">
        <f ca="1">IF(Meldung!$F138="J",IF(Meldung!$E138&gt;=38718,IF(Meldung!$E138&lt;39448,CELL("Inhalt",Meldung!D138),""),""),"")</f>
        <v/>
      </c>
      <c r="E138" s="182" t="str">
        <f ca="1">IF(Meldung!$F138="J",IF(Meldung!$E138&gt;=38718,IF(Meldung!$E138&lt;39448,CELL("Inhalt",Meldung!E138),""),""),"")</f>
        <v/>
      </c>
      <c r="F138" s="181" t="str">
        <f ca="1">IF(Meldung!$F138="J",IF(Meldung!$E138&gt;=38718,IF(Meldung!$E138&lt;39448,CELL("Inhalt",Meldung!F138),""),""),"")</f>
        <v/>
      </c>
      <c r="G138" s="181" t="str">
        <f ca="1">IF(Meldung!$F138="J",IF(Meldung!$E138&gt;=38718,IF(Meldung!$E138&lt;39448,CELL("Inhalt",Meldung!G138),""),""),"")</f>
        <v/>
      </c>
      <c r="H138" s="187" t="str">
        <f ca="1">IF(Meldung!$F138="J",IF(Meldung!$E138&gt;=38718,IF(Meldung!$E138&lt;39448,CELL("Inhalt",Meldung!H138),""),""),"")</f>
        <v/>
      </c>
      <c r="I138" s="181" t="str">
        <f ca="1">IF(Meldung!$F138="J",IF(Meldung!$E138&gt;=38718,IF(Meldung!$E138&lt;39448,CELL("Inhalt",Meldung!I138),""),""),"")</f>
        <v/>
      </c>
      <c r="J138" s="181" t="str">
        <f ca="1">IF(Meldung!$F138="J",IF(Meldung!$E138&gt;=38718,IF(Meldung!$E138&lt;39448,CELL("Inhalt",Meldung!J138),""),""),"")</f>
        <v/>
      </c>
      <c r="K138" s="181" t="str">
        <f ca="1">IF(Meldung!$F138="J",IF(Meldung!$E138&gt;=38718,IF(Meldung!$E138&lt;39448,CELL("Inhalt",Meldung!K138),""),""),"")</f>
        <v/>
      </c>
      <c r="L138" s="181" t="str">
        <f ca="1">IF(Meldung!$F138="J",IF(Meldung!$E138&gt;=38718,IF(Meldung!$E138&lt;39448,CELL("Inhalt",Meldung!L138),""),""),"")</f>
        <v/>
      </c>
    </row>
    <row r="139" spans="1:12" x14ac:dyDescent="0.35">
      <c r="A139" s="35" t="s">
        <v>181</v>
      </c>
      <c r="B139" s="184" t="str">
        <f ca="1">IF(Meldung!$F139="J",IF(Meldung!$E139&gt;=38718,IF(Meldung!$E139&lt;39448,CELL("Inhalt",Meldung!B139),""),""),"")</f>
        <v/>
      </c>
      <c r="C139" s="181" t="str">
        <f ca="1">IF(Meldung!$F139="J",IF(Meldung!$E139&gt;=38718,IF(Meldung!$E139&lt;39448,CELL("Inhalt",Meldung!C139),""),""),"")</f>
        <v/>
      </c>
      <c r="D139" s="181" t="str">
        <f ca="1">IF(Meldung!$F139="J",IF(Meldung!$E139&gt;=38718,IF(Meldung!$E139&lt;39448,CELL("Inhalt",Meldung!D139),""),""),"")</f>
        <v/>
      </c>
      <c r="E139" s="182" t="str">
        <f ca="1">IF(Meldung!$F139="J",IF(Meldung!$E139&gt;=38718,IF(Meldung!$E139&lt;39448,CELL("Inhalt",Meldung!E139),""),""),"")</f>
        <v/>
      </c>
      <c r="F139" s="181" t="str">
        <f ca="1">IF(Meldung!$F139="J",IF(Meldung!$E139&gt;=38718,IF(Meldung!$E139&lt;39448,CELL("Inhalt",Meldung!F139),""),""),"")</f>
        <v/>
      </c>
      <c r="G139" s="181" t="str">
        <f ca="1">IF(Meldung!$F139="J",IF(Meldung!$E139&gt;=38718,IF(Meldung!$E139&lt;39448,CELL("Inhalt",Meldung!G139),""),""),"")</f>
        <v/>
      </c>
      <c r="H139" s="187" t="str">
        <f ca="1">IF(Meldung!$F139="J",IF(Meldung!$E139&gt;=38718,IF(Meldung!$E139&lt;39448,CELL("Inhalt",Meldung!H139),""),""),"")</f>
        <v/>
      </c>
      <c r="I139" s="181" t="str">
        <f ca="1">IF(Meldung!$F139="J",IF(Meldung!$E139&gt;=38718,IF(Meldung!$E139&lt;39448,CELL("Inhalt",Meldung!I139),""),""),"")</f>
        <v/>
      </c>
      <c r="J139" s="181" t="str">
        <f ca="1">IF(Meldung!$F139="J",IF(Meldung!$E139&gt;=38718,IF(Meldung!$E139&lt;39448,CELL("Inhalt",Meldung!J139),""),""),"")</f>
        <v/>
      </c>
      <c r="K139" s="181" t="str">
        <f ca="1">IF(Meldung!$F139="J",IF(Meldung!$E139&gt;=38718,IF(Meldung!$E139&lt;39448,CELL("Inhalt",Meldung!K139),""),""),"")</f>
        <v/>
      </c>
      <c r="L139" s="181" t="str">
        <f ca="1">IF(Meldung!$F139="J",IF(Meldung!$E139&gt;=38718,IF(Meldung!$E139&lt;39448,CELL("Inhalt",Meldung!L139),""),""),"")</f>
        <v/>
      </c>
    </row>
    <row r="140" spans="1:12" x14ac:dyDescent="0.35">
      <c r="A140" s="35" t="s">
        <v>182</v>
      </c>
      <c r="B140" s="184" t="str">
        <f ca="1">IF(Meldung!$F140="J",IF(Meldung!$E140&gt;=38718,IF(Meldung!$E140&lt;39448,CELL("Inhalt",Meldung!B140),""),""),"")</f>
        <v/>
      </c>
      <c r="C140" s="181" t="str">
        <f ca="1">IF(Meldung!$F140="J",IF(Meldung!$E140&gt;=38718,IF(Meldung!$E140&lt;39448,CELL("Inhalt",Meldung!C140),""),""),"")</f>
        <v/>
      </c>
      <c r="D140" s="181" t="str">
        <f ca="1">IF(Meldung!$F140="J",IF(Meldung!$E140&gt;=38718,IF(Meldung!$E140&lt;39448,CELL("Inhalt",Meldung!D140),""),""),"")</f>
        <v/>
      </c>
      <c r="E140" s="182" t="str">
        <f ca="1">IF(Meldung!$F140="J",IF(Meldung!$E140&gt;=38718,IF(Meldung!$E140&lt;39448,CELL("Inhalt",Meldung!E140),""),""),"")</f>
        <v/>
      </c>
      <c r="F140" s="181" t="str">
        <f ca="1">IF(Meldung!$F140="J",IF(Meldung!$E140&gt;=38718,IF(Meldung!$E140&lt;39448,CELL("Inhalt",Meldung!F140),""),""),"")</f>
        <v/>
      </c>
      <c r="G140" s="181" t="str">
        <f ca="1">IF(Meldung!$F140="J",IF(Meldung!$E140&gt;=38718,IF(Meldung!$E140&lt;39448,CELL("Inhalt",Meldung!G140),""),""),"")</f>
        <v/>
      </c>
      <c r="H140" s="187" t="str">
        <f ca="1">IF(Meldung!$F140="J",IF(Meldung!$E140&gt;=38718,IF(Meldung!$E140&lt;39448,CELL("Inhalt",Meldung!H140),""),""),"")</f>
        <v/>
      </c>
      <c r="I140" s="181" t="str">
        <f ca="1">IF(Meldung!$F140="J",IF(Meldung!$E140&gt;=38718,IF(Meldung!$E140&lt;39448,CELL("Inhalt",Meldung!I140),""),""),"")</f>
        <v/>
      </c>
      <c r="J140" s="181" t="str">
        <f ca="1">IF(Meldung!$F140="J",IF(Meldung!$E140&gt;=38718,IF(Meldung!$E140&lt;39448,CELL("Inhalt",Meldung!J140),""),""),"")</f>
        <v/>
      </c>
      <c r="K140" s="181" t="str">
        <f ca="1">IF(Meldung!$F140="J",IF(Meldung!$E140&gt;=38718,IF(Meldung!$E140&lt;39448,CELL("Inhalt",Meldung!K140),""),""),"")</f>
        <v/>
      </c>
      <c r="L140" s="181" t="str">
        <f ca="1">IF(Meldung!$F140="J",IF(Meldung!$E140&gt;=38718,IF(Meldung!$E140&lt;39448,CELL("Inhalt",Meldung!L140),""),""),"")</f>
        <v/>
      </c>
    </row>
    <row r="141" spans="1:12" x14ac:dyDescent="0.35">
      <c r="A141" s="35" t="s">
        <v>183</v>
      </c>
      <c r="B141" s="184" t="str">
        <f ca="1">IF(Meldung!$F141="J",IF(Meldung!$E141&gt;=38718,IF(Meldung!$E141&lt;39448,CELL("Inhalt",Meldung!B141),""),""),"")</f>
        <v/>
      </c>
      <c r="C141" s="181" t="str">
        <f ca="1">IF(Meldung!$F141="J",IF(Meldung!$E141&gt;=38718,IF(Meldung!$E141&lt;39448,CELL("Inhalt",Meldung!C141),""),""),"")</f>
        <v/>
      </c>
      <c r="D141" s="181" t="str">
        <f ca="1">IF(Meldung!$F141="J",IF(Meldung!$E141&gt;=38718,IF(Meldung!$E141&lt;39448,CELL("Inhalt",Meldung!D141),""),""),"")</f>
        <v/>
      </c>
      <c r="E141" s="182" t="str">
        <f ca="1">IF(Meldung!$F141="J",IF(Meldung!$E141&gt;=38718,IF(Meldung!$E141&lt;39448,CELL("Inhalt",Meldung!E141),""),""),"")</f>
        <v/>
      </c>
      <c r="F141" s="181" t="str">
        <f ca="1">IF(Meldung!$F141="J",IF(Meldung!$E141&gt;=38718,IF(Meldung!$E141&lt;39448,CELL("Inhalt",Meldung!F141),""),""),"")</f>
        <v/>
      </c>
      <c r="G141" s="181" t="str">
        <f ca="1">IF(Meldung!$F141="J",IF(Meldung!$E141&gt;=38718,IF(Meldung!$E141&lt;39448,CELL("Inhalt",Meldung!G141),""),""),"")</f>
        <v/>
      </c>
      <c r="H141" s="187" t="str">
        <f ca="1">IF(Meldung!$F141="J",IF(Meldung!$E141&gt;=38718,IF(Meldung!$E141&lt;39448,CELL("Inhalt",Meldung!H141),""),""),"")</f>
        <v/>
      </c>
      <c r="I141" s="181" t="str">
        <f ca="1">IF(Meldung!$F141="J",IF(Meldung!$E141&gt;=38718,IF(Meldung!$E141&lt;39448,CELL("Inhalt",Meldung!I141),""),""),"")</f>
        <v/>
      </c>
      <c r="J141" s="181" t="str">
        <f ca="1">IF(Meldung!$F141="J",IF(Meldung!$E141&gt;=38718,IF(Meldung!$E141&lt;39448,CELL("Inhalt",Meldung!J141),""),""),"")</f>
        <v/>
      </c>
      <c r="K141" s="181" t="str">
        <f ca="1">IF(Meldung!$F141="J",IF(Meldung!$E141&gt;=38718,IF(Meldung!$E141&lt;39448,CELL("Inhalt",Meldung!K141),""),""),"")</f>
        <v/>
      </c>
      <c r="L141" s="181" t="str">
        <f ca="1">IF(Meldung!$F141="J",IF(Meldung!$E141&gt;=38718,IF(Meldung!$E141&lt;39448,CELL("Inhalt",Meldung!L141),""),""),"")</f>
        <v/>
      </c>
    </row>
    <row r="142" spans="1:12" x14ac:dyDescent="0.35">
      <c r="A142" s="35" t="s">
        <v>184</v>
      </c>
      <c r="B142" s="184" t="str">
        <f ca="1">IF(Meldung!$F142="J",IF(Meldung!$E142&gt;=38718,IF(Meldung!$E142&lt;39448,CELL("Inhalt",Meldung!B142),""),""),"")</f>
        <v/>
      </c>
      <c r="C142" s="181" t="str">
        <f ca="1">IF(Meldung!$F142="J",IF(Meldung!$E142&gt;=38718,IF(Meldung!$E142&lt;39448,CELL("Inhalt",Meldung!C142),""),""),"")</f>
        <v/>
      </c>
      <c r="D142" s="181" t="str">
        <f ca="1">IF(Meldung!$F142="J",IF(Meldung!$E142&gt;=38718,IF(Meldung!$E142&lt;39448,CELL("Inhalt",Meldung!D142),""),""),"")</f>
        <v/>
      </c>
      <c r="E142" s="182" t="str">
        <f ca="1">IF(Meldung!$F142="J",IF(Meldung!$E142&gt;=38718,IF(Meldung!$E142&lt;39448,CELL("Inhalt",Meldung!E142),""),""),"")</f>
        <v/>
      </c>
      <c r="F142" s="181" t="str">
        <f ca="1">IF(Meldung!$F142="J",IF(Meldung!$E142&gt;=38718,IF(Meldung!$E142&lt;39448,CELL("Inhalt",Meldung!F142),""),""),"")</f>
        <v/>
      </c>
      <c r="G142" s="181" t="str">
        <f ca="1">IF(Meldung!$F142="J",IF(Meldung!$E142&gt;=38718,IF(Meldung!$E142&lt;39448,CELL("Inhalt",Meldung!G142),""),""),"")</f>
        <v/>
      </c>
      <c r="H142" s="187" t="str">
        <f ca="1">IF(Meldung!$F142="J",IF(Meldung!$E142&gt;=38718,IF(Meldung!$E142&lt;39448,CELL("Inhalt",Meldung!H142),""),""),"")</f>
        <v/>
      </c>
      <c r="I142" s="181" t="str">
        <f ca="1">IF(Meldung!$F142="J",IF(Meldung!$E142&gt;=38718,IF(Meldung!$E142&lt;39448,CELL("Inhalt",Meldung!I142),""),""),"")</f>
        <v/>
      </c>
      <c r="J142" s="181" t="str">
        <f ca="1">IF(Meldung!$F142="J",IF(Meldung!$E142&gt;=38718,IF(Meldung!$E142&lt;39448,CELL("Inhalt",Meldung!J142),""),""),"")</f>
        <v/>
      </c>
      <c r="K142" s="181" t="str">
        <f ca="1">IF(Meldung!$F142="J",IF(Meldung!$E142&gt;=38718,IF(Meldung!$E142&lt;39448,CELL("Inhalt",Meldung!K142),""),""),"")</f>
        <v/>
      </c>
      <c r="L142" s="181" t="str">
        <f ca="1">IF(Meldung!$F142="J",IF(Meldung!$E142&gt;=38718,IF(Meldung!$E142&lt;39448,CELL("Inhalt",Meldung!L142),""),""),"")</f>
        <v/>
      </c>
    </row>
    <row r="143" spans="1:12" x14ac:dyDescent="0.35">
      <c r="A143" s="35" t="s">
        <v>185</v>
      </c>
      <c r="B143" s="184" t="str">
        <f ca="1">IF(Meldung!$F143="J",IF(Meldung!$E143&gt;=38718,IF(Meldung!$E143&lt;39448,CELL("Inhalt",Meldung!B143),""),""),"")</f>
        <v/>
      </c>
      <c r="C143" s="181" t="str">
        <f ca="1">IF(Meldung!$F143="J",IF(Meldung!$E143&gt;=38718,IF(Meldung!$E143&lt;39448,CELL("Inhalt",Meldung!C143),""),""),"")</f>
        <v/>
      </c>
      <c r="D143" s="181" t="str">
        <f ca="1">IF(Meldung!$F143="J",IF(Meldung!$E143&gt;=38718,IF(Meldung!$E143&lt;39448,CELL("Inhalt",Meldung!D143),""),""),"")</f>
        <v/>
      </c>
      <c r="E143" s="182" t="str">
        <f ca="1">IF(Meldung!$F143="J",IF(Meldung!$E143&gt;=38718,IF(Meldung!$E143&lt;39448,CELL("Inhalt",Meldung!E143),""),""),"")</f>
        <v/>
      </c>
      <c r="F143" s="181" t="str">
        <f ca="1">IF(Meldung!$F143="J",IF(Meldung!$E143&gt;=38718,IF(Meldung!$E143&lt;39448,CELL("Inhalt",Meldung!F143),""),""),"")</f>
        <v/>
      </c>
      <c r="G143" s="181" t="str">
        <f ca="1">IF(Meldung!$F143="J",IF(Meldung!$E143&gt;=38718,IF(Meldung!$E143&lt;39448,CELL("Inhalt",Meldung!G143),""),""),"")</f>
        <v/>
      </c>
      <c r="H143" s="187" t="str">
        <f ca="1">IF(Meldung!$F143="J",IF(Meldung!$E143&gt;=38718,IF(Meldung!$E143&lt;39448,CELL("Inhalt",Meldung!H143),""),""),"")</f>
        <v/>
      </c>
      <c r="I143" s="181" t="str">
        <f ca="1">IF(Meldung!$F143="J",IF(Meldung!$E143&gt;=38718,IF(Meldung!$E143&lt;39448,CELL("Inhalt",Meldung!I143),""),""),"")</f>
        <v/>
      </c>
      <c r="J143" s="181" t="str">
        <f ca="1">IF(Meldung!$F143="J",IF(Meldung!$E143&gt;=38718,IF(Meldung!$E143&lt;39448,CELL("Inhalt",Meldung!J143),""),""),"")</f>
        <v/>
      </c>
      <c r="K143" s="181" t="str">
        <f ca="1">IF(Meldung!$F143="J",IF(Meldung!$E143&gt;=38718,IF(Meldung!$E143&lt;39448,CELL("Inhalt",Meldung!K143),""),""),"")</f>
        <v/>
      </c>
      <c r="L143" s="181" t="str">
        <f ca="1">IF(Meldung!$F143="J",IF(Meldung!$E143&gt;=38718,IF(Meldung!$E143&lt;39448,CELL("Inhalt",Meldung!L143),""),""),"")</f>
        <v/>
      </c>
    </row>
    <row r="144" spans="1:12" x14ac:dyDescent="0.35">
      <c r="A144" s="35" t="s">
        <v>186</v>
      </c>
      <c r="B144" s="184" t="str">
        <f ca="1">IF(Meldung!$F144="J",IF(Meldung!$E144&gt;=38718,IF(Meldung!$E144&lt;39448,CELL("Inhalt",Meldung!B144),""),""),"")</f>
        <v/>
      </c>
      <c r="C144" s="181" t="str">
        <f ca="1">IF(Meldung!$F144="J",IF(Meldung!$E144&gt;=38718,IF(Meldung!$E144&lt;39448,CELL("Inhalt",Meldung!C144),""),""),"")</f>
        <v/>
      </c>
      <c r="D144" s="181" t="str">
        <f ca="1">IF(Meldung!$F144="J",IF(Meldung!$E144&gt;=38718,IF(Meldung!$E144&lt;39448,CELL("Inhalt",Meldung!D144),""),""),"")</f>
        <v/>
      </c>
      <c r="E144" s="182" t="str">
        <f ca="1">IF(Meldung!$F144="J",IF(Meldung!$E144&gt;=38718,IF(Meldung!$E144&lt;39448,CELL("Inhalt",Meldung!E144),""),""),"")</f>
        <v/>
      </c>
      <c r="F144" s="181" t="str">
        <f ca="1">IF(Meldung!$F144="J",IF(Meldung!$E144&gt;=38718,IF(Meldung!$E144&lt;39448,CELL("Inhalt",Meldung!F144),""),""),"")</f>
        <v/>
      </c>
      <c r="G144" s="181" t="str">
        <f ca="1">IF(Meldung!$F144="J",IF(Meldung!$E144&gt;=38718,IF(Meldung!$E144&lt;39448,CELL("Inhalt",Meldung!G144),""),""),"")</f>
        <v/>
      </c>
      <c r="H144" s="187" t="str">
        <f ca="1">IF(Meldung!$F144="J",IF(Meldung!$E144&gt;=38718,IF(Meldung!$E144&lt;39448,CELL("Inhalt",Meldung!H144),""),""),"")</f>
        <v/>
      </c>
      <c r="I144" s="181" t="str">
        <f ca="1">IF(Meldung!$F144="J",IF(Meldung!$E144&gt;=38718,IF(Meldung!$E144&lt;39448,CELL("Inhalt",Meldung!I144),""),""),"")</f>
        <v/>
      </c>
      <c r="J144" s="181" t="str">
        <f ca="1">IF(Meldung!$F144="J",IF(Meldung!$E144&gt;=38718,IF(Meldung!$E144&lt;39448,CELL("Inhalt",Meldung!J144),""),""),"")</f>
        <v/>
      </c>
      <c r="K144" s="181" t="str">
        <f ca="1">IF(Meldung!$F144="J",IF(Meldung!$E144&gt;=38718,IF(Meldung!$E144&lt;39448,CELL("Inhalt",Meldung!K144),""),""),"")</f>
        <v/>
      </c>
      <c r="L144" s="181" t="str">
        <f ca="1">IF(Meldung!$F144="J",IF(Meldung!$E144&gt;=38718,IF(Meldung!$E144&lt;39448,CELL("Inhalt",Meldung!L144),""),""),"")</f>
        <v/>
      </c>
    </row>
    <row r="145" spans="1:12" x14ac:dyDescent="0.35">
      <c r="A145" s="35" t="s">
        <v>187</v>
      </c>
      <c r="B145" s="184" t="str">
        <f ca="1">IF(Meldung!$F145="J",IF(Meldung!$E145&gt;=38718,IF(Meldung!$E145&lt;39448,CELL("Inhalt",Meldung!B145),""),""),"")</f>
        <v/>
      </c>
      <c r="C145" s="181" t="str">
        <f ca="1">IF(Meldung!$F145="J",IF(Meldung!$E145&gt;=38718,IF(Meldung!$E145&lt;39448,CELL("Inhalt",Meldung!C145),""),""),"")</f>
        <v/>
      </c>
      <c r="D145" s="181" t="str">
        <f ca="1">IF(Meldung!$F145="J",IF(Meldung!$E145&gt;=38718,IF(Meldung!$E145&lt;39448,CELL("Inhalt",Meldung!D145),""),""),"")</f>
        <v/>
      </c>
      <c r="E145" s="182" t="str">
        <f ca="1">IF(Meldung!$F145="J",IF(Meldung!$E145&gt;=38718,IF(Meldung!$E145&lt;39448,CELL("Inhalt",Meldung!E145),""),""),"")</f>
        <v/>
      </c>
      <c r="F145" s="181" t="str">
        <f ca="1">IF(Meldung!$F145="J",IF(Meldung!$E145&gt;=38718,IF(Meldung!$E145&lt;39448,CELL("Inhalt",Meldung!F145),""),""),"")</f>
        <v/>
      </c>
      <c r="G145" s="181" t="str">
        <f ca="1">IF(Meldung!$F145="J",IF(Meldung!$E145&gt;=38718,IF(Meldung!$E145&lt;39448,CELL("Inhalt",Meldung!G145),""),""),"")</f>
        <v/>
      </c>
      <c r="H145" s="187" t="str">
        <f ca="1">IF(Meldung!$F145="J",IF(Meldung!$E145&gt;=38718,IF(Meldung!$E145&lt;39448,CELL("Inhalt",Meldung!H145),""),""),"")</f>
        <v/>
      </c>
      <c r="I145" s="181" t="str">
        <f ca="1">IF(Meldung!$F145="J",IF(Meldung!$E145&gt;=38718,IF(Meldung!$E145&lt;39448,CELL("Inhalt",Meldung!I145),""),""),"")</f>
        <v/>
      </c>
      <c r="J145" s="181" t="str">
        <f ca="1">IF(Meldung!$F145="J",IF(Meldung!$E145&gt;=38718,IF(Meldung!$E145&lt;39448,CELL("Inhalt",Meldung!J145),""),""),"")</f>
        <v/>
      </c>
      <c r="K145" s="181" t="str">
        <f ca="1">IF(Meldung!$F145="J",IF(Meldung!$E145&gt;=38718,IF(Meldung!$E145&lt;39448,CELL("Inhalt",Meldung!K145),""),""),"")</f>
        <v/>
      </c>
      <c r="L145" s="181" t="str">
        <f ca="1">IF(Meldung!$F145="J",IF(Meldung!$E145&gt;=38718,IF(Meldung!$E145&lt;39448,CELL("Inhalt",Meldung!L145),""),""),"")</f>
        <v/>
      </c>
    </row>
    <row r="146" spans="1:12" x14ac:dyDescent="0.35">
      <c r="A146" s="35" t="s">
        <v>188</v>
      </c>
      <c r="B146" s="184" t="str">
        <f ca="1">IF(Meldung!$F146="J",IF(Meldung!$E146&gt;=38718,IF(Meldung!$E146&lt;39448,CELL("Inhalt",Meldung!B146),""),""),"")</f>
        <v/>
      </c>
      <c r="C146" s="181" t="str">
        <f ca="1">IF(Meldung!$F146="J",IF(Meldung!$E146&gt;=38718,IF(Meldung!$E146&lt;39448,CELL("Inhalt",Meldung!C146),""),""),"")</f>
        <v/>
      </c>
      <c r="D146" s="181" t="str">
        <f ca="1">IF(Meldung!$F146="J",IF(Meldung!$E146&gt;=38718,IF(Meldung!$E146&lt;39448,CELL("Inhalt",Meldung!D146),""),""),"")</f>
        <v/>
      </c>
      <c r="E146" s="182" t="str">
        <f ca="1">IF(Meldung!$F146="J",IF(Meldung!$E146&gt;=38718,IF(Meldung!$E146&lt;39448,CELL("Inhalt",Meldung!E146),""),""),"")</f>
        <v/>
      </c>
      <c r="F146" s="181" t="str">
        <f ca="1">IF(Meldung!$F146="J",IF(Meldung!$E146&gt;=38718,IF(Meldung!$E146&lt;39448,CELL("Inhalt",Meldung!F146),""),""),"")</f>
        <v/>
      </c>
      <c r="G146" s="181" t="str">
        <f ca="1">IF(Meldung!$F146="J",IF(Meldung!$E146&gt;=38718,IF(Meldung!$E146&lt;39448,CELL("Inhalt",Meldung!G146),""),""),"")</f>
        <v/>
      </c>
      <c r="H146" s="187" t="str">
        <f ca="1">IF(Meldung!$F146="J",IF(Meldung!$E146&gt;=38718,IF(Meldung!$E146&lt;39448,CELL("Inhalt",Meldung!H146),""),""),"")</f>
        <v/>
      </c>
      <c r="I146" s="181" t="str">
        <f ca="1">IF(Meldung!$F146="J",IF(Meldung!$E146&gt;=38718,IF(Meldung!$E146&lt;39448,CELL("Inhalt",Meldung!I146),""),""),"")</f>
        <v/>
      </c>
      <c r="J146" s="181" t="str">
        <f ca="1">IF(Meldung!$F146="J",IF(Meldung!$E146&gt;=38718,IF(Meldung!$E146&lt;39448,CELL("Inhalt",Meldung!J146),""),""),"")</f>
        <v/>
      </c>
      <c r="K146" s="181" t="str">
        <f ca="1">IF(Meldung!$F146="J",IF(Meldung!$E146&gt;=38718,IF(Meldung!$E146&lt;39448,CELL("Inhalt",Meldung!K146),""),""),"")</f>
        <v/>
      </c>
      <c r="L146" s="181" t="str">
        <f ca="1">IF(Meldung!$F146="J",IF(Meldung!$E146&gt;=38718,IF(Meldung!$E146&lt;39448,CELL("Inhalt",Meldung!L146),""),""),"")</f>
        <v/>
      </c>
    </row>
    <row r="147" spans="1:12" x14ac:dyDescent="0.35">
      <c r="A147" s="35" t="s">
        <v>189</v>
      </c>
      <c r="B147" s="184" t="str">
        <f ca="1">IF(Meldung!$F147="J",IF(Meldung!$E147&gt;=38718,IF(Meldung!$E147&lt;39448,CELL("Inhalt",Meldung!B147),""),""),"")</f>
        <v/>
      </c>
      <c r="C147" s="181" t="str">
        <f ca="1">IF(Meldung!$F147="J",IF(Meldung!$E147&gt;=38718,IF(Meldung!$E147&lt;39448,CELL("Inhalt",Meldung!C147),""),""),"")</f>
        <v/>
      </c>
      <c r="D147" s="181" t="str">
        <f ca="1">IF(Meldung!$F147="J",IF(Meldung!$E147&gt;=38718,IF(Meldung!$E147&lt;39448,CELL("Inhalt",Meldung!D147),""),""),"")</f>
        <v/>
      </c>
      <c r="E147" s="182" t="str">
        <f ca="1">IF(Meldung!$F147="J",IF(Meldung!$E147&gt;=38718,IF(Meldung!$E147&lt;39448,CELL("Inhalt",Meldung!E147),""),""),"")</f>
        <v/>
      </c>
      <c r="F147" s="181" t="str">
        <f ca="1">IF(Meldung!$F147="J",IF(Meldung!$E147&gt;=38718,IF(Meldung!$E147&lt;39448,CELL("Inhalt",Meldung!F147),""),""),"")</f>
        <v/>
      </c>
      <c r="G147" s="181" t="str">
        <f ca="1">IF(Meldung!$F147="J",IF(Meldung!$E147&gt;=38718,IF(Meldung!$E147&lt;39448,CELL("Inhalt",Meldung!G147),""),""),"")</f>
        <v/>
      </c>
      <c r="H147" s="187" t="str">
        <f ca="1">IF(Meldung!$F147="J",IF(Meldung!$E147&gt;=38718,IF(Meldung!$E147&lt;39448,CELL("Inhalt",Meldung!H147),""),""),"")</f>
        <v/>
      </c>
      <c r="I147" s="181" t="str">
        <f ca="1">IF(Meldung!$F147="J",IF(Meldung!$E147&gt;=38718,IF(Meldung!$E147&lt;39448,CELL("Inhalt",Meldung!I147),""),""),"")</f>
        <v/>
      </c>
      <c r="J147" s="181" t="str">
        <f ca="1">IF(Meldung!$F147="J",IF(Meldung!$E147&gt;=38718,IF(Meldung!$E147&lt;39448,CELL("Inhalt",Meldung!J147),""),""),"")</f>
        <v/>
      </c>
      <c r="K147" s="181" t="str">
        <f ca="1">IF(Meldung!$F147="J",IF(Meldung!$E147&gt;=38718,IF(Meldung!$E147&lt;39448,CELL("Inhalt",Meldung!K147),""),""),"")</f>
        <v/>
      </c>
      <c r="L147" s="181" t="str">
        <f ca="1">IF(Meldung!$F147="J",IF(Meldung!$E147&gt;=38718,IF(Meldung!$E147&lt;39448,CELL("Inhalt",Meldung!L147),""),""),"")</f>
        <v/>
      </c>
    </row>
    <row r="148" spans="1:12" x14ac:dyDescent="0.35">
      <c r="A148" s="35" t="s">
        <v>190</v>
      </c>
      <c r="B148" s="184" t="str">
        <f ca="1">IF(Meldung!$F148="J",IF(Meldung!$E148&gt;=38718,IF(Meldung!$E148&lt;39448,CELL("Inhalt",Meldung!B148),""),""),"")</f>
        <v/>
      </c>
      <c r="C148" s="181" t="str">
        <f ca="1">IF(Meldung!$F148="J",IF(Meldung!$E148&gt;=38718,IF(Meldung!$E148&lt;39448,CELL("Inhalt",Meldung!C148),""),""),"")</f>
        <v/>
      </c>
      <c r="D148" s="181" t="str">
        <f ca="1">IF(Meldung!$F148="J",IF(Meldung!$E148&gt;=38718,IF(Meldung!$E148&lt;39448,CELL("Inhalt",Meldung!D148),""),""),"")</f>
        <v/>
      </c>
      <c r="E148" s="182" t="str">
        <f ca="1">IF(Meldung!$F148="J",IF(Meldung!$E148&gt;=38718,IF(Meldung!$E148&lt;39448,CELL("Inhalt",Meldung!E148),""),""),"")</f>
        <v/>
      </c>
      <c r="F148" s="181" t="str">
        <f ca="1">IF(Meldung!$F148="J",IF(Meldung!$E148&gt;=38718,IF(Meldung!$E148&lt;39448,CELL("Inhalt",Meldung!F148),""),""),"")</f>
        <v/>
      </c>
      <c r="G148" s="181" t="str">
        <f ca="1">IF(Meldung!$F148="J",IF(Meldung!$E148&gt;=38718,IF(Meldung!$E148&lt;39448,CELL("Inhalt",Meldung!G148),""),""),"")</f>
        <v/>
      </c>
      <c r="H148" s="187" t="str">
        <f ca="1">IF(Meldung!$F148="J",IF(Meldung!$E148&gt;=38718,IF(Meldung!$E148&lt;39448,CELL("Inhalt",Meldung!H148),""),""),"")</f>
        <v/>
      </c>
      <c r="I148" s="181" t="str">
        <f ca="1">IF(Meldung!$F148="J",IF(Meldung!$E148&gt;=38718,IF(Meldung!$E148&lt;39448,CELL("Inhalt",Meldung!I148),""),""),"")</f>
        <v/>
      </c>
      <c r="J148" s="181" t="str">
        <f ca="1">IF(Meldung!$F148="J",IF(Meldung!$E148&gt;=38718,IF(Meldung!$E148&lt;39448,CELL("Inhalt",Meldung!J148),""),""),"")</f>
        <v/>
      </c>
      <c r="K148" s="181" t="str">
        <f ca="1">IF(Meldung!$F148="J",IF(Meldung!$E148&gt;=38718,IF(Meldung!$E148&lt;39448,CELL("Inhalt",Meldung!K148),""),""),"")</f>
        <v/>
      </c>
      <c r="L148" s="181" t="str">
        <f ca="1">IF(Meldung!$F148="J",IF(Meldung!$E148&gt;=38718,IF(Meldung!$E148&lt;39448,CELL("Inhalt",Meldung!L148),""),""),"")</f>
        <v/>
      </c>
    </row>
    <row r="149" spans="1:12" x14ac:dyDescent="0.35">
      <c r="A149" s="35" t="s">
        <v>191</v>
      </c>
      <c r="B149" s="184" t="str">
        <f ca="1">IF(Meldung!$F149="J",IF(Meldung!$E149&gt;=38718,IF(Meldung!$E149&lt;39448,CELL("Inhalt",Meldung!B149),""),""),"")</f>
        <v/>
      </c>
      <c r="C149" s="181" t="str">
        <f ca="1">IF(Meldung!$F149="J",IF(Meldung!$E149&gt;=38718,IF(Meldung!$E149&lt;39448,CELL("Inhalt",Meldung!C149),""),""),"")</f>
        <v/>
      </c>
      <c r="D149" s="181" t="str">
        <f ca="1">IF(Meldung!$F149="J",IF(Meldung!$E149&gt;=38718,IF(Meldung!$E149&lt;39448,CELL("Inhalt",Meldung!D149),""),""),"")</f>
        <v/>
      </c>
      <c r="E149" s="182" t="str">
        <f ca="1">IF(Meldung!$F149="J",IF(Meldung!$E149&gt;=38718,IF(Meldung!$E149&lt;39448,CELL("Inhalt",Meldung!E149),""),""),"")</f>
        <v/>
      </c>
      <c r="F149" s="181" t="str">
        <f ca="1">IF(Meldung!$F149="J",IF(Meldung!$E149&gt;=38718,IF(Meldung!$E149&lt;39448,CELL("Inhalt",Meldung!F149),""),""),"")</f>
        <v/>
      </c>
      <c r="G149" s="181" t="str">
        <f ca="1">IF(Meldung!$F149="J",IF(Meldung!$E149&gt;=38718,IF(Meldung!$E149&lt;39448,CELL("Inhalt",Meldung!G149),""),""),"")</f>
        <v/>
      </c>
      <c r="H149" s="187" t="str">
        <f ca="1">IF(Meldung!$F149="J",IF(Meldung!$E149&gt;=38718,IF(Meldung!$E149&lt;39448,CELL("Inhalt",Meldung!H149),""),""),"")</f>
        <v/>
      </c>
      <c r="I149" s="181" t="str">
        <f ca="1">IF(Meldung!$F149="J",IF(Meldung!$E149&gt;=38718,IF(Meldung!$E149&lt;39448,CELL("Inhalt",Meldung!I149),""),""),"")</f>
        <v/>
      </c>
      <c r="J149" s="181" t="str">
        <f ca="1">IF(Meldung!$F149="J",IF(Meldung!$E149&gt;=38718,IF(Meldung!$E149&lt;39448,CELL("Inhalt",Meldung!J149),""),""),"")</f>
        <v/>
      </c>
      <c r="K149" s="181" t="str">
        <f ca="1">IF(Meldung!$F149="J",IF(Meldung!$E149&gt;=38718,IF(Meldung!$E149&lt;39448,CELL("Inhalt",Meldung!K149),""),""),"")</f>
        <v/>
      </c>
      <c r="L149" s="181" t="str">
        <f ca="1">IF(Meldung!$F149="J",IF(Meldung!$E149&gt;=38718,IF(Meldung!$E149&lt;39448,CELL("Inhalt",Meldung!L149),""),""),"")</f>
        <v/>
      </c>
    </row>
    <row r="150" spans="1:12" x14ac:dyDescent="0.35">
      <c r="A150" s="35" t="s">
        <v>192</v>
      </c>
      <c r="B150" s="184" t="str">
        <f ca="1">IF(Meldung!$F150="J",IF(Meldung!$E150&gt;=38718,IF(Meldung!$E150&lt;39448,CELL("Inhalt",Meldung!B150),""),""),"")</f>
        <v/>
      </c>
      <c r="C150" s="181" t="str">
        <f ca="1">IF(Meldung!$F150="J",IF(Meldung!$E150&gt;=38718,IF(Meldung!$E150&lt;39448,CELL("Inhalt",Meldung!C150),""),""),"")</f>
        <v/>
      </c>
      <c r="D150" s="181" t="str">
        <f ca="1">IF(Meldung!$F150="J",IF(Meldung!$E150&gt;=38718,IF(Meldung!$E150&lt;39448,CELL("Inhalt",Meldung!D150),""),""),"")</f>
        <v/>
      </c>
      <c r="E150" s="182" t="str">
        <f ca="1">IF(Meldung!$F150="J",IF(Meldung!$E150&gt;=38718,IF(Meldung!$E150&lt;39448,CELL("Inhalt",Meldung!E150),""),""),"")</f>
        <v/>
      </c>
      <c r="F150" s="181" t="str">
        <f ca="1">IF(Meldung!$F150="J",IF(Meldung!$E150&gt;=38718,IF(Meldung!$E150&lt;39448,CELL("Inhalt",Meldung!F150),""),""),"")</f>
        <v/>
      </c>
      <c r="G150" s="181" t="str">
        <f ca="1">IF(Meldung!$F150="J",IF(Meldung!$E150&gt;=38718,IF(Meldung!$E150&lt;39448,CELL("Inhalt",Meldung!G150),""),""),"")</f>
        <v/>
      </c>
      <c r="H150" s="187" t="str">
        <f ca="1">IF(Meldung!$F150="J",IF(Meldung!$E150&gt;=38718,IF(Meldung!$E150&lt;39448,CELL("Inhalt",Meldung!H150),""),""),"")</f>
        <v/>
      </c>
      <c r="I150" s="181" t="str">
        <f ca="1">IF(Meldung!$F150="J",IF(Meldung!$E150&gt;=38718,IF(Meldung!$E150&lt;39448,CELL("Inhalt",Meldung!I150),""),""),"")</f>
        <v/>
      </c>
      <c r="J150" s="181" t="str">
        <f ca="1">IF(Meldung!$F150="J",IF(Meldung!$E150&gt;=38718,IF(Meldung!$E150&lt;39448,CELL("Inhalt",Meldung!J150),""),""),"")</f>
        <v/>
      </c>
      <c r="K150" s="181" t="str">
        <f ca="1">IF(Meldung!$F150="J",IF(Meldung!$E150&gt;=38718,IF(Meldung!$E150&lt;39448,CELL("Inhalt",Meldung!K150),""),""),"")</f>
        <v/>
      </c>
      <c r="L150" s="181" t="str">
        <f ca="1">IF(Meldung!$F150="J",IF(Meldung!$E150&gt;=38718,IF(Meldung!$E150&lt;39448,CELL("Inhalt",Meldung!L150),""),""),"")</f>
        <v/>
      </c>
    </row>
    <row r="151" spans="1:12" x14ac:dyDescent="0.35">
      <c r="A151" s="35" t="s">
        <v>193</v>
      </c>
      <c r="B151" s="184" t="str">
        <f ca="1">IF(Meldung!$F151="J",IF(Meldung!$E151&gt;=38718,IF(Meldung!$E151&lt;39448,CELL("Inhalt",Meldung!B151),""),""),"")</f>
        <v/>
      </c>
      <c r="C151" s="181" t="str">
        <f ca="1">IF(Meldung!$F151="J",IF(Meldung!$E151&gt;=38718,IF(Meldung!$E151&lt;39448,CELL("Inhalt",Meldung!C151),""),""),"")</f>
        <v/>
      </c>
      <c r="D151" s="181" t="str">
        <f ca="1">IF(Meldung!$F151="J",IF(Meldung!$E151&gt;=38718,IF(Meldung!$E151&lt;39448,CELL("Inhalt",Meldung!D151),""),""),"")</f>
        <v/>
      </c>
      <c r="E151" s="182" t="str">
        <f ca="1">IF(Meldung!$F151="J",IF(Meldung!$E151&gt;=38718,IF(Meldung!$E151&lt;39448,CELL("Inhalt",Meldung!E151),""),""),"")</f>
        <v/>
      </c>
      <c r="F151" s="181" t="str">
        <f ca="1">IF(Meldung!$F151="J",IF(Meldung!$E151&gt;=38718,IF(Meldung!$E151&lt;39448,CELL("Inhalt",Meldung!F151),""),""),"")</f>
        <v/>
      </c>
      <c r="G151" s="181" t="str">
        <f ca="1">IF(Meldung!$F151="J",IF(Meldung!$E151&gt;=38718,IF(Meldung!$E151&lt;39448,CELL("Inhalt",Meldung!G151),""),""),"")</f>
        <v/>
      </c>
      <c r="H151" s="187" t="str">
        <f ca="1">IF(Meldung!$F151="J",IF(Meldung!$E151&gt;=38718,IF(Meldung!$E151&lt;39448,CELL("Inhalt",Meldung!H151),""),""),"")</f>
        <v/>
      </c>
      <c r="I151" s="181" t="str">
        <f ca="1">IF(Meldung!$F151="J",IF(Meldung!$E151&gt;=38718,IF(Meldung!$E151&lt;39448,CELL("Inhalt",Meldung!I151),""),""),"")</f>
        <v/>
      </c>
      <c r="J151" s="181" t="str">
        <f ca="1">IF(Meldung!$F151="J",IF(Meldung!$E151&gt;=38718,IF(Meldung!$E151&lt;39448,CELL("Inhalt",Meldung!J151),""),""),"")</f>
        <v/>
      </c>
      <c r="K151" s="181" t="str">
        <f ca="1">IF(Meldung!$F151="J",IF(Meldung!$E151&gt;=38718,IF(Meldung!$E151&lt;39448,CELL("Inhalt",Meldung!K151),""),""),"")</f>
        <v/>
      </c>
      <c r="L151" s="181" t="str">
        <f ca="1">IF(Meldung!$F151="J",IF(Meldung!$E151&gt;=38718,IF(Meldung!$E151&lt;39448,CELL("Inhalt",Meldung!L151),""),""),"")</f>
        <v/>
      </c>
    </row>
    <row r="152" spans="1:12" x14ac:dyDescent="0.35">
      <c r="A152" s="35" t="s">
        <v>194</v>
      </c>
      <c r="B152" s="184" t="str">
        <f ca="1">IF(Meldung!$F152="J",IF(Meldung!$E152&gt;=38718,IF(Meldung!$E152&lt;39448,CELL("Inhalt",Meldung!B152),""),""),"")</f>
        <v/>
      </c>
      <c r="C152" s="181" t="str">
        <f ca="1">IF(Meldung!$F152="J",IF(Meldung!$E152&gt;=38718,IF(Meldung!$E152&lt;39448,CELL("Inhalt",Meldung!C152),""),""),"")</f>
        <v/>
      </c>
      <c r="D152" s="181" t="str">
        <f ca="1">IF(Meldung!$F152="J",IF(Meldung!$E152&gt;=38718,IF(Meldung!$E152&lt;39448,CELL("Inhalt",Meldung!D152),""),""),"")</f>
        <v/>
      </c>
      <c r="E152" s="182" t="str">
        <f ca="1">IF(Meldung!$F152="J",IF(Meldung!$E152&gt;=38718,IF(Meldung!$E152&lt;39448,CELL("Inhalt",Meldung!E152),""),""),"")</f>
        <v/>
      </c>
      <c r="F152" s="181" t="str">
        <f ca="1">IF(Meldung!$F152="J",IF(Meldung!$E152&gt;=38718,IF(Meldung!$E152&lt;39448,CELL("Inhalt",Meldung!F152),""),""),"")</f>
        <v/>
      </c>
      <c r="G152" s="181" t="str">
        <f ca="1">IF(Meldung!$F152="J",IF(Meldung!$E152&gt;=38718,IF(Meldung!$E152&lt;39448,CELL("Inhalt",Meldung!G152),""),""),"")</f>
        <v/>
      </c>
      <c r="H152" s="187" t="str">
        <f ca="1">IF(Meldung!$F152="J",IF(Meldung!$E152&gt;=38718,IF(Meldung!$E152&lt;39448,CELL("Inhalt",Meldung!H152),""),""),"")</f>
        <v/>
      </c>
      <c r="I152" s="181" t="str">
        <f ca="1">IF(Meldung!$F152="J",IF(Meldung!$E152&gt;=38718,IF(Meldung!$E152&lt;39448,CELL("Inhalt",Meldung!I152),""),""),"")</f>
        <v/>
      </c>
      <c r="J152" s="181" t="str">
        <f ca="1">IF(Meldung!$F152="J",IF(Meldung!$E152&gt;=38718,IF(Meldung!$E152&lt;39448,CELL("Inhalt",Meldung!J152),""),""),"")</f>
        <v/>
      </c>
      <c r="K152" s="181" t="str">
        <f ca="1">IF(Meldung!$F152="J",IF(Meldung!$E152&gt;=38718,IF(Meldung!$E152&lt;39448,CELL("Inhalt",Meldung!K152),""),""),"")</f>
        <v/>
      </c>
      <c r="L152" s="181" t="str">
        <f ca="1">IF(Meldung!$F152="J",IF(Meldung!$E152&gt;=38718,IF(Meldung!$E152&lt;39448,CELL("Inhalt",Meldung!L152),""),""),"")</f>
        <v/>
      </c>
    </row>
    <row r="153" spans="1:12" x14ac:dyDescent="0.35">
      <c r="A153" s="35" t="s">
        <v>195</v>
      </c>
      <c r="B153" s="184" t="str">
        <f ca="1">IF(Meldung!$F153="J",IF(Meldung!$E153&gt;=38718,IF(Meldung!$E153&lt;39448,CELL("Inhalt",Meldung!B153),""),""),"")</f>
        <v/>
      </c>
      <c r="C153" s="181" t="str">
        <f ca="1">IF(Meldung!$F153="J",IF(Meldung!$E153&gt;=38718,IF(Meldung!$E153&lt;39448,CELL("Inhalt",Meldung!C153),""),""),"")</f>
        <v/>
      </c>
      <c r="D153" s="181" t="str">
        <f ca="1">IF(Meldung!$F153="J",IF(Meldung!$E153&gt;=38718,IF(Meldung!$E153&lt;39448,CELL("Inhalt",Meldung!D153),""),""),"")</f>
        <v/>
      </c>
      <c r="E153" s="182" t="str">
        <f ca="1">IF(Meldung!$F153="J",IF(Meldung!$E153&gt;=38718,IF(Meldung!$E153&lt;39448,CELL("Inhalt",Meldung!E153),""),""),"")</f>
        <v/>
      </c>
      <c r="F153" s="181" t="str">
        <f ca="1">IF(Meldung!$F153="J",IF(Meldung!$E153&gt;=38718,IF(Meldung!$E153&lt;39448,CELL("Inhalt",Meldung!F153),""),""),"")</f>
        <v/>
      </c>
      <c r="G153" s="181" t="str">
        <f ca="1">IF(Meldung!$F153="J",IF(Meldung!$E153&gt;=38718,IF(Meldung!$E153&lt;39448,CELL("Inhalt",Meldung!G153),""),""),"")</f>
        <v/>
      </c>
      <c r="H153" s="187" t="str">
        <f ca="1">IF(Meldung!$F153="J",IF(Meldung!$E153&gt;=38718,IF(Meldung!$E153&lt;39448,CELL("Inhalt",Meldung!H153),""),""),"")</f>
        <v/>
      </c>
      <c r="I153" s="181" t="str">
        <f ca="1">IF(Meldung!$F153="J",IF(Meldung!$E153&gt;=38718,IF(Meldung!$E153&lt;39448,CELL("Inhalt",Meldung!I153),""),""),"")</f>
        <v/>
      </c>
      <c r="J153" s="181" t="str">
        <f ca="1">IF(Meldung!$F153="J",IF(Meldung!$E153&gt;=38718,IF(Meldung!$E153&lt;39448,CELL("Inhalt",Meldung!J153),""),""),"")</f>
        <v/>
      </c>
      <c r="K153" s="181" t="str">
        <f ca="1">IF(Meldung!$F153="J",IF(Meldung!$E153&gt;=38718,IF(Meldung!$E153&lt;39448,CELL("Inhalt",Meldung!K153),""),""),"")</f>
        <v/>
      </c>
      <c r="L153" s="181" t="str">
        <f ca="1">IF(Meldung!$F153="J",IF(Meldung!$E153&gt;=38718,IF(Meldung!$E153&lt;39448,CELL("Inhalt",Meldung!L153),""),""),"")</f>
        <v/>
      </c>
    </row>
    <row r="154" spans="1:12" x14ac:dyDescent="0.35">
      <c r="A154" s="35" t="s">
        <v>196</v>
      </c>
      <c r="B154" s="184" t="str">
        <f ca="1">IF(Meldung!$F154="J",IF(Meldung!$E154&gt;=38718,IF(Meldung!$E154&lt;39448,CELL("Inhalt",Meldung!B154),""),""),"")</f>
        <v/>
      </c>
      <c r="C154" s="181" t="str">
        <f ca="1">IF(Meldung!$F154="J",IF(Meldung!$E154&gt;=38718,IF(Meldung!$E154&lt;39448,CELL("Inhalt",Meldung!C154),""),""),"")</f>
        <v/>
      </c>
      <c r="D154" s="181" t="str">
        <f ca="1">IF(Meldung!$F154="J",IF(Meldung!$E154&gt;=38718,IF(Meldung!$E154&lt;39448,CELL("Inhalt",Meldung!D154),""),""),"")</f>
        <v/>
      </c>
      <c r="E154" s="182" t="str">
        <f ca="1">IF(Meldung!$F154="J",IF(Meldung!$E154&gt;=38718,IF(Meldung!$E154&lt;39448,CELL("Inhalt",Meldung!E154),""),""),"")</f>
        <v/>
      </c>
      <c r="F154" s="181" t="str">
        <f ca="1">IF(Meldung!$F154="J",IF(Meldung!$E154&gt;=38718,IF(Meldung!$E154&lt;39448,CELL("Inhalt",Meldung!F154),""),""),"")</f>
        <v/>
      </c>
      <c r="G154" s="181" t="str">
        <f ca="1">IF(Meldung!$F154="J",IF(Meldung!$E154&gt;=38718,IF(Meldung!$E154&lt;39448,CELL("Inhalt",Meldung!G154),""),""),"")</f>
        <v/>
      </c>
      <c r="H154" s="187" t="str">
        <f ca="1">IF(Meldung!$F154="J",IF(Meldung!$E154&gt;=38718,IF(Meldung!$E154&lt;39448,CELL("Inhalt",Meldung!H154),""),""),"")</f>
        <v/>
      </c>
      <c r="I154" s="181" t="str">
        <f ca="1">IF(Meldung!$F154="J",IF(Meldung!$E154&gt;=38718,IF(Meldung!$E154&lt;39448,CELL("Inhalt",Meldung!I154),""),""),"")</f>
        <v/>
      </c>
      <c r="J154" s="181" t="str">
        <f ca="1">IF(Meldung!$F154="J",IF(Meldung!$E154&gt;=38718,IF(Meldung!$E154&lt;39448,CELL("Inhalt",Meldung!J154),""),""),"")</f>
        <v/>
      </c>
      <c r="K154" s="181" t="str">
        <f ca="1">IF(Meldung!$F154="J",IF(Meldung!$E154&gt;=38718,IF(Meldung!$E154&lt;39448,CELL("Inhalt",Meldung!K154),""),""),"")</f>
        <v/>
      </c>
      <c r="L154" s="181" t="str">
        <f ca="1">IF(Meldung!$F154="J",IF(Meldung!$E154&gt;=38718,IF(Meldung!$E154&lt;39448,CELL("Inhalt",Meldung!L154),""),""),"")</f>
        <v/>
      </c>
    </row>
    <row r="155" spans="1:12" x14ac:dyDescent="0.35">
      <c r="A155" s="35" t="s">
        <v>197</v>
      </c>
      <c r="B155" s="184" t="str">
        <f ca="1">IF(Meldung!$F155="J",IF(Meldung!$E155&gt;=38718,IF(Meldung!$E155&lt;39448,CELL("Inhalt",Meldung!B155),""),""),"")</f>
        <v/>
      </c>
      <c r="C155" s="181" t="str">
        <f ca="1">IF(Meldung!$F155="J",IF(Meldung!$E155&gt;=38718,IF(Meldung!$E155&lt;39448,CELL("Inhalt",Meldung!C155),""),""),"")</f>
        <v/>
      </c>
      <c r="D155" s="181" t="str">
        <f ca="1">IF(Meldung!$F155="J",IF(Meldung!$E155&gt;=38718,IF(Meldung!$E155&lt;39448,CELL("Inhalt",Meldung!D155),""),""),"")</f>
        <v/>
      </c>
      <c r="E155" s="182" t="str">
        <f ca="1">IF(Meldung!$F155="J",IF(Meldung!$E155&gt;=38718,IF(Meldung!$E155&lt;39448,CELL("Inhalt",Meldung!E155),""),""),"")</f>
        <v/>
      </c>
      <c r="F155" s="181" t="str">
        <f ca="1">IF(Meldung!$F155="J",IF(Meldung!$E155&gt;=38718,IF(Meldung!$E155&lt;39448,CELL("Inhalt",Meldung!F155),""),""),"")</f>
        <v/>
      </c>
      <c r="G155" s="181" t="str">
        <f ca="1">IF(Meldung!$F155="J",IF(Meldung!$E155&gt;=38718,IF(Meldung!$E155&lt;39448,CELL("Inhalt",Meldung!G155),""),""),"")</f>
        <v/>
      </c>
      <c r="H155" s="187" t="str">
        <f ca="1">IF(Meldung!$F155="J",IF(Meldung!$E155&gt;=38718,IF(Meldung!$E155&lt;39448,CELL("Inhalt",Meldung!H155),""),""),"")</f>
        <v/>
      </c>
      <c r="I155" s="181" t="str">
        <f ca="1">IF(Meldung!$F155="J",IF(Meldung!$E155&gt;=38718,IF(Meldung!$E155&lt;39448,CELL("Inhalt",Meldung!I155),""),""),"")</f>
        <v/>
      </c>
      <c r="J155" s="181" t="str">
        <f ca="1">IF(Meldung!$F155="J",IF(Meldung!$E155&gt;=38718,IF(Meldung!$E155&lt;39448,CELL("Inhalt",Meldung!J155),""),""),"")</f>
        <v/>
      </c>
      <c r="K155" s="181" t="str">
        <f ca="1">IF(Meldung!$F155="J",IF(Meldung!$E155&gt;=38718,IF(Meldung!$E155&lt;39448,CELL("Inhalt",Meldung!K155),""),""),"")</f>
        <v/>
      </c>
      <c r="L155" s="181" t="str">
        <f ca="1">IF(Meldung!$F155="J",IF(Meldung!$E155&gt;=38718,IF(Meldung!$E155&lt;39448,CELL("Inhalt",Meldung!L155),""),""),"")</f>
        <v/>
      </c>
    </row>
    <row r="156" spans="1:12" x14ac:dyDescent="0.35">
      <c r="A156" s="35" t="s">
        <v>198</v>
      </c>
      <c r="B156" s="184" t="str">
        <f ca="1">IF(Meldung!$F156="J",IF(Meldung!$E156&gt;=38718,IF(Meldung!$E156&lt;39448,CELL("Inhalt",Meldung!B156),""),""),"")</f>
        <v/>
      </c>
      <c r="C156" s="181" t="str">
        <f ca="1">IF(Meldung!$F156="J",IF(Meldung!$E156&gt;=38718,IF(Meldung!$E156&lt;39448,CELL("Inhalt",Meldung!C156),""),""),"")</f>
        <v/>
      </c>
      <c r="D156" s="181" t="str">
        <f ca="1">IF(Meldung!$F156="J",IF(Meldung!$E156&gt;=38718,IF(Meldung!$E156&lt;39448,CELL("Inhalt",Meldung!D156),""),""),"")</f>
        <v/>
      </c>
      <c r="E156" s="182" t="str">
        <f ca="1">IF(Meldung!$F156="J",IF(Meldung!$E156&gt;=38718,IF(Meldung!$E156&lt;39448,CELL("Inhalt",Meldung!E156),""),""),"")</f>
        <v/>
      </c>
      <c r="F156" s="181" t="str">
        <f ca="1">IF(Meldung!$F156="J",IF(Meldung!$E156&gt;=38718,IF(Meldung!$E156&lt;39448,CELL("Inhalt",Meldung!F156),""),""),"")</f>
        <v/>
      </c>
      <c r="G156" s="181" t="str">
        <f ca="1">IF(Meldung!$F156="J",IF(Meldung!$E156&gt;=38718,IF(Meldung!$E156&lt;39448,CELL("Inhalt",Meldung!G156),""),""),"")</f>
        <v/>
      </c>
      <c r="H156" s="187" t="str">
        <f ca="1">IF(Meldung!$F156="J",IF(Meldung!$E156&gt;=38718,IF(Meldung!$E156&lt;39448,CELL("Inhalt",Meldung!H156),""),""),"")</f>
        <v/>
      </c>
      <c r="I156" s="181" t="str">
        <f ca="1">IF(Meldung!$F156="J",IF(Meldung!$E156&gt;=38718,IF(Meldung!$E156&lt;39448,CELL("Inhalt",Meldung!I156),""),""),"")</f>
        <v/>
      </c>
      <c r="J156" s="181" t="str">
        <f ca="1">IF(Meldung!$F156="J",IF(Meldung!$E156&gt;=38718,IF(Meldung!$E156&lt;39448,CELL("Inhalt",Meldung!J156),""),""),"")</f>
        <v/>
      </c>
      <c r="K156" s="181" t="str">
        <f ca="1">IF(Meldung!$F156="J",IF(Meldung!$E156&gt;=38718,IF(Meldung!$E156&lt;39448,CELL("Inhalt",Meldung!K156),""),""),"")</f>
        <v/>
      </c>
      <c r="L156" s="181" t="str">
        <f ca="1">IF(Meldung!$F156="J",IF(Meldung!$E156&gt;=38718,IF(Meldung!$E156&lt;39448,CELL("Inhalt",Meldung!L156),""),""),"")</f>
        <v/>
      </c>
    </row>
    <row r="157" spans="1:12" x14ac:dyDescent="0.35">
      <c r="A157" s="35" t="s">
        <v>199</v>
      </c>
      <c r="B157" s="184" t="str">
        <f ca="1">IF(Meldung!$F157="J",IF(Meldung!$E157&gt;=38718,IF(Meldung!$E157&lt;39448,CELL("Inhalt",Meldung!B157),""),""),"")</f>
        <v/>
      </c>
      <c r="C157" s="181" t="str">
        <f ca="1">IF(Meldung!$F157="J",IF(Meldung!$E157&gt;=38718,IF(Meldung!$E157&lt;39448,CELL("Inhalt",Meldung!C157),""),""),"")</f>
        <v/>
      </c>
      <c r="D157" s="181" t="str">
        <f ca="1">IF(Meldung!$F157="J",IF(Meldung!$E157&gt;=38718,IF(Meldung!$E157&lt;39448,CELL("Inhalt",Meldung!D157),""),""),"")</f>
        <v/>
      </c>
      <c r="E157" s="182" t="str">
        <f ca="1">IF(Meldung!$F157="J",IF(Meldung!$E157&gt;=38718,IF(Meldung!$E157&lt;39448,CELL("Inhalt",Meldung!E157),""),""),"")</f>
        <v/>
      </c>
      <c r="F157" s="181" t="str">
        <f ca="1">IF(Meldung!$F157="J",IF(Meldung!$E157&gt;=38718,IF(Meldung!$E157&lt;39448,CELL("Inhalt",Meldung!F157),""),""),"")</f>
        <v/>
      </c>
      <c r="G157" s="181" t="str">
        <f ca="1">IF(Meldung!$F157="J",IF(Meldung!$E157&gt;=38718,IF(Meldung!$E157&lt;39448,CELL("Inhalt",Meldung!G157),""),""),"")</f>
        <v/>
      </c>
      <c r="H157" s="187" t="str">
        <f ca="1">IF(Meldung!$F157="J",IF(Meldung!$E157&gt;=38718,IF(Meldung!$E157&lt;39448,CELL("Inhalt",Meldung!H157),""),""),"")</f>
        <v/>
      </c>
      <c r="I157" s="181" t="str">
        <f ca="1">IF(Meldung!$F157="J",IF(Meldung!$E157&gt;=38718,IF(Meldung!$E157&lt;39448,CELL("Inhalt",Meldung!I157),""),""),"")</f>
        <v/>
      </c>
      <c r="J157" s="181" t="str">
        <f ca="1">IF(Meldung!$F157="J",IF(Meldung!$E157&gt;=38718,IF(Meldung!$E157&lt;39448,CELL("Inhalt",Meldung!J157),""),""),"")</f>
        <v/>
      </c>
      <c r="K157" s="181" t="str">
        <f ca="1">IF(Meldung!$F157="J",IF(Meldung!$E157&gt;=38718,IF(Meldung!$E157&lt;39448,CELL("Inhalt",Meldung!K157),""),""),"")</f>
        <v/>
      </c>
      <c r="L157" s="181" t="str">
        <f ca="1">IF(Meldung!$F157="J",IF(Meldung!$E157&gt;=38718,IF(Meldung!$E157&lt;39448,CELL("Inhalt",Meldung!L157),""),""),"")</f>
        <v/>
      </c>
    </row>
    <row r="158" spans="1:12" x14ac:dyDescent="0.35">
      <c r="A158" s="35" t="s">
        <v>200</v>
      </c>
      <c r="B158" s="184" t="str">
        <f ca="1">IF(Meldung!$F158="J",IF(Meldung!$E158&gt;=38718,IF(Meldung!$E158&lt;39448,CELL("Inhalt",Meldung!B158),""),""),"")</f>
        <v/>
      </c>
      <c r="C158" s="181" t="str">
        <f ca="1">IF(Meldung!$F158="J",IF(Meldung!$E158&gt;=38718,IF(Meldung!$E158&lt;39448,CELL("Inhalt",Meldung!C158),""),""),"")</f>
        <v/>
      </c>
      <c r="D158" s="181" t="str">
        <f ca="1">IF(Meldung!$F158="J",IF(Meldung!$E158&gt;=38718,IF(Meldung!$E158&lt;39448,CELL("Inhalt",Meldung!D158),""),""),"")</f>
        <v/>
      </c>
      <c r="E158" s="182" t="str">
        <f ca="1">IF(Meldung!$F158="J",IF(Meldung!$E158&gt;=38718,IF(Meldung!$E158&lt;39448,CELL("Inhalt",Meldung!E158),""),""),"")</f>
        <v/>
      </c>
      <c r="F158" s="181" t="str">
        <f ca="1">IF(Meldung!$F158="J",IF(Meldung!$E158&gt;=38718,IF(Meldung!$E158&lt;39448,CELL("Inhalt",Meldung!F158),""),""),"")</f>
        <v/>
      </c>
      <c r="G158" s="181" t="str">
        <f ca="1">IF(Meldung!$F158="J",IF(Meldung!$E158&gt;=38718,IF(Meldung!$E158&lt;39448,CELL("Inhalt",Meldung!G158),""),""),"")</f>
        <v/>
      </c>
      <c r="H158" s="187" t="str">
        <f ca="1">IF(Meldung!$F158="J",IF(Meldung!$E158&gt;=38718,IF(Meldung!$E158&lt;39448,CELL("Inhalt",Meldung!H158),""),""),"")</f>
        <v/>
      </c>
      <c r="I158" s="181" t="str">
        <f ca="1">IF(Meldung!$F158="J",IF(Meldung!$E158&gt;=38718,IF(Meldung!$E158&lt;39448,CELL("Inhalt",Meldung!I158),""),""),"")</f>
        <v/>
      </c>
      <c r="J158" s="181" t="str">
        <f ca="1">IF(Meldung!$F158="J",IF(Meldung!$E158&gt;=38718,IF(Meldung!$E158&lt;39448,CELL("Inhalt",Meldung!J158),""),""),"")</f>
        <v/>
      </c>
      <c r="K158" s="181" t="str">
        <f ca="1">IF(Meldung!$F158="J",IF(Meldung!$E158&gt;=38718,IF(Meldung!$E158&lt;39448,CELL("Inhalt",Meldung!K158),""),""),"")</f>
        <v/>
      </c>
      <c r="L158" s="181" t="str">
        <f ca="1">IF(Meldung!$F158="J",IF(Meldung!$E158&gt;=38718,IF(Meldung!$E158&lt;39448,CELL("Inhalt",Meldung!L158),""),""),"")</f>
        <v/>
      </c>
    </row>
    <row r="159" spans="1:12" x14ac:dyDescent="0.35">
      <c r="A159" s="35" t="s">
        <v>201</v>
      </c>
      <c r="B159" s="184" t="str">
        <f ca="1">IF(Meldung!$F159="J",IF(Meldung!$E159&gt;=38718,IF(Meldung!$E159&lt;39448,CELL("Inhalt",Meldung!B159),""),""),"")</f>
        <v/>
      </c>
      <c r="C159" s="181" t="str">
        <f ca="1">IF(Meldung!$F159="J",IF(Meldung!$E159&gt;=38718,IF(Meldung!$E159&lt;39448,CELL("Inhalt",Meldung!C159),""),""),"")</f>
        <v/>
      </c>
      <c r="D159" s="181" t="str">
        <f ca="1">IF(Meldung!$F159="J",IF(Meldung!$E159&gt;=38718,IF(Meldung!$E159&lt;39448,CELL("Inhalt",Meldung!D159),""),""),"")</f>
        <v/>
      </c>
      <c r="E159" s="182" t="str">
        <f ca="1">IF(Meldung!$F159="J",IF(Meldung!$E159&gt;=38718,IF(Meldung!$E159&lt;39448,CELL("Inhalt",Meldung!E159),""),""),"")</f>
        <v/>
      </c>
      <c r="F159" s="181" t="str">
        <f ca="1">IF(Meldung!$F159="J",IF(Meldung!$E159&gt;=38718,IF(Meldung!$E159&lt;39448,CELL("Inhalt",Meldung!F159),""),""),"")</f>
        <v/>
      </c>
      <c r="G159" s="181" t="str">
        <f ca="1">IF(Meldung!$F159="J",IF(Meldung!$E159&gt;=38718,IF(Meldung!$E159&lt;39448,CELL("Inhalt",Meldung!G159),""),""),"")</f>
        <v/>
      </c>
      <c r="H159" s="187" t="str">
        <f ca="1">IF(Meldung!$F159="J",IF(Meldung!$E159&gt;=38718,IF(Meldung!$E159&lt;39448,CELL("Inhalt",Meldung!H159),""),""),"")</f>
        <v/>
      </c>
      <c r="I159" s="181" t="str">
        <f ca="1">IF(Meldung!$F159="J",IF(Meldung!$E159&gt;=38718,IF(Meldung!$E159&lt;39448,CELL("Inhalt",Meldung!I159),""),""),"")</f>
        <v/>
      </c>
      <c r="J159" s="181" t="str">
        <f ca="1">IF(Meldung!$F159="J",IF(Meldung!$E159&gt;=38718,IF(Meldung!$E159&lt;39448,CELL("Inhalt",Meldung!J159),""),""),"")</f>
        <v/>
      </c>
      <c r="K159" s="181" t="str">
        <f ca="1">IF(Meldung!$F159="J",IF(Meldung!$E159&gt;=38718,IF(Meldung!$E159&lt;39448,CELL("Inhalt",Meldung!K159),""),""),"")</f>
        <v/>
      </c>
      <c r="L159" s="181" t="str">
        <f ca="1">IF(Meldung!$F159="J",IF(Meldung!$E159&gt;=38718,IF(Meldung!$E159&lt;39448,CELL("Inhalt",Meldung!L159),""),""),"")</f>
        <v/>
      </c>
    </row>
    <row r="160" spans="1:12" x14ac:dyDescent="0.35">
      <c r="A160" s="35" t="s">
        <v>202</v>
      </c>
      <c r="B160" s="184" t="str">
        <f ca="1">IF(Meldung!$F160="J",IF(Meldung!$E160&gt;=38718,IF(Meldung!$E160&lt;39448,CELL("Inhalt",Meldung!B160),""),""),"")</f>
        <v/>
      </c>
      <c r="C160" s="181" t="str">
        <f ca="1">IF(Meldung!$F160="J",IF(Meldung!$E160&gt;=38718,IF(Meldung!$E160&lt;39448,CELL("Inhalt",Meldung!C160),""),""),"")</f>
        <v/>
      </c>
      <c r="D160" s="181" t="str">
        <f ca="1">IF(Meldung!$F160="J",IF(Meldung!$E160&gt;=38718,IF(Meldung!$E160&lt;39448,CELL("Inhalt",Meldung!D160),""),""),"")</f>
        <v/>
      </c>
      <c r="E160" s="182" t="str">
        <f ca="1">IF(Meldung!$F160="J",IF(Meldung!$E160&gt;=38718,IF(Meldung!$E160&lt;39448,CELL("Inhalt",Meldung!E160),""),""),"")</f>
        <v/>
      </c>
      <c r="F160" s="181" t="str">
        <f ca="1">IF(Meldung!$F160="J",IF(Meldung!$E160&gt;=38718,IF(Meldung!$E160&lt;39448,CELL("Inhalt",Meldung!F160),""),""),"")</f>
        <v/>
      </c>
      <c r="G160" s="181" t="str">
        <f ca="1">IF(Meldung!$F160="J",IF(Meldung!$E160&gt;=38718,IF(Meldung!$E160&lt;39448,CELL("Inhalt",Meldung!G160),""),""),"")</f>
        <v/>
      </c>
      <c r="H160" s="187" t="str">
        <f ca="1">IF(Meldung!$F160="J",IF(Meldung!$E160&gt;=38718,IF(Meldung!$E160&lt;39448,CELL("Inhalt",Meldung!H160),""),""),"")</f>
        <v/>
      </c>
      <c r="I160" s="181" t="str">
        <f ca="1">IF(Meldung!$F160="J",IF(Meldung!$E160&gt;=38718,IF(Meldung!$E160&lt;39448,CELL("Inhalt",Meldung!I160),""),""),"")</f>
        <v/>
      </c>
      <c r="J160" s="181" t="str">
        <f ca="1">IF(Meldung!$F160="J",IF(Meldung!$E160&gt;=38718,IF(Meldung!$E160&lt;39448,CELL("Inhalt",Meldung!J160),""),""),"")</f>
        <v/>
      </c>
      <c r="K160" s="181" t="str">
        <f ca="1">IF(Meldung!$F160="J",IF(Meldung!$E160&gt;=38718,IF(Meldung!$E160&lt;39448,CELL("Inhalt",Meldung!K160),""),""),"")</f>
        <v/>
      </c>
      <c r="L160" s="181" t="str">
        <f ca="1">IF(Meldung!$F160="J",IF(Meldung!$E160&gt;=38718,IF(Meldung!$E160&lt;39448,CELL("Inhalt",Meldung!L160),""),""),"")</f>
        <v/>
      </c>
    </row>
    <row r="161" spans="1:12" x14ac:dyDescent="0.35">
      <c r="A161" s="35" t="s">
        <v>203</v>
      </c>
      <c r="B161" s="184" t="str">
        <f ca="1">IF(Meldung!$F161="J",IF(Meldung!$E161&gt;=38718,IF(Meldung!$E161&lt;39448,CELL("Inhalt",Meldung!B161),""),""),"")</f>
        <v/>
      </c>
      <c r="C161" s="181" t="str">
        <f ca="1">IF(Meldung!$F161="J",IF(Meldung!$E161&gt;=38718,IF(Meldung!$E161&lt;39448,CELL("Inhalt",Meldung!C161),""),""),"")</f>
        <v/>
      </c>
      <c r="D161" s="181" t="str">
        <f ca="1">IF(Meldung!$F161="J",IF(Meldung!$E161&gt;=38718,IF(Meldung!$E161&lt;39448,CELL("Inhalt",Meldung!D161),""),""),"")</f>
        <v/>
      </c>
      <c r="E161" s="182" t="str">
        <f ca="1">IF(Meldung!$F161="J",IF(Meldung!$E161&gt;=38718,IF(Meldung!$E161&lt;39448,CELL("Inhalt",Meldung!E161),""),""),"")</f>
        <v/>
      </c>
      <c r="F161" s="181" t="str">
        <f ca="1">IF(Meldung!$F161="J",IF(Meldung!$E161&gt;=38718,IF(Meldung!$E161&lt;39448,CELL("Inhalt",Meldung!F161),""),""),"")</f>
        <v/>
      </c>
      <c r="G161" s="181" t="str">
        <f ca="1">IF(Meldung!$F161="J",IF(Meldung!$E161&gt;=38718,IF(Meldung!$E161&lt;39448,CELL("Inhalt",Meldung!G161),""),""),"")</f>
        <v/>
      </c>
      <c r="H161" s="187" t="str">
        <f ca="1">IF(Meldung!$F161="J",IF(Meldung!$E161&gt;=38718,IF(Meldung!$E161&lt;39448,CELL("Inhalt",Meldung!H161),""),""),"")</f>
        <v/>
      </c>
      <c r="I161" s="181" t="str">
        <f ca="1">IF(Meldung!$F161="J",IF(Meldung!$E161&gt;=38718,IF(Meldung!$E161&lt;39448,CELL("Inhalt",Meldung!I161),""),""),"")</f>
        <v/>
      </c>
      <c r="J161" s="181" t="str">
        <f ca="1">IF(Meldung!$F161="J",IF(Meldung!$E161&gt;=38718,IF(Meldung!$E161&lt;39448,CELL("Inhalt",Meldung!J161),""),""),"")</f>
        <v/>
      </c>
      <c r="K161" s="181" t="str">
        <f ca="1">IF(Meldung!$F161="J",IF(Meldung!$E161&gt;=38718,IF(Meldung!$E161&lt;39448,CELL("Inhalt",Meldung!K161),""),""),"")</f>
        <v/>
      </c>
      <c r="L161" s="181" t="str">
        <f ca="1">IF(Meldung!$F161="J",IF(Meldung!$E161&gt;=38718,IF(Meldung!$E161&lt;39448,CELL("Inhalt",Meldung!L161),""),""),"")</f>
        <v/>
      </c>
    </row>
    <row r="162" spans="1:12" x14ac:dyDescent="0.35">
      <c r="A162" s="35" t="s">
        <v>204</v>
      </c>
      <c r="B162" s="184" t="str">
        <f ca="1">IF(Meldung!$F162="J",IF(Meldung!$E162&gt;=38718,IF(Meldung!$E162&lt;39448,CELL("Inhalt",Meldung!B162),""),""),"")</f>
        <v/>
      </c>
      <c r="C162" s="181" t="str">
        <f ca="1">IF(Meldung!$F162="J",IF(Meldung!$E162&gt;=38718,IF(Meldung!$E162&lt;39448,CELL("Inhalt",Meldung!C162),""),""),"")</f>
        <v/>
      </c>
      <c r="D162" s="181" t="str">
        <f ca="1">IF(Meldung!$F162="J",IF(Meldung!$E162&gt;=38718,IF(Meldung!$E162&lt;39448,CELL("Inhalt",Meldung!D162),""),""),"")</f>
        <v/>
      </c>
      <c r="E162" s="182" t="str">
        <f ca="1">IF(Meldung!$F162="J",IF(Meldung!$E162&gt;=38718,IF(Meldung!$E162&lt;39448,CELL("Inhalt",Meldung!E162),""),""),"")</f>
        <v/>
      </c>
      <c r="F162" s="181" t="str">
        <f ca="1">IF(Meldung!$F162="J",IF(Meldung!$E162&gt;=38718,IF(Meldung!$E162&lt;39448,CELL("Inhalt",Meldung!F162),""),""),"")</f>
        <v/>
      </c>
      <c r="G162" s="181" t="str">
        <f ca="1">IF(Meldung!$F162="J",IF(Meldung!$E162&gt;=38718,IF(Meldung!$E162&lt;39448,CELL("Inhalt",Meldung!G162),""),""),"")</f>
        <v/>
      </c>
      <c r="H162" s="187" t="str">
        <f ca="1">IF(Meldung!$F162="J",IF(Meldung!$E162&gt;=38718,IF(Meldung!$E162&lt;39448,CELL("Inhalt",Meldung!H162),""),""),"")</f>
        <v/>
      </c>
      <c r="I162" s="181" t="str">
        <f ca="1">IF(Meldung!$F162="J",IF(Meldung!$E162&gt;=38718,IF(Meldung!$E162&lt;39448,CELL("Inhalt",Meldung!I162),""),""),"")</f>
        <v/>
      </c>
      <c r="J162" s="181" t="str">
        <f ca="1">IF(Meldung!$F162="J",IF(Meldung!$E162&gt;=38718,IF(Meldung!$E162&lt;39448,CELL("Inhalt",Meldung!J162),""),""),"")</f>
        <v/>
      </c>
      <c r="K162" s="181" t="str">
        <f ca="1">IF(Meldung!$F162="J",IF(Meldung!$E162&gt;=38718,IF(Meldung!$E162&lt;39448,CELL("Inhalt",Meldung!K162),""),""),"")</f>
        <v/>
      </c>
      <c r="L162" s="181" t="str">
        <f ca="1">IF(Meldung!$F162="J",IF(Meldung!$E162&gt;=38718,IF(Meldung!$E162&lt;39448,CELL("Inhalt",Meldung!L162),""),""),"")</f>
        <v/>
      </c>
    </row>
    <row r="163" spans="1:12" x14ac:dyDescent="0.35">
      <c r="A163" s="35" t="s">
        <v>205</v>
      </c>
      <c r="B163" s="184" t="str">
        <f ca="1">IF(Meldung!$F163="J",IF(Meldung!$E163&gt;=38718,IF(Meldung!$E163&lt;39448,CELL("Inhalt",Meldung!B163),""),""),"")</f>
        <v/>
      </c>
      <c r="C163" s="181" t="str">
        <f ca="1">IF(Meldung!$F163="J",IF(Meldung!$E163&gt;=38718,IF(Meldung!$E163&lt;39448,CELL("Inhalt",Meldung!C163),""),""),"")</f>
        <v/>
      </c>
      <c r="D163" s="181" t="str">
        <f ca="1">IF(Meldung!$F163="J",IF(Meldung!$E163&gt;=38718,IF(Meldung!$E163&lt;39448,CELL("Inhalt",Meldung!D163),""),""),"")</f>
        <v/>
      </c>
      <c r="E163" s="182" t="str">
        <f ca="1">IF(Meldung!$F163="J",IF(Meldung!$E163&gt;=38718,IF(Meldung!$E163&lt;39448,CELL("Inhalt",Meldung!E163),""),""),"")</f>
        <v/>
      </c>
      <c r="F163" s="181" t="str">
        <f ca="1">IF(Meldung!$F163="J",IF(Meldung!$E163&gt;=38718,IF(Meldung!$E163&lt;39448,CELL("Inhalt",Meldung!F163),""),""),"")</f>
        <v/>
      </c>
      <c r="G163" s="181" t="str">
        <f ca="1">IF(Meldung!$F163="J",IF(Meldung!$E163&gt;=38718,IF(Meldung!$E163&lt;39448,CELL("Inhalt",Meldung!G163),""),""),"")</f>
        <v/>
      </c>
      <c r="H163" s="187" t="str">
        <f ca="1">IF(Meldung!$F163="J",IF(Meldung!$E163&gt;=38718,IF(Meldung!$E163&lt;39448,CELL("Inhalt",Meldung!H163),""),""),"")</f>
        <v/>
      </c>
      <c r="I163" s="181" t="str">
        <f ca="1">IF(Meldung!$F163="J",IF(Meldung!$E163&gt;=38718,IF(Meldung!$E163&lt;39448,CELL("Inhalt",Meldung!I163),""),""),"")</f>
        <v/>
      </c>
      <c r="J163" s="181" t="str">
        <f ca="1">IF(Meldung!$F163="J",IF(Meldung!$E163&gt;=38718,IF(Meldung!$E163&lt;39448,CELL("Inhalt",Meldung!J163),""),""),"")</f>
        <v/>
      </c>
      <c r="K163" s="181" t="str">
        <f ca="1">IF(Meldung!$F163="J",IF(Meldung!$E163&gt;=38718,IF(Meldung!$E163&lt;39448,CELL("Inhalt",Meldung!K163),""),""),"")</f>
        <v/>
      </c>
      <c r="L163" s="181" t="str">
        <f ca="1">IF(Meldung!$F163="J",IF(Meldung!$E163&gt;=38718,IF(Meldung!$E163&lt;39448,CELL("Inhalt",Meldung!L163),""),""),"")</f>
        <v/>
      </c>
    </row>
    <row r="164" spans="1:12" x14ac:dyDescent="0.35">
      <c r="A164" s="35" t="s">
        <v>206</v>
      </c>
      <c r="B164" s="184" t="str">
        <f ca="1">IF(Meldung!$F164="J",IF(Meldung!$E164&gt;=38718,IF(Meldung!$E164&lt;39448,CELL("Inhalt",Meldung!B164),""),""),"")</f>
        <v/>
      </c>
      <c r="C164" s="181" t="str">
        <f ca="1">IF(Meldung!$F164="J",IF(Meldung!$E164&gt;=38718,IF(Meldung!$E164&lt;39448,CELL("Inhalt",Meldung!C164),""),""),"")</f>
        <v/>
      </c>
      <c r="D164" s="181" t="str">
        <f ca="1">IF(Meldung!$F164="J",IF(Meldung!$E164&gt;=38718,IF(Meldung!$E164&lt;39448,CELL("Inhalt",Meldung!D164),""),""),"")</f>
        <v/>
      </c>
      <c r="E164" s="182" t="str">
        <f ca="1">IF(Meldung!$F164="J",IF(Meldung!$E164&gt;=38718,IF(Meldung!$E164&lt;39448,CELL("Inhalt",Meldung!E164),""),""),"")</f>
        <v/>
      </c>
      <c r="F164" s="181" t="str">
        <f ca="1">IF(Meldung!$F164="J",IF(Meldung!$E164&gt;=38718,IF(Meldung!$E164&lt;39448,CELL("Inhalt",Meldung!F164),""),""),"")</f>
        <v/>
      </c>
      <c r="G164" s="181" t="str">
        <f ca="1">IF(Meldung!$F164="J",IF(Meldung!$E164&gt;=38718,IF(Meldung!$E164&lt;39448,CELL("Inhalt",Meldung!G164),""),""),"")</f>
        <v/>
      </c>
      <c r="H164" s="187" t="str">
        <f ca="1">IF(Meldung!$F164="J",IF(Meldung!$E164&gt;=38718,IF(Meldung!$E164&lt;39448,CELL("Inhalt",Meldung!H164),""),""),"")</f>
        <v/>
      </c>
      <c r="I164" s="181" t="str">
        <f ca="1">IF(Meldung!$F164="J",IF(Meldung!$E164&gt;=38718,IF(Meldung!$E164&lt;39448,CELL("Inhalt",Meldung!I164),""),""),"")</f>
        <v/>
      </c>
      <c r="J164" s="181" t="str">
        <f ca="1">IF(Meldung!$F164="J",IF(Meldung!$E164&gt;=38718,IF(Meldung!$E164&lt;39448,CELL("Inhalt",Meldung!J164),""),""),"")</f>
        <v/>
      </c>
      <c r="K164" s="181" t="str">
        <f ca="1">IF(Meldung!$F164="J",IF(Meldung!$E164&gt;=38718,IF(Meldung!$E164&lt;39448,CELL("Inhalt",Meldung!K164),""),""),"")</f>
        <v/>
      </c>
      <c r="L164" s="181" t="str">
        <f ca="1">IF(Meldung!$F164="J",IF(Meldung!$E164&gt;=38718,IF(Meldung!$E164&lt;39448,CELL("Inhalt",Meldung!L164),""),""),"")</f>
        <v/>
      </c>
    </row>
    <row r="165" spans="1:12" x14ac:dyDescent="0.35">
      <c r="A165" s="35" t="s">
        <v>207</v>
      </c>
      <c r="B165" s="184" t="str">
        <f ca="1">IF(Meldung!$F165="J",IF(Meldung!$E165&gt;=38718,IF(Meldung!$E165&lt;39448,CELL("Inhalt",Meldung!B165),""),""),"")</f>
        <v/>
      </c>
      <c r="C165" s="181" t="str">
        <f ca="1">IF(Meldung!$F165="J",IF(Meldung!$E165&gt;=38718,IF(Meldung!$E165&lt;39448,CELL("Inhalt",Meldung!C165),""),""),"")</f>
        <v/>
      </c>
      <c r="D165" s="181" t="str">
        <f ca="1">IF(Meldung!$F165="J",IF(Meldung!$E165&gt;=38718,IF(Meldung!$E165&lt;39448,CELL("Inhalt",Meldung!D165),""),""),"")</f>
        <v/>
      </c>
      <c r="E165" s="182" t="str">
        <f ca="1">IF(Meldung!$F165="J",IF(Meldung!$E165&gt;=38718,IF(Meldung!$E165&lt;39448,CELL("Inhalt",Meldung!E165),""),""),"")</f>
        <v/>
      </c>
      <c r="F165" s="181" t="str">
        <f ca="1">IF(Meldung!$F165="J",IF(Meldung!$E165&gt;=38718,IF(Meldung!$E165&lt;39448,CELL("Inhalt",Meldung!F165),""),""),"")</f>
        <v/>
      </c>
      <c r="G165" s="181" t="str">
        <f ca="1">IF(Meldung!$F165="J",IF(Meldung!$E165&gt;=38718,IF(Meldung!$E165&lt;39448,CELL("Inhalt",Meldung!G165),""),""),"")</f>
        <v/>
      </c>
      <c r="H165" s="187" t="str">
        <f ca="1">IF(Meldung!$F165="J",IF(Meldung!$E165&gt;=38718,IF(Meldung!$E165&lt;39448,CELL("Inhalt",Meldung!H165),""),""),"")</f>
        <v/>
      </c>
      <c r="I165" s="181" t="str">
        <f ca="1">IF(Meldung!$F165="J",IF(Meldung!$E165&gt;=38718,IF(Meldung!$E165&lt;39448,CELL("Inhalt",Meldung!I165),""),""),"")</f>
        <v/>
      </c>
      <c r="J165" s="181" t="str">
        <f ca="1">IF(Meldung!$F165="J",IF(Meldung!$E165&gt;=38718,IF(Meldung!$E165&lt;39448,CELL("Inhalt",Meldung!J165),""),""),"")</f>
        <v/>
      </c>
      <c r="K165" s="181" t="str">
        <f ca="1">IF(Meldung!$F165="J",IF(Meldung!$E165&gt;=38718,IF(Meldung!$E165&lt;39448,CELL("Inhalt",Meldung!K165),""),""),"")</f>
        <v/>
      </c>
      <c r="L165" s="181" t="str">
        <f ca="1">IF(Meldung!$F165="J",IF(Meldung!$E165&gt;=38718,IF(Meldung!$E165&lt;39448,CELL("Inhalt",Meldung!L165),""),""),"")</f>
        <v/>
      </c>
    </row>
    <row r="166" spans="1:12" x14ac:dyDescent="0.35">
      <c r="A166" s="35" t="s">
        <v>208</v>
      </c>
      <c r="B166" s="184" t="str">
        <f ca="1">IF(Meldung!$F166="J",IF(Meldung!$E166&gt;=38718,IF(Meldung!$E166&lt;39448,CELL("Inhalt",Meldung!B166),""),""),"")</f>
        <v/>
      </c>
      <c r="C166" s="181" t="str">
        <f ca="1">IF(Meldung!$F166="J",IF(Meldung!$E166&gt;=38718,IF(Meldung!$E166&lt;39448,CELL("Inhalt",Meldung!C166),""),""),"")</f>
        <v/>
      </c>
      <c r="D166" s="181" t="str">
        <f ca="1">IF(Meldung!$F166="J",IF(Meldung!$E166&gt;=38718,IF(Meldung!$E166&lt;39448,CELL("Inhalt",Meldung!D166),""),""),"")</f>
        <v/>
      </c>
      <c r="E166" s="182" t="str">
        <f ca="1">IF(Meldung!$F166="J",IF(Meldung!$E166&gt;=38718,IF(Meldung!$E166&lt;39448,CELL("Inhalt",Meldung!E166),""),""),"")</f>
        <v/>
      </c>
      <c r="F166" s="181" t="str">
        <f ca="1">IF(Meldung!$F166="J",IF(Meldung!$E166&gt;=38718,IF(Meldung!$E166&lt;39448,CELL("Inhalt",Meldung!F166),""),""),"")</f>
        <v/>
      </c>
      <c r="G166" s="181" t="str">
        <f ca="1">IF(Meldung!$F166="J",IF(Meldung!$E166&gt;=38718,IF(Meldung!$E166&lt;39448,CELL("Inhalt",Meldung!G166),""),""),"")</f>
        <v/>
      </c>
      <c r="H166" s="187" t="str">
        <f ca="1">IF(Meldung!$F166="J",IF(Meldung!$E166&gt;=38718,IF(Meldung!$E166&lt;39448,CELL("Inhalt",Meldung!H166),""),""),"")</f>
        <v/>
      </c>
      <c r="I166" s="181" t="str">
        <f ca="1">IF(Meldung!$F166="J",IF(Meldung!$E166&gt;=38718,IF(Meldung!$E166&lt;39448,CELL("Inhalt",Meldung!I166),""),""),"")</f>
        <v/>
      </c>
      <c r="J166" s="181" t="str">
        <f ca="1">IF(Meldung!$F166="J",IF(Meldung!$E166&gt;=38718,IF(Meldung!$E166&lt;39448,CELL("Inhalt",Meldung!J166),""),""),"")</f>
        <v/>
      </c>
      <c r="K166" s="181" t="str">
        <f ca="1">IF(Meldung!$F166="J",IF(Meldung!$E166&gt;=38718,IF(Meldung!$E166&lt;39448,CELL("Inhalt",Meldung!K166),""),""),"")</f>
        <v/>
      </c>
      <c r="L166" s="181" t="str">
        <f ca="1">IF(Meldung!$F166="J",IF(Meldung!$E166&gt;=38718,IF(Meldung!$E166&lt;39448,CELL("Inhalt",Meldung!L166),""),""),"")</f>
        <v/>
      </c>
    </row>
    <row r="167" spans="1:12" x14ac:dyDescent="0.35">
      <c r="A167" s="35" t="s">
        <v>209</v>
      </c>
      <c r="B167" s="184" t="str">
        <f ca="1">IF(Meldung!$F167="J",IF(Meldung!$E167&gt;=38718,IF(Meldung!$E167&lt;39448,CELL("Inhalt",Meldung!B167),""),""),"")</f>
        <v/>
      </c>
      <c r="C167" s="181" t="str">
        <f ca="1">IF(Meldung!$F167="J",IF(Meldung!$E167&gt;=38718,IF(Meldung!$E167&lt;39448,CELL("Inhalt",Meldung!C167),""),""),"")</f>
        <v/>
      </c>
      <c r="D167" s="181" t="str">
        <f ca="1">IF(Meldung!$F167="J",IF(Meldung!$E167&gt;=38718,IF(Meldung!$E167&lt;39448,CELL("Inhalt",Meldung!D167),""),""),"")</f>
        <v/>
      </c>
      <c r="E167" s="182" t="str">
        <f ca="1">IF(Meldung!$F167="J",IF(Meldung!$E167&gt;=38718,IF(Meldung!$E167&lt;39448,CELL("Inhalt",Meldung!E167),""),""),"")</f>
        <v/>
      </c>
      <c r="F167" s="181" t="str">
        <f ca="1">IF(Meldung!$F167="J",IF(Meldung!$E167&gt;=38718,IF(Meldung!$E167&lt;39448,CELL("Inhalt",Meldung!F167),""),""),"")</f>
        <v/>
      </c>
      <c r="G167" s="181" t="str">
        <f ca="1">IF(Meldung!$F167="J",IF(Meldung!$E167&gt;=38718,IF(Meldung!$E167&lt;39448,CELL("Inhalt",Meldung!G167),""),""),"")</f>
        <v/>
      </c>
      <c r="H167" s="187" t="str">
        <f ca="1">IF(Meldung!$F167="J",IF(Meldung!$E167&gt;=38718,IF(Meldung!$E167&lt;39448,CELL("Inhalt",Meldung!H167),""),""),"")</f>
        <v/>
      </c>
      <c r="I167" s="181" t="str">
        <f ca="1">IF(Meldung!$F167="J",IF(Meldung!$E167&gt;=38718,IF(Meldung!$E167&lt;39448,CELL("Inhalt",Meldung!I167),""),""),"")</f>
        <v/>
      </c>
      <c r="J167" s="181" t="str">
        <f ca="1">IF(Meldung!$F167="J",IF(Meldung!$E167&gt;=38718,IF(Meldung!$E167&lt;39448,CELL("Inhalt",Meldung!J167),""),""),"")</f>
        <v/>
      </c>
      <c r="K167" s="181" t="str">
        <f ca="1">IF(Meldung!$F167="J",IF(Meldung!$E167&gt;=38718,IF(Meldung!$E167&lt;39448,CELL("Inhalt",Meldung!K167),""),""),"")</f>
        <v/>
      </c>
      <c r="L167" s="181" t="str">
        <f ca="1">IF(Meldung!$F167="J",IF(Meldung!$E167&gt;=38718,IF(Meldung!$E167&lt;39448,CELL("Inhalt",Meldung!L167),""),""),"")</f>
        <v/>
      </c>
    </row>
    <row r="168" spans="1:12" x14ac:dyDescent="0.35">
      <c r="A168" s="35" t="s">
        <v>210</v>
      </c>
      <c r="B168" s="184" t="str">
        <f ca="1">IF(Meldung!$F168="J",IF(Meldung!$E168&gt;=38718,IF(Meldung!$E168&lt;39448,CELL("Inhalt",Meldung!B168),""),""),"")</f>
        <v/>
      </c>
      <c r="C168" s="181" t="str">
        <f ca="1">IF(Meldung!$F168="J",IF(Meldung!$E168&gt;=38718,IF(Meldung!$E168&lt;39448,CELL("Inhalt",Meldung!C168),""),""),"")</f>
        <v/>
      </c>
      <c r="D168" s="181" t="str">
        <f ca="1">IF(Meldung!$F168="J",IF(Meldung!$E168&gt;=38718,IF(Meldung!$E168&lt;39448,CELL("Inhalt",Meldung!D168),""),""),"")</f>
        <v/>
      </c>
      <c r="E168" s="182" t="str">
        <f ca="1">IF(Meldung!$F168="J",IF(Meldung!$E168&gt;=38718,IF(Meldung!$E168&lt;39448,CELL("Inhalt",Meldung!E168),""),""),"")</f>
        <v/>
      </c>
      <c r="F168" s="181" t="str">
        <f ca="1">IF(Meldung!$F168="J",IF(Meldung!$E168&gt;=38718,IF(Meldung!$E168&lt;39448,CELL("Inhalt",Meldung!F168),""),""),"")</f>
        <v/>
      </c>
      <c r="G168" s="181" t="str">
        <f ca="1">IF(Meldung!$F168="J",IF(Meldung!$E168&gt;=38718,IF(Meldung!$E168&lt;39448,CELL("Inhalt",Meldung!G168),""),""),"")</f>
        <v/>
      </c>
      <c r="H168" s="187" t="str">
        <f ca="1">IF(Meldung!$F168="J",IF(Meldung!$E168&gt;=38718,IF(Meldung!$E168&lt;39448,CELL("Inhalt",Meldung!H168),""),""),"")</f>
        <v/>
      </c>
      <c r="I168" s="181" t="str">
        <f ca="1">IF(Meldung!$F168="J",IF(Meldung!$E168&gt;=38718,IF(Meldung!$E168&lt;39448,CELL("Inhalt",Meldung!I168),""),""),"")</f>
        <v/>
      </c>
      <c r="J168" s="181" t="str">
        <f ca="1">IF(Meldung!$F168="J",IF(Meldung!$E168&gt;=38718,IF(Meldung!$E168&lt;39448,CELL("Inhalt",Meldung!J168),""),""),"")</f>
        <v/>
      </c>
      <c r="K168" s="181" t="str">
        <f ca="1">IF(Meldung!$F168="J",IF(Meldung!$E168&gt;=38718,IF(Meldung!$E168&lt;39448,CELL("Inhalt",Meldung!K168),""),""),"")</f>
        <v/>
      </c>
      <c r="L168" s="181" t="str">
        <f ca="1">IF(Meldung!$F168="J",IF(Meldung!$E168&gt;=38718,IF(Meldung!$E168&lt;39448,CELL("Inhalt",Meldung!L168),""),""),"")</f>
        <v/>
      </c>
    </row>
    <row r="169" spans="1:12" x14ac:dyDescent="0.35">
      <c r="A169" s="35" t="s">
        <v>211</v>
      </c>
      <c r="B169" s="184" t="str">
        <f ca="1">IF(Meldung!$F169="J",IF(Meldung!$E169&gt;=38718,IF(Meldung!$E169&lt;39448,CELL("Inhalt",Meldung!B169),""),""),"")</f>
        <v/>
      </c>
      <c r="C169" s="181" t="str">
        <f ca="1">IF(Meldung!$F169="J",IF(Meldung!$E169&gt;=38718,IF(Meldung!$E169&lt;39448,CELL("Inhalt",Meldung!C169),""),""),"")</f>
        <v/>
      </c>
      <c r="D169" s="181" t="str">
        <f ca="1">IF(Meldung!$F169="J",IF(Meldung!$E169&gt;=38718,IF(Meldung!$E169&lt;39448,CELL("Inhalt",Meldung!D169),""),""),"")</f>
        <v/>
      </c>
      <c r="E169" s="182" t="str">
        <f ca="1">IF(Meldung!$F169="J",IF(Meldung!$E169&gt;=38718,IF(Meldung!$E169&lt;39448,CELL("Inhalt",Meldung!E169),""),""),"")</f>
        <v/>
      </c>
      <c r="F169" s="181" t="str">
        <f ca="1">IF(Meldung!$F169="J",IF(Meldung!$E169&gt;=38718,IF(Meldung!$E169&lt;39448,CELL("Inhalt",Meldung!F169),""),""),"")</f>
        <v/>
      </c>
      <c r="G169" s="181" t="str">
        <f ca="1">IF(Meldung!$F169="J",IF(Meldung!$E169&gt;=38718,IF(Meldung!$E169&lt;39448,CELL("Inhalt",Meldung!G169),""),""),"")</f>
        <v/>
      </c>
      <c r="H169" s="187" t="str">
        <f ca="1">IF(Meldung!$F169="J",IF(Meldung!$E169&gt;=38718,IF(Meldung!$E169&lt;39448,CELL("Inhalt",Meldung!H169),""),""),"")</f>
        <v/>
      </c>
      <c r="I169" s="181" t="str">
        <f ca="1">IF(Meldung!$F169="J",IF(Meldung!$E169&gt;=38718,IF(Meldung!$E169&lt;39448,CELL("Inhalt",Meldung!I169),""),""),"")</f>
        <v/>
      </c>
      <c r="J169" s="181" t="str">
        <f ca="1">IF(Meldung!$F169="J",IF(Meldung!$E169&gt;=38718,IF(Meldung!$E169&lt;39448,CELL("Inhalt",Meldung!J169),""),""),"")</f>
        <v/>
      </c>
      <c r="K169" s="181" t="str">
        <f ca="1">IF(Meldung!$F169="J",IF(Meldung!$E169&gt;=38718,IF(Meldung!$E169&lt;39448,CELL("Inhalt",Meldung!K169),""),""),"")</f>
        <v/>
      </c>
      <c r="L169" s="181" t="str">
        <f ca="1">IF(Meldung!$F169="J",IF(Meldung!$E169&gt;=38718,IF(Meldung!$E169&lt;39448,CELL("Inhalt",Meldung!L169),""),""),"")</f>
        <v/>
      </c>
    </row>
    <row r="170" spans="1:12" x14ac:dyDescent="0.35">
      <c r="A170" s="35" t="s">
        <v>212</v>
      </c>
      <c r="B170" s="184" t="str">
        <f ca="1">IF(Meldung!$F170="J",IF(Meldung!$E170&gt;=38718,IF(Meldung!$E170&lt;39448,CELL("Inhalt",Meldung!B170),""),""),"")</f>
        <v/>
      </c>
      <c r="C170" s="181" t="str">
        <f ca="1">IF(Meldung!$F170="J",IF(Meldung!$E170&gt;=38718,IF(Meldung!$E170&lt;39448,CELL("Inhalt",Meldung!C170),""),""),"")</f>
        <v/>
      </c>
      <c r="D170" s="181" t="str">
        <f ca="1">IF(Meldung!$F170="J",IF(Meldung!$E170&gt;=38718,IF(Meldung!$E170&lt;39448,CELL("Inhalt",Meldung!D170),""),""),"")</f>
        <v/>
      </c>
      <c r="E170" s="182" t="str">
        <f ca="1">IF(Meldung!$F170="J",IF(Meldung!$E170&gt;=38718,IF(Meldung!$E170&lt;39448,CELL("Inhalt",Meldung!E170),""),""),"")</f>
        <v/>
      </c>
      <c r="F170" s="181" t="str">
        <f ca="1">IF(Meldung!$F170="J",IF(Meldung!$E170&gt;=38718,IF(Meldung!$E170&lt;39448,CELL("Inhalt",Meldung!F170),""),""),"")</f>
        <v/>
      </c>
      <c r="G170" s="181" t="str">
        <f ca="1">IF(Meldung!$F170="J",IF(Meldung!$E170&gt;=38718,IF(Meldung!$E170&lt;39448,CELL("Inhalt",Meldung!G170),""),""),"")</f>
        <v/>
      </c>
      <c r="H170" s="187" t="str">
        <f ca="1">IF(Meldung!$F170="J",IF(Meldung!$E170&gt;=38718,IF(Meldung!$E170&lt;39448,CELL("Inhalt",Meldung!H170),""),""),"")</f>
        <v/>
      </c>
      <c r="I170" s="181" t="str">
        <f ca="1">IF(Meldung!$F170="J",IF(Meldung!$E170&gt;=38718,IF(Meldung!$E170&lt;39448,CELL("Inhalt",Meldung!I170),""),""),"")</f>
        <v/>
      </c>
      <c r="J170" s="181" t="str">
        <f ca="1">IF(Meldung!$F170="J",IF(Meldung!$E170&gt;=38718,IF(Meldung!$E170&lt;39448,CELL("Inhalt",Meldung!J170),""),""),"")</f>
        <v/>
      </c>
      <c r="K170" s="181" t="str">
        <f ca="1">IF(Meldung!$F170="J",IF(Meldung!$E170&gt;=38718,IF(Meldung!$E170&lt;39448,CELL("Inhalt",Meldung!K170),""),""),"")</f>
        <v/>
      </c>
      <c r="L170" s="181" t="str">
        <f ca="1">IF(Meldung!$F170="J",IF(Meldung!$E170&gt;=38718,IF(Meldung!$E170&lt;39448,CELL("Inhalt",Meldung!L170),""),""),"")</f>
        <v/>
      </c>
    </row>
    <row r="171" spans="1:12" x14ac:dyDescent="0.35">
      <c r="A171" s="35" t="s">
        <v>213</v>
      </c>
      <c r="B171" s="184" t="str">
        <f ca="1">IF(Meldung!$F171="J",IF(Meldung!$E171&gt;=38718,IF(Meldung!$E171&lt;39448,CELL("Inhalt",Meldung!B171),""),""),"")</f>
        <v/>
      </c>
      <c r="C171" s="181" t="str">
        <f ca="1">IF(Meldung!$F171="J",IF(Meldung!$E171&gt;=38718,IF(Meldung!$E171&lt;39448,CELL("Inhalt",Meldung!C171),""),""),"")</f>
        <v/>
      </c>
      <c r="D171" s="181" t="str">
        <f ca="1">IF(Meldung!$F171="J",IF(Meldung!$E171&gt;=38718,IF(Meldung!$E171&lt;39448,CELL("Inhalt",Meldung!D171),""),""),"")</f>
        <v/>
      </c>
      <c r="E171" s="182" t="str">
        <f ca="1">IF(Meldung!$F171="J",IF(Meldung!$E171&gt;=38718,IF(Meldung!$E171&lt;39448,CELL("Inhalt",Meldung!E171),""),""),"")</f>
        <v/>
      </c>
      <c r="F171" s="181" t="str">
        <f ca="1">IF(Meldung!$F171="J",IF(Meldung!$E171&gt;=38718,IF(Meldung!$E171&lt;39448,CELL("Inhalt",Meldung!F171),""),""),"")</f>
        <v/>
      </c>
      <c r="G171" s="181" t="str">
        <f ca="1">IF(Meldung!$F171="J",IF(Meldung!$E171&gt;=38718,IF(Meldung!$E171&lt;39448,CELL("Inhalt",Meldung!G171),""),""),"")</f>
        <v/>
      </c>
      <c r="H171" s="187" t="str">
        <f ca="1">IF(Meldung!$F171="J",IF(Meldung!$E171&gt;=38718,IF(Meldung!$E171&lt;39448,CELL("Inhalt",Meldung!H171),""),""),"")</f>
        <v/>
      </c>
      <c r="I171" s="181" t="str">
        <f ca="1">IF(Meldung!$F171="J",IF(Meldung!$E171&gt;=38718,IF(Meldung!$E171&lt;39448,CELL("Inhalt",Meldung!I171),""),""),"")</f>
        <v/>
      </c>
      <c r="J171" s="181" t="str">
        <f ca="1">IF(Meldung!$F171="J",IF(Meldung!$E171&gt;=38718,IF(Meldung!$E171&lt;39448,CELL("Inhalt",Meldung!J171),""),""),"")</f>
        <v/>
      </c>
      <c r="K171" s="181" t="str">
        <f ca="1">IF(Meldung!$F171="J",IF(Meldung!$E171&gt;=38718,IF(Meldung!$E171&lt;39448,CELL("Inhalt",Meldung!K171),""),""),"")</f>
        <v/>
      </c>
      <c r="L171" s="181" t="str">
        <f ca="1">IF(Meldung!$F171="J",IF(Meldung!$E171&gt;=38718,IF(Meldung!$E171&lt;39448,CELL("Inhalt",Meldung!L171),""),""),"")</f>
        <v/>
      </c>
    </row>
    <row r="172" spans="1:12" x14ac:dyDescent="0.35">
      <c r="A172" s="35" t="s">
        <v>214</v>
      </c>
      <c r="B172" s="184" t="str">
        <f ca="1">IF(Meldung!$F172="J",IF(Meldung!$E172&gt;=38718,IF(Meldung!$E172&lt;39448,CELL("Inhalt",Meldung!B172),""),""),"")</f>
        <v/>
      </c>
      <c r="C172" s="181" t="str">
        <f ca="1">IF(Meldung!$F172="J",IF(Meldung!$E172&gt;=38718,IF(Meldung!$E172&lt;39448,CELL("Inhalt",Meldung!C172),""),""),"")</f>
        <v/>
      </c>
      <c r="D172" s="181" t="str">
        <f ca="1">IF(Meldung!$F172="J",IF(Meldung!$E172&gt;=38718,IF(Meldung!$E172&lt;39448,CELL("Inhalt",Meldung!D172),""),""),"")</f>
        <v/>
      </c>
      <c r="E172" s="182" t="str">
        <f ca="1">IF(Meldung!$F172="J",IF(Meldung!$E172&gt;=38718,IF(Meldung!$E172&lt;39448,CELL("Inhalt",Meldung!E172),""),""),"")</f>
        <v/>
      </c>
      <c r="F172" s="181" t="str">
        <f ca="1">IF(Meldung!$F172="J",IF(Meldung!$E172&gt;=38718,IF(Meldung!$E172&lt;39448,CELL("Inhalt",Meldung!F172),""),""),"")</f>
        <v/>
      </c>
      <c r="G172" s="181" t="str">
        <f ca="1">IF(Meldung!$F172="J",IF(Meldung!$E172&gt;=38718,IF(Meldung!$E172&lt;39448,CELL("Inhalt",Meldung!G172),""),""),"")</f>
        <v/>
      </c>
      <c r="H172" s="187" t="str">
        <f ca="1">IF(Meldung!$F172="J",IF(Meldung!$E172&gt;=38718,IF(Meldung!$E172&lt;39448,CELL("Inhalt",Meldung!H172),""),""),"")</f>
        <v/>
      </c>
      <c r="I172" s="181" t="str">
        <f ca="1">IF(Meldung!$F172="J",IF(Meldung!$E172&gt;=38718,IF(Meldung!$E172&lt;39448,CELL("Inhalt",Meldung!I172),""),""),"")</f>
        <v/>
      </c>
      <c r="J172" s="181" t="str">
        <f ca="1">IF(Meldung!$F172="J",IF(Meldung!$E172&gt;=38718,IF(Meldung!$E172&lt;39448,CELL("Inhalt",Meldung!J172),""),""),"")</f>
        <v/>
      </c>
      <c r="K172" s="181" t="str">
        <f ca="1">IF(Meldung!$F172="J",IF(Meldung!$E172&gt;=38718,IF(Meldung!$E172&lt;39448,CELL("Inhalt",Meldung!K172),""),""),"")</f>
        <v/>
      </c>
      <c r="L172" s="181" t="str">
        <f ca="1">IF(Meldung!$F172="J",IF(Meldung!$E172&gt;=38718,IF(Meldung!$E172&lt;39448,CELL("Inhalt",Meldung!L172),""),""),"")</f>
        <v/>
      </c>
    </row>
    <row r="173" spans="1:12" x14ac:dyDescent="0.35">
      <c r="A173" s="35" t="s">
        <v>215</v>
      </c>
      <c r="B173" s="184" t="str">
        <f ca="1">IF(Meldung!$F173="J",IF(Meldung!$E173&gt;=38718,IF(Meldung!$E173&lt;39448,CELL("Inhalt",Meldung!B173),""),""),"")</f>
        <v/>
      </c>
      <c r="C173" s="181" t="str">
        <f ca="1">IF(Meldung!$F173="J",IF(Meldung!$E173&gt;=38718,IF(Meldung!$E173&lt;39448,CELL("Inhalt",Meldung!C173),""),""),"")</f>
        <v/>
      </c>
      <c r="D173" s="181" t="str">
        <f ca="1">IF(Meldung!$F173="J",IF(Meldung!$E173&gt;=38718,IF(Meldung!$E173&lt;39448,CELL("Inhalt",Meldung!D173),""),""),"")</f>
        <v/>
      </c>
      <c r="E173" s="182" t="str">
        <f ca="1">IF(Meldung!$F173="J",IF(Meldung!$E173&gt;=38718,IF(Meldung!$E173&lt;39448,CELL("Inhalt",Meldung!E173),""),""),"")</f>
        <v/>
      </c>
      <c r="F173" s="181" t="str">
        <f ca="1">IF(Meldung!$F173="J",IF(Meldung!$E173&gt;=38718,IF(Meldung!$E173&lt;39448,CELL("Inhalt",Meldung!F173),""),""),"")</f>
        <v/>
      </c>
      <c r="G173" s="181" t="str">
        <f ca="1">IF(Meldung!$F173="J",IF(Meldung!$E173&gt;=38718,IF(Meldung!$E173&lt;39448,CELL("Inhalt",Meldung!G173),""),""),"")</f>
        <v/>
      </c>
      <c r="H173" s="187" t="str">
        <f ca="1">IF(Meldung!$F173="J",IF(Meldung!$E173&gt;=38718,IF(Meldung!$E173&lt;39448,CELL("Inhalt",Meldung!H173),""),""),"")</f>
        <v/>
      </c>
      <c r="I173" s="181" t="str">
        <f ca="1">IF(Meldung!$F173="J",IF(Meldung!$E173&gt;=38718,IF(Meldung!$E173&lt;39448,CELL("Inhalt",Meldung!I173),""),""),"")</f>
        <v/>
      </c>
      <c r="J173" s="181" t="str">
        <f ca="1">IF(Meldung!$F173="J",IF(Meldung!$E173&gt;=38718,IF(Meldung!$E173&lt;39448,CELL("Inhalt",Meldung!J173),""),""),"")</f>
        <v/>
      </c>
      <c r="K173" s="181" t="str">
        <f ca="1">IF(Meldung!$F173="J",IF(Meldung!$E173&gt;=38718,IF(Meldung!$E173&lt;39448,CELL("Inhalt",Meldung!K173),""),""),"")</f>
        <v/>
      </c>
      <c r="L173" s="181" t="str">
        <f ca="1">IF(Meldung!$F173="J",IF(Meldung!$E173&gt;=38718,IF(Meldung!$E173&lt;39448,CELL("Inhalt",Meldung!L173),""),""),"")</f>
        <v/>
      </c>
    </row>
    <row r="174" spans="1:12" x14ac:dyDescent="0.35">
      <c r="A174" s="35" t="s">
        <v>216</v>
      </c>
      <c r="B174" s="184" t="str">
        <f ca="1">IF(Meldung!$F174="J",IF(Meldung!$E174&gt;=38718,IF(Meldung!$E174&lt;39448,CELL("Inhalt",Meldung!B174),""),""),"")</f>
        <v/>
      </c>
      <c r="C174" s="181" t="str">
        <f ca="1">IF(Meldung!$F174="J",IF(Meldung!$E174&gt;=38718,IF(Meldung!$E174&lt;39448,CELL("Inhalt",Meldung!C174),""),""),"")</f>
        <v/>
      </c>
      <c r="D174" s="181" t="str">
        <f ca="1">IF(Meldung!$F174="J",IF(Meldung!$E174&gt;=38718,IF(Meldung!$E174&lt;39448,CELL("Inhalt",Meldung!D174),""),""),"")</f>
        <v/>
      </c>
      <c r="E174" s="182" t="str">
        <f ca="1">IF(Meldung!$F174="J",IF(Meldung!$E174&gt;=38718,IF(Meldung!$E174&lt;39448,CELL("Inhalt",Meldung!E174),""),""),"")</f>
        <v/>
      </c>
      <c r="F174" s="181" t="str">
        <f ca="1">IF(Meldung!$F174="J",IF(Meldung!$E174&gt;=38718,IF(Meldung!$E174&lt;39448,CELL("Inhalt",Meldung!F174),""),""),"")</f>
        <v/>
      </c>
      <c r="G174" s="181" t="str">
        <f ca="1">IF(Meldung!$F174="J",IF(Meldung!$E174&gt;=38718,IF(Meldung!$E174&lt;39448,CELL("Inhalt",Meldung!G174),""),""),"")</f>
        <v/>
      </c>
      <c r="H174" s="187" t="str">
        <f ca="1">IF(Meldung!$F174="J",IF(Meldung!$E174&gt;=38718,IF(Meldung!$E174&lt;39448,CELL("Inhalt",Meldung!H174),""),""),"")</f>
        <v/>
      </c>
      <c r="I174" s="181" t="str">
        <f ca="1">IF(Meldung!$F174="J",IF(Meldung!$E174&gt;=38718,IF(Meldung!$E174&lt;39448,CELL("Inhalt",Meldung!I174),""),""),"")</f>
        <v/>
      </c>
      <c r="J174" s="181" t="str">
        <f ca="1">IF(Meldung!$F174="J",IF(Meldung!$E174&gt;=38718,IF(Meldung!$E174&lt;39448,CELL("Inhalt",Meldung!J174),""),""),"")</f>
        <v/>
      </c>
      <c r="K174" s="181" t="str">
        <f ca="1">IF(Meldung!$F174="J",IF(Meldung!$E174&gt;=38718,IF(Meldung!$E174&lt;39448,CELL("Inhalt",Meldung!K174),""),""),"")</f>
        <v/>
      </c>
      <c r="L174" s="181" t="str">
        <f ca="1">IF(Meldung!$F174="J",IF(Meldung!$E174&gt;=38718,IF(Meldung!$E174&lt;39448,CELL("Inhalt",Meldung!L174),""),""),"")</f>
        <v/>
      </c>
    </row>
    <row r="175" spans="1:12" x14ac:dyDescent="0.35">
      <c r="A175" s="35" t="s">
        <v>217</v>
      </c>
      <c r="B175" s="184" t="str">
        <f ca="1">IF(Meldung!$F175="J",IF(Meldung!$E175&gt;=38718,IF(Meldung!$E175&lt;39448,CELL("Inhalt",Meldung!B175),""),""),"")</f>
        <v/>
      </c>
      <c r="C175" s="181" t="str">
        <f ca="1">IF(Meldung!$F175="J",IF(Meldung!$E175&gt;=38718,IF(Meldung!$E175&lt;39448,CELL("Inhalt",Meldung!C175),""),""),"")</f>
        <v/>
      </c>
      <c r="D175" s="181" t="str">
        <f ca="1">IF(Meldung!$F175="J",IF(Meldung!$E175&gt;=38718,IF(Meldung!$E175&lt;39448,CELL("Inhalt",Meldung!D175),""),""),"")</f>
        <v/>
      </c>
      <c r="E175" s="182" t="str">
        <f ca="1">IF(Meldung!$F175="J",IF(Meldung!$E175&gt;=38718,IF(Meldung!$E175&lt;39448,CELL("Inhalt",Meldung!E175),""),""),"")</f>
        <v/>
      </c>
      <c r="F175" s="181" t="str">
        <f ca="1">IF(Meldung!$F175="J",IF(Meldung!$E175&gt;=38718,IF(Meldung!$E175&lt;39448,CELL("Inhalt",Meldung!F175),""),""),"")</f>
        <v/>
      </c>
      <c r="G175" s="181" t="str">
        <f ca="1">IF(Meldung!$F175="J",IF(Meldung!$E175&gt;=38718,IF(Meldung!$E175&lt;39448,CELL("Inhalt",Meldung!G175),""),""),"")</f>
        <v/>
      </c>
      <c r="H175" s="187" t="str">
        <f ca="1">IF(Meldung!$F175="J",IF(Meldung!$E175&gt;=38718,IF(Meldung!$E175&lt;39448,CELL("Inhalt",Meldung!H175),""),""),"")</f>
        <v/>
      </c>
      <c r="I175" s="181" t="str">
        <f ca="1">IF(Meldung!$F175="J",IF(Meldung!$E175&gt;=38718,IF(Meldung!$E175&lt;39448,CELL("Inhalt",Meldung!I175),""),""),"")</f>
        <v/>
      </c>
      <c r="J175" s="181" t="str">
        <f ca="1">IF(Meldung!$F175="J",IF(Meldung!$E175&gt;=38718,IF(Meldung!$E175&lt;39448,CELL("Inhalt",Meldung!J175),""),""),"")</f>
        <v/>
      </c>
      <c r="K175" s="181" t="str">
        <f ca="1">IF(Meldung!$F175="J",IF(Meldung!$E175&gt;=38718,IF(Meldung!$E175&lt;39448,CELL("Inhalt",Meldung!K175),""),""),"")</f>
        <v/>
      </c>
      <c r="L175" s="181" t="str">
        <f ca="1">IF(Meldung!$F175="J",IF(Meldung!$E175&gt;=38718,IF(Meldung!$E175&lt;39448,CELL("Inhalt",Meldung!L175),""),""),"")</f>
        <v/>
      </c>
    </row>
    <row r="176" spans="1:12" x14ac:dyDescent="0.35">
      <c r="A176" s="35" t="s">
        <v>218</v>
      </c>
      <c r="B176" s="184" t="str">
        <f ca="1">IF(Meldung!$F176="J",IF(Meldung!$E176&gt;=38718,IF(Meldung!$E176&lt;39448,CELL("Inhalt",Meldung!B176),""),""),"")</f>
        <v/>
      </c>
      <c r="C176" s="181" t="str">
        <f ca="1">IF(Meldung!$F176="J",IF(Meldung!$E176&gt;=38718,IF(Meldung!$E176&lt;39448,CELL("Inhalt",Meldung!C176),""),""),"")</f>
        <v/>
      </c>
      <c r="D176" s="181" t="str">
        <f ca="1">IF(Meldung!$F176="J",IF(Meldung!$E176&gt;=38718,IF(Meldung!$E176&lt;39448,CELL("Inhalt",Meldung!D176),""),""),"")</f>
        <v/>
      </c>
      <c r="E176" s="182" t="str">
        <f ca="1">IF(Meldung!$F176="J",IF(Meldung!$E176&gt;=38718,IF(Meldung!$E176&lt;39448,CELL("Inhalt",Meldung!E176),""),""),"")</f>
        <v/>
      </c>
      <c r="F176" s="181" t="str">
        <f ca="1">IF(Meldung!$F176="J",IF(Meldung!$E176&gt;=38718,IF(Meldung!$E176&lt;39448,CELL("Inhalt",Meldung!F176),""),""),"")</f>
        <v/>
      </c>
      <c r="G176" s="181" t="str">
        <f ca="1">IF(Meldung!$F176="J",IF(Meldung!$E176&gt;=38718,IF(Meldung!$E176&lt;39448,CELL("Inhalt",Meldung!G176),""),""),"")</f>
        <v/>
      </c>
      <c r="H176" s="187" t="str">
        <f ca="1">IF(Meldung!$F176="J",IF(Meldung!$E176&gt;=38718,IF(Meldung!$E176&lt;39448,CELL("Inhalt",Meldung!H176),""),""),"")</f>
        <v/>
      </c>
      <c r="I176" s="181" t="str">
        <f ca="1">IF(Meldung!$F176="J",IF(Meldung!$E176&gt;=38718,IF(Meldung!$E176&lt;39448,CELL("Inhalt",Meldung!I176),""),""),"")</f>
        <v/>
      </c>
      <c r="J176" s="181" t="str">
        <f ca="1">IF(Meldung!$F176="J",IF(Meldung!$E176&gt;=38718,IF(Meldung!$E176&lt;39448,CELL("Inhalt",Meldung!J176),""),""),"")</f>
        <v/>
      </c>
      <c r="K176" s="181" t="str">
        <f ca="1">IF(Meldung!$F176="J",IF(Meldung!$E176&gt;=38718,IF(Meldung!$E176&lt;39448,CELL("Inhalt",Meldung!K176),""),""),"")</f>
        <v/>
      </c>
      <c r="L176" s="181" t="str">
        <f ca="1">IF(Meldung!$F176="J",IF(Meldung!$E176&gt;=38718,IF(Meldung!$E176&lt;39448,CELL("Inhalt",Meldung!L176),""),""),"")</f>
        <v/>
      </c>
    </row>
    <row r="177" spans="1:12" x14ac:dyDescent="0.35">
      <c r="A177" s="35" t="s">
        <v>219</v>
      </c>
      <c r="B177" s="184" t="str">
        <f ca="1">IF(Meldung!$F177="J",IF(Meldung!$E177&gt;=38718,IF(Meldung!$E177&lt;39448,CELL("Inhalt",Meldung!B177),""),""),"")</f>
        <v/>
      </c>
      <c r="C177" s="181" t="str">
        <f ca="1">IF(Meldung!$F177="J",IF(Meldung!$E177&gt;=38718,IF(Meldung!$E177&lt;39448,CELL("Inhalt",Meldung!C177),""),""),"")</f>
        <v/>
      </c>
      <c r="D177" s="181" t="str">
        <f ca="1">IF(Meldung!$F177="J",IF(Meldung!$E177&gt;=38718,IF(Meldung!$E177&lt;39448,CELL("Inhalt",Meldung!D177),""),""),"")</f>
        <v/>
      </c>
      <c r="E177" s="182" t="str">
        <f ca="1">IF(Meldung!$F177="J",IF(Meldung!$E177&gt;=38718,IF(Meldung!$E177&lt;39448,CELL("Inhalt",Meldung!E177),""),""),"")</f>
        <v/>
      </c>
      <c r="F177" s="181" t="str">
        <f ca="1">IF(Meldung!$F177="J",IF(Meldung!$E177&gt;=38718,IF(Meldung!$E177&lt;39448,CELL("Inhalt",Meldung!F177),""),""),"")</f>
        <v/>
      </c>
      <c r="G177" s="181" t="str">
        <f ca="1">IF(Meldung!$F177="J",IF(Meldung!$E177&gt;=38718,IF(Meldung!$E177&lt;39448,CELL("Inhalt",Meldung!G177),""),""),"")</f>
        <v/>
      </c>
      <c r="H177" s="187" t="str">
        <f ca="1">IF(Meldung!$F177="J",IF(Meldung!$E177&gt;=38718,IF(Meldung!$E177&lt;39448,CELL("Inhalt",Meldung!H177),""),""),"")</f>
        <v/>
      </c>
      <c r="I177" s="181" t="str">
        <f ca="1">IF(Meldung!$F177="J",IF(Meldung!$E177&gt;=38718,IF(Meldung!$E177&lt;39448,CELL("Inhalt",Meldung!I177),""),""),"")</f>
        <v/>
      </c>
      <c r="J177" s="181" t="str">
        <f ca="1">IF(Meldung!$F177="J",IF(Meldung!$E177&gt;=38718,IF(Meldung!$E177&lt;39448,CELL("Inhalt",Meldung!J177),""),""),"")</f>
        <v/>
      </c>
      <c r="K177" s="181" t="str">
        <f ca="1">IF(Meldung!$F177="J",IF(Meldung!$E177&gt;=38718,IF(Meldung!$E177&lt;39448,CELL("Inhalt",Meldung!K177),""),""),"")</f>
        <v/>
      </c>
      <c r="L177" s="181" t="str">
        <f ca="1">IF(Meldung!$F177="J",IF(Meldung!$E177&gt;=38718,IF(Meldung!$E177&lt;39448,CELL("Inhalt",Meldung!L177),""),""),"")</f>
        <v/>
      </c>
    </row>
    <row r="178" spans="1:12" x14ac:dyDescent="0.35">
      <c r="A178" s="35" t="s">
        <v>220</v>
      </c>
      <c r="B178" s="184" t="str">
        <f ca="1">IF(Meldung!$F178="J",IF(Meldung!$E178&gt;=38718,IF(Meldung!$E178&lt;39448,CELL("Inhalt",Meldung!B178),""),""),"")</f>
        <v/>
      </c>
      <c r="C178" s="181" t="str">
        <f ca="1">IF(Meldung!$F178="J",IF(Meldung!$E178&gt;=38718,IF(Meldung!$E178&lt;39448,CELL("Inhalt",Meldung!C178),""),""),"")</f>
        <v/>
      </c>
      <c r="D178" s="181" t="str">
        <f ca="1">IF(Meldung!$F178="J",IF(Meldung!$E178&gt;=38718,IF(Meldung!$E178&lt;39448,CELL("Inhalt",Meldung!D178),""),""),"")</f>
        <v/>
      </c>
      <c r="E178" s="182" t="str">
        <f ca="1">IF(Meldung!$F178="J",IF(Meldung!$E178&gt;=38718,IF(Meldung!$E178&lt;39448,CELL("Inhalt",Meldung!E178),""),""),"")</f>
        <v/>
      </c>
      <c r="F178" s="181" t="str">
        <f ca="1">IF(Meldung!$F178="J",IF(Meldung!$E178&gt;=38718,IF(Meldung!$E178&lt;39448,CELL("Inhalt",Meldung!F178),""),""),"")</f>
        <v/>
      </c>
      <c r="G178" s="181" t="str">
        <f ca="1">IF(Meldung!$F178="J",IF(Meldung!$E178&gt;=38718,IF(Meldung!$E178&lt;39448,CELL("Inhalt",Meldung!G178),""),""),"")</f>
        <v/>
      </c>
      <c r="H178" s="187" t="str">
        <f ca="1">IF(Meldung!$F178="J",IF(Meldung!$E178&gt;=38718,IF(Meldung!$E178&lt;39448,CELL("Inhalt",Meldung!H178),""),""),"")</f>
        <v/>
      </c>
      <c r="I178" s="181" t="str">
        <f ca="1">IF(Meldung!$F178="J",IF(Meldung!$E178&gt;=38718,IF(Meldung!$E178&lt;39448,CELL("Inhalt",Meldung!I178),""),""),"")</f>
        <v/>
      </c>
      <c r="J178" s="181" t="str">
        <f ca="1">IF(Meldung!$F178="J",IF(Meldung!$E178&gt;=38718,IF(Meldung!$E178&lt;39448,CELL("Inhalt",Meldung!J178),""),""),"")</f>
        <v/>
      </c>
      <c r="K178" s="181" t="str">
        <f ca="1">IF(Meldung!$F178="J",IF(Meldung!$E178&gt;=38718,IF(Meldung!$E178&lt;39448,CELL("Inhalt",Meldung!K178),""),""),"")</f>
        <v/>
      </c>
      <c r="L178" s="181" t="str">
        <f ca="1">IF(Meldung!$F178="J",IF(Meldung!$E178&gt;=38718,IF(Meldung!$E178&lt;39448,CELL("Inhalt",Meldung!L178),""),""),"")</f>
        <v/>
      </c>
    </row>
    <row r="179" spans="1:12" x14ac:dyDescent="0.35">
      <c r="A179" s="35" t="s">
        <v>221</v>
      </c>
      <c r="B179" s="184" t="str">
        <f ca="1">IF(Meldung!$F179="J",IF(Meldung!$E179&gt;=38718,IF(Meldung!$E179&lt;39448,CELL("Inhalt",Meldung!B179),""),""),"")</f>
        <v/>
      </c>
      <c r="C179" s="181" t="str">
        <f ca="1">IF(Meldung!$F179="J",IF(Meldung!$E179&gt;=38718,IF(Meldung!$E179&lt;39448,CELL("Inhalt",Meldung!C179),""),""),"")</f>
        <v/>
      </c>
      <c r="D179" s="181" t="str">
        <f ca="1">IF(Meldung!$F179="J",IF(Meldung!$E179&gt;=38718,IF(Meldung!$E179&lt;39448,CELL("Inhalt",Meldung!D179),""),""),"")</f>
        <v/>
      </c>
      <c r="E179" s="182" t="str">
        <f ca="1">IF(Meldung!$F179="J",IF(Meldung!$E179&gt;=38718,IF(Meldung!$E179&lt;39448,CELL("Inhalt",Meldung!E179),""),""),"")</f>
        <v/>
      </c>
      <c r="F179" s="181" t="str">
        <f ca="1">IF(Meldung!$F179="J",IF(Meldung!$E179&gt;=38718,IF(Meldung!$E179&lt;39448,CELL("Inhalt",Meldung!F179),""),""),"")</f>
        <v/>
      </c>
      <c r="G179" s="181" t="str">
        <f ca="1">IF(Meldung!$F179="J",IF(Meldung!$E179&gt;=38718,IF(Meldung!$E179&lt;39448,CELL("Inhalt",Meldung!G179),""),""),"")</f>
        <v/>
      </c>
      <c r="H179" s="187" t="str">
        <f ca="1">IF(Meldung!$F179="J",IF(Meldung!$E179&gt;=38718,IF(Meldung!$E179&lt;39448,CELL("Inhalt",Meldung!H179),""),""),"")</f>
        <v/>
      </c>
      <c r="I179" s="181" t="str">
        <f ca="1">IF(Meldung!$F179="J",IF(Meldung!$E179&gt;=38718,IF(Meldung!$E179&lt;39448,CELL("Inhalt",Meldung!I179),""),""),"")</f>
        <v/>
      </c>
      <c r="J179" s="181" t="str">
        <f ca="1">IF(Meldung!$F179="J",IF(Meldung!$E179&gt;=38718,IF(Meldung!$E179&lt;39448,CELL("Inhalt",Meldung!J179),""),""),"")</f>
        <v/>
      </c>
      <c r="K179" s="181" t="str">
        <f ca="1">IF(Meldung!$F179="J",IF(Meldung!$E179&gt;=38718,IF(Meldung!$E179&lt;39448,CELL("Inhalt",Meldung!K179),""),""),"")</f>
        <v/>
      </c>
      <c r="L179" s="181" t="str">
        <f ca="1">IF(Meldung!$F179="J",IF(Meldung!$E179&gt;=38718,IF(Meldung!$E179&lt;39448,CELL("Inhalt",Meldung!L179),""),""),"")</f>
        <v/>
      </c>
    </row>
    <row r="180" spans="1:12" x14ac:dyDescent="0.35">
      <c r="A180" s="35" t="s">
        <v>222</v>
      </c>
      <c r="B180" s="184" t="str">
        <f ca="1">IF(Meldung!$F180="J",IF(Meldung!$E180&gt;=38718,IF(Meldung!$E180&lt;39448,CELL("Inhalt",Meldung!B180),""),""),"")</f>
        <v/>
      </c>
      <c r="C180" s="181" t="str">
        <f ca="1">IF(Meldung!$F180="J",IF(Meldung!$E180&gt;=38718,IF(Meldung!$E180&lt;39448,CELL("Inhalt",Meldung!C180),""),""),"")</f>
        <v/>
      </c>
      <c r="D180" s="181" t="str">
        <f ca="1">IF(Meldung!$F180="J",IF(Meldung!$E180&gt;=38718,IF(Meldung!$E180&lt;39448,CELL("Inhalt",Meldung!D180),""),""),"")</f>
        <v/>
      </c>
      <c r="E180" s="182" t="str">
        <f ca="1">IF(Meldung!$F180="J",IF(Meldung!$E180&gt;=38718,IF(Meldung!$E180&lt;39448,CELL("Inhalt",Meldung!E180),""),""),"")</f>
        <v/>
      </c>
      <c r="F180" s="181" t="str">
        <f ca="1">IF(Meldung!$F180="J",IF(Meldung!$E180&gt;=38718,IF(Meldung!$E180&lt;39448,CELL("Inhalt",Meldung!F180),""),""),"")</f>
        <v/>
      </c>
      <c r="G180" s="181" t="str">
        <f ca="1">IF(Meldung!$F180="J",IF(Meldung!$E180&gt;=38718,IF(Meldung!$E180&lt;39448,CELL("Inhalt",Meldung!G180),""),""),"")</f>
        <v/>
      </c>
      <c r="H180" s="187" t="str">
        <f ca="1">IF(Meldung!$F180="J",IF(Meldung!$E180&gt;=38718,IF(Meldung!$E180&lt;39448,CELL("Inhalt",Meldung!H180),""),""),"")</f>
        <v/>
      </c>
      <c r="I180" s="181" t="str">
        <f ca="1">IF(Meldung!$F180="J",IF(Meldung!$E180&gt;=38718,IF(Meldung!$E180&lt;39448,CELL("Inhalt",Meldung!I180),""),""),"")</f>
        <v/>
      </c>
      <c r="J180" s="181" t="str">
        <f ca="1">IF(Meldung!$F180="J",IF(Meldung!$E180&gt;=38718,IF(Meldung!$E180&lt;39448,CELL("Inhalt",Meldung!J180),""),""),"")</f>
        <v/>
      </c>
      <c r="K180" s="181" t="str">
        <f ca="1">IF(Meldung!$F180="J",IF(Meldung!$E180&gt;=38718,IF(Meldung!$E180&lt;39448,CELL("Inhalt",Meldung!K180),""),""),"")</f>
        <v/>
      </c>
      <c r="L180" s="181" t="str">
        <f ca="1">IF(Meldung!$F180="J",IF(Meldung!$E180&gt;=38718,IF(Meldung!$E180&lt;39448,CELL("Inhalt",Meldung!L180),""),""),"")</f>
        <v/>
      </c>
    </row>
    <row r="181" spans="1:12" x14ac:dyDescent="0.35">
      <c r="A181" s="35" t="s">
        <v>223</v>
      </c>
      <c r="B181" s="184" t="str">
        <f ca="1">IF(Meldung!$F181="J",IF(Meldung!$E181&gt;=38718,IF(Meldung!$E181&lt;39448,CELL("Inhalt",Meldung!B181),""),""),"")</f>
        <v/>
      </c>
      <c r="C181" s="181" t="str">
        <f ca="1">IF(Meldung!$F181="J",IF(Meldung!$E181&gt;=38718,IF(Meldung!$E181&lt;39448,CELL("Inhalt",Meldung!C181),""),""),"")</f>
        <v/>
      </c>
      <c r="D181" s="181" t="str">
        <f ca="1">IF(Meldung!$F181="J",IF(Meldung!$E181&gt;=38718,IF(Meldung!$E181&lt;39448,CELL("Inhalt",Meldung!D181),""),""),"")</f>
        <v/>
      </c>
      <c r="E181" s="182" t="str">
        <f ca="1">IF(Meldung!$F181="J",IF(Meldung!$E181&gt;=38718,IF(Meldung!$E181&lt;39448,CELL("Inhalt",Meldung!E181),""),""),"")</f>
        <v/>
      </c>
      <c r="F181" s="181" t="str">
        <f ca="1">IF(Meldung!$F181="J",IF(Meldung!$E181&gt;=38718,IF(Meldung!$E181&lt;39448,CELL("Inhalt",Meldung!F181),""),""),"")</f>
        <v/>
      </c>
      <c r="G181" s="181" t="str">
        <f ca="1">IF(Meldung!$F181="J",IF(Meldung!$E181&gt;=38718,IF(Meldung!$E181&lt;39448,CELL("Inhalt",Meldung!G181),""),""),"")</f>
        <v/>
      </c>
      <c r="H181" s="187" t="str">
        <f ca="1">IF(Meldung!$F181="J",IF(Meldung!$E181&gt;=38718,IF(Meldung!$E181&lt;39448,CELL("Inhalt",Meldung!H181),""),""),"")</f>
        <v/>
      </c>
      <c r="I181" s="181" t="str">
        <f ca="1">IF(Meldung!$F181="J",IF(Meldung!$E181&gt;=38718,IF(Meldung!$E181&lt;39448,CELL("Inhalt",Meldung!I181),""),""),"")</f>
        <v/>
      </c>
      <c r="J181" s="181" t="str">
        <f ca="1">IF(Meldung!$F181="J",IF(Meldung!$E181&gt;=38718,IF(Meldung!$E181&lt;39448,CELL("Inhalt",Meldung!J181),""),""),"")</f>
        <v/>
      </c>
      <c r="K181" s="181" t="str">
        <f ca="1">IF(Meldung!$F181="J",IF(Meldung!$E181&gt;=38718,IF(Meldung!$E181&lt;39448,CELL("Inhalt",Meldung!K181),""),""),"")</f>
        <v/>
      </c>
      <c r="L181" s="181" t="str">
        <f ca="1">IF(Meldung!$F181="J",IF(Meldung!$E181&gt;=38718,IF(Meldung!$E181&lt;39448,CELL("Inhalt",Meldung!L181),""),""),"")</f>
        <v/>
      </c>
    </row>
    <row r="182" spans="1:12" x14ac:dyDescent="0.35">
      <c r="A182" s="35" t="s">
        <v>224</v>
      </c>
      <c r="B182" s="184" t="str">
        <f ca="1">IF(Meldung!$F182="J",IF(Meldung!$E182&gt;=38718,IF(Meldung!$E182&lt;39448,CELL("Inhalt",Meldung!B182),""),""),"")</f>
        <v/>
      </c>
      <c r="C182" s="181" t="str">
        <f ca="1">IF(Meldung!$F182="J",IF(Meldung!$E182&gt;=38718,IF(Meldung!$E182&lt;39448,CELL("Inhalt",Meldung!C182),""),""),"")</f>
        <v/>
      </c>
      <c r="D182" s="181" t="str">
        <f ca="1">IF(Meldung!$F182="J",IF(Meldung!$E182&gt;=38718,IF(Meldung!$E182&lt;39448,CELL("Inhalt",Meldung!D182),""),""),"")</f>
        <v/>
      </c>
      <c r="E182" s="182" t="str">
        <f ca="1">IF(Meldung!$F182="J",IF(Meldung!$E182&gt;=38718,IF(Meldung!$E182&lt;39448,CELL("Inhalt",Meldung!E182),""),""),"")</f>
        <v/>
      </c>
      <c r="F182" s="181" t="str">
        <f ca="1">IF(Meldung!$F182="J",IF(Meldung!$E182&gt;=38718,IF(Meldung!$E182&lt;39448,CELL("Inhalt",Meldung!F182),""),""),"")</f>
        <v/>
      </c>
      <c r="G182" s="181" t="str">
        <f ca="1">IF(Meldung!$F182="J",IF(Meldung!$E182&gt;=38718,IF(Meldung!$E182&lt;39448,CELL("Inhalt",Meldung!G182),""),""),"")</f>
        <v/>
      </c>
      <c r="H182" s="187" t="str">
        <f ca="1">IF(Meldung!$F182="J",IF(Meldung!$E182&gt;=38718,IF(Meldung!$E182&lt;39448,CELL("Inhalt",Meldung!H182),""),""),"")</f>
        <v/>
      </c>
      <c r="I182" s="181" t="str">
        <f ca="1">IF(Meldung!$F182="J",IF(Meldung!$E182&gt;=38718,IF(Meldung!$E182&lt;39448,CELL("Inhalt",Meldung!I182),""),""),"")</f>
        <v/>
      </c>
      <c r="J182" s="181" t="str">
        <f ca="1">IF(Meldung!$F182="J",IF(Meldung!$E182&gt;=38718,IF(Meldung!$E182&lt;39448,CELL("Inhalt",Meldung!J182),""),""),"")</f>
        <v/>
      </c>
      <c r="K182" s="181" t="str">
        <f ca="1">IF(Meldung!$F182="J",IF(Meldung!$E182&gt;=38718,IF(Meldung!$E182&lt;39448,CELL("Inhalt",Meldung!K182),""),""),"")</f>
        <v/>
      </c>
      <c r="L182" s="181" t="str">
        <f ca="1">IF(Meldung!$F182="J",IF(Meldung!$E182&gt;=38718,IF(Meldung!$E182&lt;39448,CELL("Inhalt",Meldung!L182),""),""),"")</f>
        <v/>
      </c>
    </row>
    <row r="183" spans="1:12" x14ac:dyDescent="0.35">
      <c r="A183" s="35" t="s">
        <v>225</v>
      </c>
      <c r="B183" s="184" t="str">
        <f ca="1">IF(Meldung!$F183="J",IF(Meldung!$E183&gt;=38718,IF(Meldung!$E183&lt;39448,CELL("Inhalt",Meldung!B183),""),""),"")</f>
        <v/>
      </c>
      <c r="C183" s="181" t="str">
        <f ca="1">IF(Meldung!$F183="J",IF(Meldung!$E183&gt;=38718,IF(Meldung!$E183&lt;39448,CELL("Inhalt",Meldung!C183),""),""),"")</f>
        <v/>
      </c>
      <c r="D183" s="181" t="str">
        <f ca="1">IF(Meldung!$F183="J",IF(Meldung!$E183&gt;=38718,IF(Meldung!$E183&lt;39448,CELL("Inhalt",Meldung!D183),""),""),"")</f>
        <v/>
      </c>
      <c r="E183" s="182" t="str">
        <f ca="1">IF(Meldung!$F183="J",IF(Meldung!$E183&gt;=38718,IF(Meldung!$E183&lt;39448,CELL("Inhalt",Meldung!E183),""),""),"")</f>
        <v/>
      </c>
      <c r="F183" s="181" t="str">
        <f ca="1">IF(Meldung!$F183="J",IF(Meldung!$E183&gt;=38718,IF(Meldung!$E183&lt;39448,CELL("Inhalt",Meldung!F183),""),""),"")</f>
        <v/>
      </c>
      <c r="G183" s="181" t="str">
        <f ca="1">IF(Meldung!$F183="J",IF(Meldung!$E183&gt;=38718,IF(Meldung!$E183&lt;39448,CELL("Inhalt",Meldung!G183),""),""),"")</f>
        <v/>
      </c>
      <c r="H183" s="187" t="str">
        <f ca="1">IF(Meldung!$F183="J",IF(Meldung!$E183&gt;=38718,IF(Meldung!$E183&lt;39448,CELL("Inhalt",Meldung!H183),""),""),"")</f>
        <v/>
      </c>
      <c r="I183" s="181" t="str">
        <f ca="1">IF(Meldung!$F183="J",IF(Meldung!$E183&gt;=38718,IF(Meldung!$E183&lt;39448,CELL("Inhalt",Meldung!I183),""),""),"")</f>
        <v/>
      </c>
      <c r="J183" s="181" t="str">
        <f ca="1">IF(Meldung!$F183="J",IF(Meldung!$E183&gt;=38718,IF(Meldung!$E183&lt;39448,CELL("Inhalt",Meldung!J183),""),""),"")</f>
        <v/>
      </c>
      <c r="K183" s="181" t="str">
        <f ca="1">IF(Meldung!$F183="J",IF(Meldung!$E183&gt;=38718,IF(Meldung!$E183&lt;39448,CELL("Inhalt",Meldung!K183),""),""),"")</f>
        <v/>
      </c>
      <c r="L183" s="181" t="str">
        <f ca="1">IF(Meldung!$F183="J",IF(Meldung!$E183&gt;=38718,IF(Meldung!$E183&lt;39448,CELL("Inhalt",Meldung!L183),""),""),"")</f>
        <v/>
      </c>
    </row>
    <row r="184" spans="1:12" x14ac:dyDescent="0.35">
      <c r="A184" s="35" t="s">
        <v>226</v>
      </c>
      <c r="B184" s="184" t="str">
        <f ca="1">IF(Meldung!$F184="J",IF(Meldung!$E184&gt;=38718,IF(Meldung!$E184&lt;39448,CELL("Inhalt",Meldung!B184),""),""),"")</f>
        <v/>
      </c>
      <c r="C184" s="181" t="str">
        <f ca="1">IF(Meldung!$F184="J",IF(Meldung!$E184&gt;=38718,IF(Meldung!$E184&lt;39448,CELL("Inhalt",Meldung!C184),""),""),"")</f>
        <v/>
      </c>
      <c r="D184" s="181" t="str">
        <f ca="1">IF(Meldung!$F184="J",IF(Meldung!$E184&gt;=38718,IF(Meldung!$E184&lt;39448,CELL("Inhalt",Meldung!D184),""),""),"")</f>
        <v/>
      </c>
      <c r="E184" s="182" t="str">
        <f ca="1">IF(Meldung!$F184="J",IF(Meldung!$E184&gt;=38718,IF(Meldung!$E184&lt;39448,CELL("Inhalt",Meldung!E184),""),""),"")</f>
        <v/>
      </c>
      <c r="F184" s="181" t="str">
        <f ca="1">IF(Meldung!$F184="J",IF(Meldung!$E184&gt;=38718,IF(Meldung!$E184&lt;39448,CELL("Inhalt",Meldung!F184),""),""),"")</f>
        <v/>
      </c>
      <c r="G184" s="181" t="str">
        <f ca="1">IF(Meldung!$F184="J",IF(Meldung!$E184&gt;=38718,IF(Meldung!$E184&lt;39448,CELL("Inhalt",Meldung!G184),""),""),"")</f>
        <v/>
      </c>
      <c r="H184" s="187" t="str">
        <f ca="1">IF(Meldung!$F184="J",IF(Meldung!$E184&gt;=38718,IF(Meldung!$E184&lt;39448,CELL("Inhalt",Meldung!H184),""),""),"")</f>
        <v/>
      </c>
      <c r="I184" s="181" t="str">
        <f ca="1">IF(Meldung!$F184="J",IF(Meldung!$E184&gt;=38718,IF(Meldung!$E184&lt;39448,CELL("Inhalt",Meldung!I184),""),""),"")</f>
        <v/>
      </c>
      <c r="J184" s="181" t="str">
        <f ca="1">IF(Meldung!$F184="J",IF(Meldung!$E184&gt;=38718,IF(Meldung!$E184&lt;39448,CELL("Inhalt",Meldung!J184),""),""),"")</f>
        <v/>
      </c>
      <c r="K184" s="181" t="str">
        <f ca="1">IF(Meldung!$F184="J",IF(Meldung!$E184&gt;=38718,IF(Meldung!$E184&lt;39448,CELL("Inhalt",Meldung!K184),""),""),"")</f>
        <v/>
      </c>
      <c r="L184" s="181" t="str">
        <f ca="1">IF(Meldung!$F184="J",IF(Meldung!$E184&gt;=38718,IF(Meldung!$E184&lt;39448,CELL("Inhalt",Meldung!L184),""),""),"")</f>
        <v/>
      </c>
    </row>
    <row r="185" spans="1:12" x14ac:dyDescent="0.35">
      <c r="A185" s="35" t="s">
        <v>227</v>
      </c>
      <c r="B185" s="184" t="str">
        <f ca="1">IF(Meldung!$F185="J",IF(Meldung!$E185&gt;=38718,IF(Meldung!$E185&lt;39448,CELL("Inhalt",Meldung!B185),""),""),"")</f>
        <v/>
      </c>
      <c r="C185" s="181" t="str">
        <f ca="1">IF(Meldung!$F185="J",IF(Meldung!$E185&gt;=38718,IF(Meldung!$E185&lt;39448,CELL("Inhalt",Meldung!C185),""),""),"")</f>
        <v/>
      </c>
      <c r="D185" s="181" t="str">
        <f ca="1">IF(Meldung!$F185="J",IF(Meldung!$E185&gt;=38718,IF(Meldung!$E185&lt;39448,CELL("Inhalt",Meldung!D185),""),""),"")</f>
        <v/>
      </c>
      <c r="E185" s="182" t="str">
        <f ca="1">IF(Meldung!$F185="J",IF(Meldung!$E185&gt;=38718,IF(Meldung!$E185&lt;39448,CELL("Inhalt",Meldung!E185),""),""),"")</f>
        <v/>
      </c>
      <c r="F185" s="181" t="str">
        <f ca="1">IF(Meldung!$F185="J",IF(Meldung!$E185&gt;=38718,IF(Meldung!$E185&lt;39448,CELL("Inhalt",Meldung!F185),""),""),"")</f>
        <v/>
      </c>
      <c r="G185" s="181" t="str">
        <f ca="1">IF(Meldung!$F185="J",IF(Meldung!$E185&gt;=38718,IF(Meldung!$E185&lt;39448,CELL("Inhalt",Meldung!G185),""),""),"")</f>
        <v/>
      </c>
      <c r="H185" s="187" t="str">
        <f ca="1">IF(Meldung!$F185="J",IF(Meldung!$E185&gt;=38718,IF(Meldung!$E185&lt;39448,CELL("Inhalt",Meldung!H185),""),""),"")</f>
        <v/>
      </c>
      <c r="I185" s="181" t="str">
        <f ca="1">IF(Meldung!$F185="J",IF(Meldung!$E185&gt;=38718,IF(Meldung!$E185&lt;39448,CELL("Inhalt",Meldung!I185),""),""),"")</f>
        <v/>
      </c>
      <c r="J185" s="181" t="str">
        <f ca="1">IF(Meldung!$F185="J",IF(Meldung!$E185&gt;=38718,IF(Meldung!$E185&lt;39448,CELL("Inhalt",Meldung!J185),""),""),"")</f>
        <v/>
      </c>
      <c r="K185" s="181" t="str">
        <f ca="1">IF(Meldung!$F185="J",IF(Meldung!$E185&gt;=38718,IF(Meldung!$E185&lt;39448,CELL("Inhalt",Meldung!K185),""),""),"")</f>
        <v/>
      </c>
      <c r="L185" s="181" t="str">
        <f ca="1">IF(Meldung!$F185="J",IF(Meldung!$E185&gt;=38718,IF(Meldung!$E185&lt;39448,CELL("Inhalt",Meldung!L185),""),""),"")</f>
        <v/>
      </c>
    </row>
    <row r="186" spans="1:12" x14ac:dyDescent="0.35">
      <c r="A186" s="35" t="s">
        <v>228</v>
      </c>
      <c r="B186" s="184" t="str">
        <f ca="1">IF(Meldung!$F186="J",IF(Meldung!$E186&gt;=38718,IF(Meldung!$E186&lt;39448,CELL("Inhalt",Meldung!B186),""),""),"")</f>
        <v/>
      </c>
      <c r="C186" s="181" t="str">
        <f ca="1">IF(Meldung!$F186="J",IF(Meldung!$E186&gt;=38718,IF(Meldung!$E186&lt;39448,CELL("Inhalt",Meldung!C186),""),""),"")</f>
        <v/>
      </c>
      <c r="D186" s="181" t="str">
        <f ca="1">IF(Meldung!$F186="J",IF(Meldung!$E186&gt;=38718,IF(Meldung!$E186&lt;39448,CELL("Inhalt",Meldung!D186),""),""),"")</f>
        <v/>
      </c>
      <c r="E186" s="182" t="str">
        <f ca="1">IF(Meldung!$F186="J",IF(Meldung!$E186&gt;=38718,IF(Meldung!$E186&lt;39448,CELL("Inhalt",Meldung!E186),""),""),"")</f>
        <v/>
      </c>
      <c r="F186" s="181" t="str">
        <f ca="1">IF(Meldung!$F186="J",IF(Meldung!$E186&gt;=38718,IF(Meldung!$E186&lt;39448,CELL("Inhalt",Meldung!F186),""),""),"")</f>
        <v/>
      </c>
      <c r="G186" s="181" t="str">
        <f ca="1">IF(Meldung!$F186="J",IF(Meldung!$E186&gt;=38718,IF(Meldung!$E186&lt;39448,CELL("Inhalt",Meldung!G186),""),""),"")</f>
        <v/>
      </c>
      <c r="H186" s="187" t="str">
        <f ca="1">IF(Meldung!$F186="J",IF(Meldung!$E186&gt;=38718,IF(Meldung!$E186&lt;39448,CELL("Inhalt",Meldung!H186),""),""),"")</f>
        <v/>
      </c>
      <c r="I186" s="181" t="str">
        <f ca="1">IF(Meldung!$F186="J",IF(Meldung!$E186&gt;=38718,IF(Meldung!$E186&lt;39448,CELL("Inhalt",Meldung!I186),""),""),"")</f>
        <v/>
      </c>
      <c r="J186" s="181" t="str">
        <f ca="1">IF(Meldung!$F186="J",IF(Meldung!$E186&gt;=38718,IF(Meldung!$E186&lt;39448,CELL("Inhalt",Meldung!J186),""),""),"")</f>
        <v/>
      </c>
      <c r="K186" s="181" t="str">
        <f ca="1">IF(Meldung!$F186="J",IF(Meldung!$E186&gt;=38718,IF(Meldung!$E186&lt;39448,CELL("Inhalt",Meldung!K186),""),""),"")</f>
        <v/>
      </c>
      <c r="L186" s="181" t="str">
        <f ca="1">IF(Meldung!$F186="J",IF(Meldung!$E186&gt;=38718,IF(Meldung!$E186&lt;39448,CELL("Inhalt",Meldung!L186),""),""),"")</f>
        <v/>
      </c>
    </row>
    <row r="187" spans="1:12" x14ac:dyDescent="0.35">
      <c r="A187" s="35" t="s">
        <v>229</v>
      </c>
      <c r="B187" s="184" t="str">
        <f ca="1">IF(Meldung!$F187="J",IF(Meldung!$E187&gt;=38718,IF(Meldung!$E187&lt;39448,CELL("Inhalt",Meldung!B187),""),""),"")</f>
        <v/>
      </c>
      <c r="C187" s="181" t="str">
        <f ca="1">IF(Meldung!$F187="J",IF(Meldung!$E187&gt;=38718,IF(Meldung!$E187&lt;39448,CELL("Inhalt",Meldung!C187),""),""),"")</f>
        <v/>
      </c>
      <c r="D187" s="181" t="str">
        <f ca="1">IF(Meldung!$F187="J",IF(Meldung!$E187&gt;=38718,IF(Meldung!$E187&lt;39448,CELL("Inhalt",Meldung!D187),""),""),"")</f>
        <v/>
      </c>
      <c r="E187" s="182" t="str">
        <f ca="1">IF(Meldung!$F187="J",IF(Meldung!$E187&gt;=38718,IF(Meldung!$E187&lt;39448,CELL("Inhalt",Meldung!E187),""),""),"")</f>
        <v/>
      </c>
      <c r="F187" s="181" t="str">
        <f ca="1">IF(Meldung!$F187="J",IF(Meldung!$E187&gt;=38718,IF(Meldung!$E187&lt;39448,CELL("Inhalt",Meldung!F187),""),""),"")</f>
        <v/>
      </c>
      <c r="G187" s="181" t="str">
        <f ca="1">IF(Meldung!$F187="J",IF(Meldung!$E187&gt;=38718,IF(Meldung!$E187&lt;39448,CELL("Inhalt",Meldung!G187),""),""),"")</f>
        <v/>
      </c>
      <c r="H187" s="187" t="str">
        <f ca="1">IF(Meldung!$F187="J",IF(Meldung!$E187&gt;=38718,IF(Meldung!$E187&lt;39448,CELL("Inhalt",Meldung!H187),""),""),"")</f>
        <v/>
      </c>
      <c r="I187" s="181" t="str">
        <f ca="1">IF(Meldung!$F187="J",IF(Meldung!$E187&gt;=38718,IF(Meldung!$E187&lt;39448,CELL("Inhalt",Meldung!I187),""),""),"")</f>
        <v/>
      </c>
      <c r="J187" s="181" t="str">
        <f ca="1">IF(Meldung!$F187="J",IF(Meldung!$E187&gt;=38718,IF(Meldung!$E187&lt;39448,CELL("Inhalt",Meldung!J187),""),""),"")</f>
        <v/>
      </c>
      <c r="K187" s="181" t="str">
        <f ca="1">IF(Meldung!$F187="J",IF(Meldung!$E187&gt;=38718,IF(Meldung!$E187&lt;39448,CELL("Inhalt",Meldung!K187),""),""),"")</f>
        <v/>
      </c>
      <c r="L187" s="181" t="str">
        <f ca="1">IF(Meldung!$F187="J",IF(Meldung!$E187&gt;=38718,IF(Meldung!$E187&lt;39448,CELL("Inhalt",Meldung!L187),""),""),"")</f>
        <v/>
      </c>
    </row>
    <row r="188" spans="1:12" x14ac:dyDescent="0.35">
      <c r="A188" s="35" t="s">
        <v>230</v>
      </c>
      <c r="B188" s="184" t="str">
        <f ca="1">IF(Meldung!$F188="J",IF(Meldung!$E188&gt;=38718,IF(Meldung!$E188&lt;39448,CELL("Inhalt",Meldung!B188),""),""),"")</f>
        <v/>
      </c>
      <c r="C188" s="181" t="str">
        <f ca="1">IF(Meldung!$F188="J",IF(Meldung!$E188&gt;=38718,IF(Meldung!$E188&lt;39448,CELL("Inhalt",Meldung!C188),""),""),"")</f>
        <v/>
      </c>
      <c r="D188" s="181" t="str">
        <f ca="1">IF(Meldung!$F188="J",IF(Meldung!$E188&gt;=38718,IF(Meldung!$E188&lt;39448,CELL("Inhalt",Meldung!D188),""),""),"")</f>
        <v/>
      </c>
      <c r="E188" s="182" t="str">
        <f ca="1">IF(Meldung!$F188="J",IF(Meldung!$E188&gt;=38718,IF(Meldung!$E188&lt;39448,CELL("Inhalt",Meldung!E188),""),""),"")</f>
        <v/>
      </c>
      <c r="F188" s="181" t="str">
        <f ca="1">IF(Meldung!$F188="J",IF(Meldung!$E188&gt;=38718,IF(Meldung!$E188&lt;39448,CELL("Inhalt",Meldung!F188),""),""),"")</f>
        <v/>
      </c>
      <c r="G188" s="181" t="str">
        <f ca="1">IF(Meldung!$F188="J",IF(Meldung!$E188&gt;=38718,IF(Meldung!$E188&lt;39448,CELL("Inhalt",Meldung!G188),""),""),"")</f>
        <v/>
      </c>
      <c r="H188" s="187" t="str">
        <f ca="1">IF(Meldung!$F188="J",IF(Meldung!$E188&gt;=38718,IF(Meldung!$E188&lt;39448,CELL("Inhalt",Meldung!H188),""),""),"")</f>
        <v/>
      </c>
      <c r="I188" s="181" t="str">
        <f ca="1">IF(Meldung!$F188="J",IF(Meldung!$E188&gt;=38718,IF(Meldung!$E188&lt;39448,CELL("Inhalt",Meldung!I188),""),""),"")</f>
        <v/>
      </c>
      <c r="J188" s="181" t="str">
        <f ca="1">IF(Meldung!$F188="J",IF(Meldung!$E188&gt;=38718,IF(Meldung!$E188&lt;39448,CELL("Inhalt",Meldung!J188),""),""),"")</f>
        <v/>
      </c>
      <c r="K188" s="181" t="str">
        <f ca="1">IF(Meldung!$F188="J",IF(Meldung!$E188&gt;=38718,IF(Meldung!$E188&lt;39448,CELL("Inhalt",Meldung!K188),""),""),"")</f>
        <v/>
      </c>
      <c r="L188" s="181" t="str">
        <f ca="1">IF(Meldung!$F188="J",IF(Meldung!$E188&gt;=38718,IF(Meldung!$E188&lt;39448,CELL("Inhalt",Meldung!L188),""),""),"")</f>
        <v/>
      </c>
    </row>
    <row r="189" spans="1:12" x14ac:dyDescent="0.35">
      <c r="A189" s="35" t="s">
        <v>231</v>
      </c>
      <c r="B189" s="184" t="str">
        <f ca="1">IF(Meldung!$F189="J",IF(Meldung!$E189&gt;=38718,IF(Meldung!$E189&lt;39448,CELL("Inhalt",Meldung!B189),""),""),"")</f>
        <v/>
      </c>
      <c r="C189" s="181" t="str">
        <f ca="1">IF(Meldung!$F189="J",IF(Meldung!$E189&gt;=38718,IF(Meldung!$E189&lt;39448,CELL("Inhalt",Meldung!C189),""),""),"")</f>
        <v/>
      </c>
      <c r="D189" s="181" t="str">
        <f ca="1">IF(Meldung!$F189="J",IF(Meldung!$E189&gt;=38718,IF(Meldung!$E189&lt;39448,CELL("Inhalt",Meldung!D189),""),""),"")</f>
        <v/>
      </c>
      <c r="E189" s="182" t="str">
        <f ca="1">IF(Meldung!$F189="J",IF(Meldung!$E189&gt;=38718,IF(Meldung!$E189&lt;39448,CELL("Inhalt",Meldung!E189),""),""),"")</f>
        <v/>
      </c>
      <c r="F189" s="181" t="str">
        <f ca="1">IF(Meldung!$F189="J",IF(Meldung!$E189&gt;=38718,IF(Meldung!$E189&lt;39448,CELL("Inhalt",Meldung!F189),""),""),"")</f>
        <v/>
      </c>
      <c r="G189" s="181" t="str">
        <f ca="1">IF(Meldung!$F189="J",IF(Meldung!$E189&gt;=38718,IF(Meldung!$E189&lt;39448,CELL("Inhalt",Meldung!G189),""),""),"")</f>
        <v/>
      </c>
      <c r="H189" s="187" t="str">
        <f ca="1">IF(Meldung!$F189="J",IF(Meldung!$E189&gt;=38718,IF(Meldung!$E189&lt;39448,CELL("Inhalt",Meldung!H189),""),""),"")</f>
        <v/>
      </c>
      <c r="I189" s="181" t="str">
        <f ca="1">IF(Meldung!$F189="J",IF(Meldung!$E189&gt;=38718,IF(Meldung!$E189&lt;39448,CELL("Inhalt",Meldung!I189),""),""),"")</f>
        <v/>
      </c>
      <c r="J189" s="181" t="str">
        <f ca="1">IF(Meldung!$F189="J",IF(Meldung!$E189&gt;=38718,IF(Meldung!$E189&lt;39448,CELL("Inhalt",Meldung!J189),""),""),"")</f>
        <v/>
      </c>
      <c r="K189" s="181" t="str">
        <f ca="1">IF(Meldung!$F189="J",IF(Meldung!$E189&gt;=38718,IF(Meldung!$E189&lt;39448,CELL("Inhalt",Meldung!K189),""),""),"")</f>
        <v/>
      </c>
      <c r="L189" s="181" t="str">
        <f ca="1">IF(Meldung!$F189="J",IF(Meldung!$E189&gt;=38718,IF(Meldung!$E189&lt;39448,CELL("Inhalt",Meldung!L189),""),""),"")</f>
        <v/>
      </c>
    </row>
    <row r="190" spans="1:12" x14ac:dyDescent="0.35">
      <c r="A190" s="35" t="s">
        <v>232</v>
      </c>
      <c r="B190" s="184" t="str">
        <f ca="1">IF(Meldung!$F190="J",IF(Meldung!$E190&gt;=38718,IF(Meldung!$E190&lt;39448,CELL("Inhalt",Meldung!B190),""),""),"")</f>
        <v/>
      </c>
      <c r="C190" s="181" t="str">
        <f ca="1">IF(Meldung!$F190="J",IF(Meldung!$E190&gt;=38718,IF(Meldung!$E190&lt;39448,CELL("Inhalt",Meldung!C190),""),""),"")</f>
        <v/>
      </c>
      <c r="D190" s="181" t="str">
        <f ca="1">IF(Meldung!$F190="J",IF(Meldung!$E190&gt;=38718,IF(Meldung!$E190&lt;39448,CELL("Inhalt",Meldung!D190),""),""),"")</f>
        <v/>
      </c>
      <c r="E190" s="182" t="str">
        <f ca="1">IF(Meldung!$F190="J",IF(Meldung!$E190&gt;=38718,IF(Meldung!$E190&lt;39448,CELL("Inhalt",Meldung!E190),""),""),"")</f>
        <v/>
      </c>
      <c r="F190" s="181" t="str">
        <f ca="1">IF(Meldung!$F190="J",IF(Meldung!$E190&gt;=38718,IF(Meldung!$E190&lt;39448,CELL("Inhalt",Meldung!F190),""),""),"")</f>
        <v/>
      </c>
      <c r="G190" s="181" t="str">
        <f ca="1">IF(Meldung!$F190="J",IF(Meldung!$E190&gt;=38718,IF(Meldung!$E190&lt;39448,CELL("Inhalt",Meldung!G190),""),""),"")</f>
        <v/>
      </c>
      <c r="H190" s="187" t="str">
        <f ca="1">IF(Meldung!$F190="J",IF(Meldung!$E190&gt;=38718,IF(Meldung!$E190&lt;39448,CELL("Inhalt",Meldung!H190),""),""),"")</f>
        <v/>
      </c>
      <c r="I190" s="181" t="str">
        <f ca="1">IF(Meldung!$F190="J",IF(Meldung!$E190&gt;=38718,IF(Meldung!$E190&lt;39448,CELL("Inhalt",Meldung!I190),""),""),"")</f>
        <v/>
      </c>
      <c r="J190" s="181" t="str">
        <f ca="1">IF(Meldung!$F190="J",IF(Meldung!$E190&gt;=38718,IF(Meldung!$E190&lt;39448,CELL("Inhalt",Meldung!J190),""),""),"")</f>
        <v/>
      </c>
      <c r="K190" s="181" t="str">
        <f ca="1">IF(Meldung!$F190="J",IF(Meldung!$E190&gt;=38718,IF(Meldung!$E190&lt;39448,CELL("Inhalt",Meldung!K190),""),""),"")</f>
        <v/>
      </c>
      <c r="L190" s="181" t="str">
        <f ca="1">IF(Meldung!$F190="J",IF(Meldung!$E190&gt;=38718,IF(Meldung!$E190&lt;39448,CELL("Inhalt",Meldung!L190),""),""),"")</f>
        <v/>
      </c>
    </row>
    <row r="191" spans="1:12" x14ac:dyDescent="0.35">
      <c r="A191" s="35" t="s">
        <v>233</v>
      </c>
      <c r="B191" s="184" t="str">
        <f ca="1">IF(Meldung!$F191="J",IF(Meldung!$E191&gt;=38718,IF(Meldung!$E191&lt;39448,CELL("Inhalt",Meldung!B191),""),""),"")</f>
        <v/>
      </c>
      <c r="C191" s="181" t="str">
        <f ca="1">IF(Meldung!$F191="J",IF(Meldung!$E191&gt;=38718,IF(Meldung!$E191&lt;39448,CELL("Inhalt",Meldung!C191),""),""),"")</f>
        <v/>
      </c>
      <c r="D191" s="181" t="str">
        <f ca="1">IF(Meldung!$F191="J",IF(Meldung!$E191&gt;=38718,IF(Meldung!$E191&lt;39448,CELL("Inhalt",Meldung!D191),""),""),"")</f>
        <v/>
      </c>
      <c r="E191" s="182" t="str">
        <f ca="1">IF(Meldung!$F191="J",IF(Meldung!$E191&gt;=38718,IF(Meldung!$E191&lt;39448,CELL("Inhalt",Meldung!E191),""),""),"")</f>
        <v/>
      </c>
      <c r="F191" s="181" t="str">
        <f ca="1">IF(Meldung!$F191="J",IF(Meldung!$E191&gt;=38718,IF(Meldung!$E191&lt;39448,CELL("Inhalt",Meldung!F191),""),""),"")</f>
        <v/>
      </c>
      <c r="G191" s="181" t="str">
        <f ca="1">IF(Meldung!$F191="J",IF(Meldung!$E191&gt;=38718,IF(Meldung!$E191&lt;39448,CELL("Inhalt",Meldung!G191),""),""),"")</f>
        <v/>
      </c>
      <c r="H191" s="187" t="str">
        <f ca="1">IF(Meldung!$F191="J",IF(Meldung!$E191&gt;=38718,IF(Meldung!$E191&lt;39448,CELL("Inhalt",Meldung!H191),""),""),"")</f>
        <v/>
      </c>
      <c r="I191" s="181" t="str">
        <f ca="1">IF(Meldung!$F191="J",IF(Meldung!$E191&gt;=38718,IF(Meldung!$E191&lt;39448,CELL("Inhalt",Meldung!I191),""),""),"")</f>
        <v/>
      </c>
      <c r="J191" s="181" t="str">
        <f ca="1">IF(Meldung!$F191="J",IF(Meldung!$E191&gt;=38718,IF(Meldung!$E191&lt;39448,CELL("Inhalt",Meldung!J191),""),""),"")</f>
        <v/>
      </c>
      <c r="K191" s="181" t="str">
        <f ca="1">IF(Meldung!$F191="J",IF(Meldung!$E191&gt;=38718,IF(Meldung!$E191&lt;39448,CELL("Inhalt",Meldung!K191),""),""),"")</f>
        <v/>
      </c>
      <c r="L191" s="181" t="str">
        <f ca="1">IF(Meldung!$F191="J",IF(Meldung!$E191&gt;=38718,IF(Meldung!$E191&lt;39448,CELL("Inhalt",Meldung!L191),""),""),"")</f>
        <v/>
      </c>
    </row>
    <row r="192" spans="1:12" x14ac:dyDescent="0.35">
      <c r="A192" s="35" t="s">
        <v>234</v>
      </c>
      <c r="B192" s="184" t="str">
        <f ca="1">IF(Meldung!$F192="J",IF(Meldung!$E192&gt;=38718,IF(Meldung!$E192&lt;39448,CELL("Inhalt",Meldung!B192),""),""),"")</f>
        <v/>
      </c>
      <c r="C192" s="181" t="str">
        <f ca="1">IF(Meldung!$F192="J",IF(Meldung!$E192&gt;=38718,IF(Meldung!$E192&lt;39448,CELL("Inhalt",Meldung!C192),""),""),"")</f>
        <v/>
      </c>
      <c r="D192" s="181" t="str">
        <f ca="1">IF(Meldung!$F192="J",IF(Meldung!$E192&gt;=38718,IF(Meldung!$E192&lt;39448,CELL("Inhalt",Meldung!D192),""),""),"")</f>
        <v/>
      </c>
      <c r="E192" s="182" t="str">
        <f ca="1">IF(Meldung!$F192="J",IF(Meldung!$E192&gt;=38718,IF(Meldung!$E192&lt;39448,CELL("Inhalt",Meldung!E192),""),""),"")</f>
        <v/>
      </c>
      <c r="F192" s="181" t="str">
        <f ca="1">IF(Meldung!$F192="J",IF(Meldung!$E192&gt;=38718,IF(Meldung!$E192&lt;39448,CELL("Inhalt",Meldung!F192),""),""),"")</f>
        <v/>
      </c>
      <c r="G192" s="181" t="str">
        <f ca="1">IF(Meldung!$F192="J",IF(Meldung!$E192&gt;=38718,IF(Meldung!$E192&lt;39448,CELL("Inhalt",Meldung!G192),""),""),"")</f>
        <v/>
      </c>
      <c r="H192" s="187" t="str">
        <f ca="1">IF(Meldung!$F192="J",IF(Meldung!$E192&gt;=38718,IF(Meldung!$E192&lt;39448,CELL("Inhalt",Meldung!H192),""),""),"")</f>
        <v/>
      </c>
      <c r="I192" s="181" t="str">
        <f ca="1">IF(Meldung!$F192="J",IF(Meldung!$E192&gt;=38718,IF(Meldung!$E192&lt;39448,CELL("Inhalt",Meldung!I192),""),""),"")</f>
        <v/>
      </c>
      <c r="J192" s="181" t="str">
        <f ca="1">IF(Meldung!$F192="J",IF(Meldung!$E192&gt;=38718,IF(Meldung!$E192&lt;39448,CELL("Inhalt",Meldung!J192),""),""),"")</f>
        <v/>
      </c>
      <c r="K192" s="181" t="str">
        <f ca="1">IF(Meldung!$F192="J",IF(Meldung!$E192&gt;=38718,IF(Meldung!$E192&lt;39448,CELL("Inhalt",Meldung!K192),""),""),"")</f>
        <v/>
      </c>
      <c r="L192" s="181" t="str">
        <f ca="1">IF(Meldung!$F192="J",IF(Meldung!$E192&gt;=38718,IF(Meldung!$E192&lt;39448,CELL("Inhalt",Meldung!L192),""),""),"")</f>
        <v/>
      </c>
    </row>
    <row r="193" spans="1:12" x14ac:dyDescent="0.35">
      <c r="A193" s="35" t="s">
        <v>235</v>
      </c>
      <c r="B193" s="184" t="str">
        <f ca="1">IF(Meldung!$F193="J",IF(Meldung!$E193&gt;=38718,IF(Meldung!$E193&lt;39448,CELL("Inhalt",Meldung!B193),""),""),"")</f>
        <v/>
      </c>
      <c r="C193" s="181" t="str">
        <f ca="1">IF(Meldung!$F193="J",IF(Meldung!$E193&gt;=38718,IF(Meldung!$E193&lt;39448,CELL("Inhalt",Meldung!C193),""),""),"")</f>
        <v/>
      </c>
      <c r="D193" s="181" t="str">
        <f ca="1">IF(Meldung!$F193="J",IF(Meldung!$E193&gt;=38718,IF(Meldung!$E193&lt;39448,CELL("Inhalt",Meldung!D193),""),""),"")</f>
        <v/>
      </c>
      <c r="E193" s="182" t="str">
        <f ca="1">IF(Meldung!$F193="J",IF(Meldung!$E193&gt;=38718,IF(Meldung!$E193&lt;39448,CELL("Inhalt",Meldung!E193),""),""),"")</f>
        <v/>
      </c>
      <c r="F193" s="181" t="str">
        <f ca="1">IF(Meldung!$F193="J",IF(Meldung!$E193&gt;=38718,IF(Meldung!$E193&lt;39448,CELL("Inhalt",Meldung!F193),""),""),"")</f>
        <v/>
      </c>
      <c r="G193" s="181" t="str">
        <f ca="1">IF(Meldung!$F193="J",IF(Meldung!$E193&gt;=38718,IF(Meldung!$E193&lt;39448,CELL("Inhalt",Meldung!G193),""),""),"")</f>
        <v/>
      </c>
      <c r="H193" s="187" t="str">
        <f ca="1">IF(Meldung!$F193="J",IF(Meldung!$E193&gt;=38718,IF(Meldung!$E193&lt;39448,CELL("Inhalt",Meldung!H193),""),""),"")</f>
        <v/>
      </c>
      <c r="I193" s="181" t="str">
        <f ca="1">IF(Meldung!$F193="J",IF(Meldung!$E193&gt;=38718,IF(Meldung!$E193&lt;39448,CELL("Inhalt",Meldung!I193),""),""),"")</f>
        <v/>
      </c>
      <c r="J193" s="181" t="str">
        <f ca="1">IF(Meldung!$F193="J",IF(Meldung!$E193&gt;=38718,IF(Meldung!$E193&lt;39448,CELL("Inhalt",Meldung!J193),""),""),"")</f>
        <v/>
      </c>
      <c r="K193" s="181" t="str">
        <f ca="1">IF(Meldung!$F193="J",IF(Meldung!$E193&gt;=38718,IF(Meldung!$E193&lt;39448,CELL("Inhalt",Meldung!K193),""),""),"")</f>
        <v/>
      </c>
      <c r="L193" s="181" t="str">
        <f ca="1">IF(Meldung!$F193="J",IF(Meldung!$E193&gt;=38718,IF(Meldung!$E193&lt;39448,CELL("Inhalt",Meldung!L193),""),""),"")</f>
        <v/>
      </c>
    </row>
    <row r="194" spans="1:12" x14ac:dyDescent="0.35">
      <c r="A194" s="35" t="s">
        <v>236</v>
      </c>
      <c r="B194" s="184" t="str">
        <f ca="1">IF(Meldung!$F194="J",IF(Meldung!$E194&gt;=38718,IF(Meldung!$E194&lt;39448,CELL("Inhalt",Meldung!B194),""),""),"")</f>
        <v/>
      </c>
      <c r="C194" s="181" t="str">
        <f ca="1">IF(Meldung!$F194="J",IF(Meldung!$E194&gt;=38718,IF(Meldung!$E194&lt;39448,CELL("Inhalt",Meldung!C194),""),""),"")</f>
        <v/>
      </c>
      <c r="D194" s="181" t="str">
        <f ca="1">IF(Meldung!$F194="J",IF(Meldung!$E194&gt;=38718,IF(Meldung!$E194&lt;39448,CELL("Inhalt",Meldung!D194),""),""),"")</f>
        <v/>
      </c>
      <c r="E194" s="182" t="str">
        <f ca="1">IF(Meldung!$F194="J",IF(Meldung!$E194&gt;=38718,IF(Meldung!$E194&lt;39448,CELL("Inhalt",Meldung!E194),""),""),"")</f>
        <v/>
      </c>
      <c r="F194" s="181" t="str">
        <f ca="1">IF(Meldung!$F194="J",IF(Meldung!$E194&gt;=38718,IF(Meldung!$E194&lt;39448,CELL("Inhalt",Meldung!F194),""),""),"")</f>
        <v/>
      </c>
      <c r="G194" s="181" t="str">
        <f ca="1">IF(Meldung!$F194="J",IF(Meldung!$E194&gt;=38718,IF(Meldung!$E194&lt;39448,CELL("Inhalt",Meldung!G194),""),""),"")</f>
        <v/>
      </c>
      <c r="H194" s="187" t="str">
        <f ca="1">IF(Meldung!$F194="J",IF(Meldung!$E194&gt;=38718,IF(Meldung!$E194&lt;39448,CELL("Inhalt",Meldung!H194),""),""),"")</f>
        <v/>
      </c>
      <c r="I194" s="181" t="str">
        <f ca="1">IF(Meldung!$F194="J",IF(Meldung!$E194&gt;=38718,IF(Meldung!$E194&lt;39448,CELL("Inhalt",Meldung!I194),""),""),"")</f>
        <v/>
      </c>
      <c r="J194" s="181" t="str">
        <f ca="1">IF(Meldung!$F194="J",IF(Meldung!$E194&gt;=38718,IF(Meldung!$E194&lt;39448,CELL("Inhalt",Meldung!J194),""),""),"")</f>
        <v/>
      </c>
      <c r="K194" s="181" t="str">
        <f ca="1">IF(Meldung!$F194="J",IF(Meldung!$E194&gt;=38718,IF(Meldung!$E194&lt;39448,CELL("Inhalt",Meldung!K194),""),""),"")</f>
        <v/>
      </c>
      <c r="L194" s="181" t="str">
        <f ca="1">IF(Meldung!$F194="J",IF(Meldung!$E194&gt;=38718,IF(Meldung!$E194&lt;39448,CELL("Inhalt",Meldung!L194),""),""),"")</f>
        <v/>
      </c>
    </row>
    <row r="195" spans="1:12" x14ac:dyDescent="0.35">
      <c r="A195" s="35" t="s">
        <v>237</v>
      </c>
      <c r="B195" s="184" t="str">
        <f ca="1">IF(Meldung!$F195="J",IF(Meldung!$E195&gt;=38718,IF(Meldung!$E195&lt;39448,CELL("Inhalt",Meldung!B195),""),""),"")</f>
        <v/>
      </c>
      <c r="C195" s="181" t="str">
        <f ca="1">IF(Meldung!$F195="J",IF(Meldung!$E195&gt;=38718,IF(Meldung!$E195&lt;39448,CELL("Inhalt",Meldung!C195),""),""),"")</f>
        <v/>
      </c>
      <c r="D195" s="181" t="str">
        <f ca="1">IF(Meldung!$F195="J",IF(Meldung!$E195&gt;=38718,IF(Meldung!$E195&lt;39448,CELL("Inhalt",Meldung!D195),""),""),"")</f>
        <v/>
      </c>
      <c r="E195" s="182" t="str">
        <f ca="1">IF(Meldung!$F195="J",IF(Meldung!$E195&gt;=38718,IF(Meldung!$E195&lt;39448,CELL("Inhalt",Meldung!E195),""),""),"")</f>
        <v/>
      </c>
      <c r="F195" s="181" t="str">
        <f ca="1">IF(Meldung!$F195="J",IF(Meldung!$E195&gt;=38718,IF(Meldung!$E195&lt;39448,CELL("Inhalt",Meldung!F195),""),""),"")</f>
        <v/>
      </c>
      <c r="G195" s="181" t="str">
        <f ca="1">IF(Meldung!$F195="J",IF(Meldung!$E195&gt;=38718,IF(Meldung!$E195&lt;39448,CELL("Inhalt",Meldung!G195),""),""),"")</f>
        <v/>
      </c>
      <c r="H195" s="187" t="str">
        <f ca="1">IF(Meldung!$F195="J",IF(Meldung!$E195&gt;=38718,IF(Meldung!$E195&lt;39448,CELL("Inhalt",Meldung!H195),""),""),"")</f>
        <v/>
      </c>
      <c r="I195" s="181" t="str">
        <f ca="1">IF(Meldung!$F195="J",IF(Meldung!$E195&gt;=38718,IF(Meldung!$E195&lt;39448,CELL("Inhalt",Meldung!I195),""),""),"")</f>
        <v/>
      </c>
      <c r="J195" s="181" t="str">
        <f ca="1">IF(Meldung!$F195="J",IF(Meldung!$E195&gt;=38718,IF(Meldung!$E195&lt;39448,CELL("Inhalt",Meldung!J195),""),""),"")</f>
        <v/>
      </c>
      <c r="K195" s="181" t="str">
        <f ca="1">IF(Meldung!$F195="J",IF(Meldung!$E195&gt;=38718,IF(Meldung!$E195&lt;39448,CELL("Inhalt",Meldung!K195),""),""),"")</f>
        <v/>
      </c>
      <c r="L195" s="181" t="str">
        <f ca="1">IF(Meldung!$F195="J",IF(Meldung!$E195&gt;=38718,IF(Meldung!$E195&lt;39448,CELL("Inhalt",Meldung!L195),""),""),"")</f>
        <v/>
      </c>
    </row>
    <row r="196" spans="1:12" x14ac:dyDescent="0.35">
      <c r="A196" s="35" t="s">
        <v>238</v>
      </c>
      <c r="B196" s="184" t="str">
        <f ca="1">IF(Meldung!$F196="J",IF(Meldung!$E196&gt;=38718,IF(Meldung!$E196&lt;39448,CELL("Inhalt",Meldung!B196),""),""),"")</f>
        <v/>
      </c>
      <c r="C196" s="181" t="str">
        <f ca="1">IF(Meldung!$F196="J",IF(Meldung!$E196&gt;=38718,IF(Meldung!$E196&lt;39448,CELL("Inhalt",Meldung!C196),""),""),"")</f>
        <v/>
      </c>
      <c r="D196" s="181" t="str">
        <f ca="1">IF(Meldung!$F196="J",IF(Meldung!$E196&gt;=38718,IF(Meldung!$E196&lt;39448,CELL("Inhalt",Meldung!D196),""),""),"")</f>
        <v/>
      </c>
      <c r="E196" s="182" t="str">
        <f ca="1">IF(Meldung!$F196="J",IF(Meldung!$E196&gt;=38718,IF(Meldung!$E196&lt;39448,CELL("Inhalt",Meldung!E196),""),""),"")</f>
        <v/>
      </c>
      <c r="F196" s="181" t="str">
        <f ca="1">IF(Meldung!$F196="J",IF(Meldung!$E196&gt;=38718,IF(Meldung!$E196&lt;39448,CELL("Inhalt",Meldung!F196),""),""),"")</f>
        <v/>
      </c>
      <c r="G196" s="181" t="str">
        <f ca="1">IF(Meldung!$F196="J",IF(Meldung!$E196&gt;=38718,IF(Meldung!$E196&lt;39448,CELL("Inhalt",Meldung!G196),""),""),"")</f>
        <v/>
      </c>
      <c r="H196" s="187" t="str">
        <f ca="1">IF(Meldung!$F196="J",IF(Meldung!$E196&gt;=38718,IF(Meldung!$E196&lt;39448,CELL("Inhalt",Meldung!H196),""),""),"")</f>
        <v/>
      </c>
      <c r="I196" s="181" t="str">
        <f ca="1">IF(Meldung!$F196="J",IF(Meldung!$E196&gt;=38718,IF(Meldung!$E196&lt;39448,CELL("Inhalt",Meldung!I196),""),""),"")</f>
        <v/>
      </c>
      <c r="J196" s="181" t="str">
        <f ca="1">IF(Meldung!$F196="J",IF(Meldung!$E196&gt;=38718,IF(Meldung!$E196&lt;39448,CELL("Inhalt",Meldung!J196),""),""),"")</f>
        <v/>
      </c>
      <c r="K196" s="181" t="str">
        <f ca="1">IF(Meldung!$F196="J",IF(Meldung!$E196&gt;=38718,IF(Meldung!$E196&lt;39448,CELL("Inhalt",Meldung!K196),""),""),"")</f>
        <v/>
      </c>
      <c r="L196" s="181" t="str">
        <f ca="1">IF(Meldung!$F196="J",IF(Meldung!$E196&gt;=38718,IF(Meldung!$E196&lt;39448,CELL("Inhalt",Meldung!L196),""),""),"")</f>
        <v/>
      </c>
    </row>
    <row r="197" spans="1:12" x14ac:dyDescent="0.35">
      <c r="A197" s="35" t="s">
        <v>239</v>
      </c>
      <c r="B197" s="184" t="str">
        <f ca="1">IF(Meldung!$F197="J",IF(Meldung!$E197&gt;=38718,IF(Meldung!$E197&lt;39448,CELL("Inhalt",Meldung!B197),""),""),"")</f>
        <v/>
      </c>
      <c r="C197" s="181" t="str">
        <f ca="1">IF(Meldung!$F197="J",IF(Meldung!$E197&gt;=38718,IF(Meldung!$E197&lt;39448,CELL("Inhalt",Meldung!C197),""),""),"")</f>
        <v/>
      </c>
      <c r="D197" s="181" t="str">
        <f ca="1">IF(Meldung!$F197="J",IF(Meldung!$E197&gt;=38718,IF(Meldung!$E197&lt;39448,CELL("Inhalt",Meldung!D197),""),""),"")</f>
        <v/>
      </c>
      <c r="E197" s="182" t="str">
        <f ca="1">IF(Meldung!$F197="J",IF(Meldung!$E197&gt;=38718,IF(Meldung!$E197&lt;39448,CELL("Inhalt",Meldung!E197),""),""),"")</f>
        <v/>
      </c>
      <c r="F197" s="181" t="str">
        <f ca="1">IF(Meldung!$F197="J",IF(Meldung!$E197&gt;=38718,IF(Meldung!$E197&lt;39448,CELL("Inhalt",Meldung!F197),""),""),"")</f>
        <v/>
      </c>
      <c r="G197" s="181" t="str">
        <f ca="1">IF(Meldung!$F197="J",IF(Meldung!$E197&gt;=38718,IF(Meldung!$E197&lt;39448,CELL("Inhalt",Meldung!G197),""),""),"")</f>
        <v/>
      </c>
      <c r="H197" s="187" t="str">
        <f ca="1">IF(Meldung!$F197="J",IF(Meldung!$E197&gt;=38718,IF(Meldung!$E197&lt;39448,CELL("Inhalt",Meldung!H197),""),""),"")</f>
        <v/>
      </c>
      <c r="I197" s="181" t="str">
        <f ca="1">IF(Meldung!$F197="J",IF(Meldung!$E197&gt;=38718,IF(Meldung!$E197&lt;39448,CELL("Inhalt",Meldung!I197),""),""),"")</f>
        <v/>
      </c>
      <c r="J197" s="181" t="str">
        <f ca="1">IF(Meldung!$F197="J",IF(Meldung!$E197&gt;=38718,IF(Meldung!$E197&lt;39448,CELL("Inhalt",Meldung!J197),""),""),"")</f>
        <v/>
      </c>
      <c r="K197" s="181" t="str">
        <f ca="1">IF(Meldung!$F197="J",IF(Meldung!$E197&gt;=38718,IF(Meldung!$E197&lt;39448,CELL("Inhalt",Meldung!K197),""),""),"")</f>
        <v/>
      </c>
      <c r="L197" s="181" t="str">
        <f ca="1">IF(Meldung!$F197="J",IF(Meldung!$E197&gt;=38718,IF(Meldung!$E197&lt;39448,CELL("Inhalt",Meldung!L197),""),""),"")</f>
        <v/>
      </c>
    </row>
    <row r="198" spans="1:12" x14ac:dyDescent="0.35">
      <c r="A198" s="35" t="s">
        <v>240</v>
      </c>
      <c r="B198" s="184" t="str">
        <f ca="1">IF(Meldung!$F198="J",IF(Meldung!$E198&gt;=38718,IF(Meldung!$E198&lt;39448,CELL("Inhalt",Meldung!B198),""),""),"")</f>
        <v/>
      </c>
      <c r="C198" s="181" t="str">
        <f ca="1">IF(Meldung!$F198="J",IF(Meldung!$E198&gt;=38718,IF(Meldung!$E198&lt;39448,CELL("Inhalt",Meldung!C198),""),""),"")</f>
        <v/>
      </c>
      <c r="D198" s="181" t="str">
        <f ca="1">IF(Meldung!$F198="J",IF(Meldung!$E198&gt;=38718,IF(Meldung!$E198&lt;39448,CELL("Inhalt",Meldung!D198),""),""),"")</f>
        <v/>
      </c>
      <c r="E198" s="182" t="str">
        <f ca="1">IF(Meldung!$F198="J",IF(Meldung!$E198&gt;=38718,IF(Meldung!$E198&lt;39448,CELL("Inhalt",Meldung!E198),""),""),"")</f>
        <v/>
      </c>
      <c r="F198" s="181" t="str">
        <f ca="1">IF(Meldung!$F198="J",IF(Meldung!$E198&gt;=38718,IF(Meldung!$E198&lt;39448,CELL("Inhalt",Meldung!F198),""),""),"")</f>
        <v/>
      </c>
      <c r="G198" s="181" t="str">
        <f ca="1">IF(Meldung!$F198="J",IF(Meldung!$E198&gt;=38718,IF(Meldung!$E198&lt;39448,CELL("Inhalt",Meldung!G198),""),""),"")</f>
        <v/>
      </c>
      <c r="H198" s="187" t="str">
        <f ca="1">IF(Meldung!$F198="J",IF(Meldung!$E198&gt;=38718,IF(Meldung!$E198&lt;39448,CELL("Inhalt",Meldung!H198),""),""),"")</f>
        <v/>
      </c>
      <c r="I198" s="181" t="str">
        <f ca="1">IF(Meldung!$F198="J",IF(Meldung!$E198&gt;=38718,IF(Meldung!$E198&lt;39448,CELL("Inhalt",Meldung!I198),""),""),"")</f>
        <v/>
      </c>
      <c r="J198" s="181" t="str">
        <f ca="1">IF(Meldung!$F198="J",IF(Meldung!$E198&gt;=38718,IF(Meldung!$E198&lt;39448,CELL("Inhalt",Meldung!J198),""),""),"")</f>
        <v/>
      </c>
      <c r="K198" s="181" t="str">
        <f ca="1">IF(Meldung!$F198="J",IF(Meldung!$E198&gt;=38718,IF(Meldung!$E198&lt;39448,CELL("Inhalt",Meldung!K198),""),""),"")</f>
        <v/>
      </c>
      <c r="L198" s="181" t="str">
        <f ca="1">IF(Meldung!$F198="J",IF(Meldung!$E198&gt;=38718,IF(Meldung!$E198&lt;39448,CELL("Inhalt",Meldung!L198),""),""),"")</f>
        <v/>
      </c>
    </row>
    <row r="199" spans="1:12" x14ac:dyDescent="0.35">
      <c r="A199" s="35" t="s">
        <v>241</v>
      </c>
      <c r="B199" s="184" t="str">
        <f ca="1">IF(Meldung!$F199="J",IF(Meldung!$E199&gt;=38718,IF(Meldung!$E199&lt;39448,CELL("Inhalt",Meldung!B199),""),""),"")</f>
        <v/>
      </c>
      <c r="C199" s="181" t="str">
        <f ca="1">IF(Meldung!$F199="J",IF(Meldung!$E199&gt;=38718,IF(Meldung!$E199&lt;39448,CELL("Inhalt",Meldung!C199),""),""),"")</f>
        <v/>
      </c>
      <c r="D199" s="181" t="str">
        <f ca="1">IF(Meldung!$F199="J",IF(Meldung!$E199&gt;=38718,IF(Meldung!$E199&lt;39448,CELL("Inhalt",Meldung!D199),""),""),"")</f>
        <v/>
      </c>
      <c r="E199" s="182" t="str">
        <f ca="1">IF(Meldung!$F199="J",IF(Meldung!$E199&gt;=38718,IF(Meldung!$E199&lt;39448,CELL("Inhalt",Meldung!E199),""),""),"")</f>
        <v/>
      </c>
      <c r="F199" s="181" t="str">
        <f ca="1">IF(Meldung!$F199="J",IF(Meldung!$E199&gt;=38718,IF(Meldung!$E199&lt;39448,CELL("Inhalt",Meldung!F199),""),""),"")</f>
        <v/>
      </c>
      <c r="G199" s="181" t="str">
        <f ca="1">IF(Meldung!$F199="J",IF(Meldung!$E199&gt;=38718,IF(Meldung!$E199&lt;39448,CELL("Inhalt",Meldung!G199),""),""),"")</f>
        <v/>
      </c>
      <c r="H199" s="187" t="str">
        <f ca="1">IF(Meldung!$F199="J",IF(Meldung!$E199&gt;=38718,IF(Meldung!$E199&lt;39448,CELL("Inhalt",Meldung!H199),""),""),"")</f>
        <v/>
      </c>
      <c r="I199" s="181" t="str">
        <f ca="1">IF(Meldung!$F199="J",IF(Meldung!$E199&gt;=38718,IF(Meldung!$E199&lt;39448,CELL("Inhalt",Meldung!I199),""),""),"")</f>
        <v/>
      </c>
      <c r="J199" s="181" t="str">
        <f ca="1">IF(Meldung!$F199="J",IF(Meldung!$E199&gt;=38718,IF(Meldung!$E199&lt;39448,CELL("Inhalt",Meldung!J199),""),""),"")</f>
        <v/>
      </c>
      <c r="K199" s="181" t="str">
        <f ca="1">IF(Meldung!$F199="J",IF(Meldung!$E199&gt;=38718,IF(Meldung!$E199&lt;39448,CELL("Inhalt",Meldung!K199),""),""),"")</f>
        <v/>
      </c>
      <c r="L199" s="181" t="str">
        <f ca="1">IF(Meldung!$F199="J",IF(Meldung!$E199&gt;=38718,IF(Meldung!$E199&lt;39448,CELL("Inhalt",Meldung!L199),""),""),"")</f>
        <v/>
      </c>
    </row>
    <row r="200" spans="1:12" x14ac:dyDescent="0.35">
      <c r="A200" s="35" t="s">
        <v>242</v>
      </c>
      <c r="B200" s="184" t="str">
        <f ca="1">IF(Meldung!$F200="J",IF(Meldung!$E200&gt;=38718,IF(Meldung!$E200&lt;39448,CELL("Inhalt",Meldung!B200),""),""),"")</f>
        <v/>
      </c>
      <c r="C200" s="181" t="str">
        <f ca="1">IF(Meldung!$F200="J",IF(Meldung!$E200&gt;=38718,IF(Meldung!$E200&lt;39448,CELL("Inhalt",Meldung!C200),""),""),"")</f>
        <v/>
      </c>
      <c r="D200" s="181" t="str">
        <f ca="1">IF(Meldung!$F200="J",IF(Meldung!$E200&gt;=38718,IF(Meldung!$E200&lt;39448,CELL("Inhalt",Meldung!D200),""),""),"")</f>
        <v/>
      </c>
      <c r="E200" s="182" t="str">
        <f ca="1">IF(Meldung!$F200="J",IF(Meldung!$E200&gt;=38718,IF(Meldung!$E200&lt;39448,CELL("Inhalt",Meldung!E200),""),""),"")</f>
        <v/>
      </c>
      <c r="F200" s="181" t="str">
        <f ca="1">IF(Meldung!$F200="J",IF(Meldung!$E200&gt;=38718,IF(Meldung!$E200&lt;39448,CELL("Inhalt",Meldung!F200),""),""),"")</f>
        <v/>
      </c>
      <c r="G200" s="181" t="str">
        <f ca="1">IF(Meldung!$F200="J",IF(Meldung!$E200&gt;=38718,IF(Meldung!$E200&lt;39448,CELL("Inhalt",Meldung!G200),""),""),"")</f>
        <v/>
      </c>
      <c r="H200" s="187" t="str">
        <f ca="1">IF(Meldung!$F200="J",IF(Meldung!$E200&gt;=38718,IF(Meldung!$E200&lt;39448,CELL("Inhalt",Meldung!H200),""),""),"")</f>
        <v/>
      </c>
      <c r="I200" s="181" t="str">
        <f ca="1">IF(Meldung!$F200="J",IF(Meldung!$E200&gt;=38718,IF(Meldung!$E200&lt;39448,CELL("Inhalt",Meldung!I200),""),""),"")</f>
        <v/>
      </c>
      <c r="J200" s="181" t="str">
        <f ca="1">IF(Meldung!$F200="J",IF(Meldung!$E200&gt;=38718,IF(Meldung!$E200&lt;39448,CELL("Inhalt",Meldung!J200),""),""),"")</f>
        <v/>
      </c>
      <c r="K200" s="181" t="str">
        <f ca="1">IF(Meldung!$F200="J",IF(Meldung!$E200&gt;=38718,IF(Meldung!$E200&lt;39448,CELL("Inhalt",Meldung!K200),""),""),"")</f>
        <v/>
      </c>
      <c r="L200" s="181" t="str">
        <f ca="1">IF(Meldung!$F200="J",IF(Meldung!$E200&gt;=38718,IF(Meldung!$E200&lt;39448,CELL("Inhalt",Meldung!L200),""),""),"")</f>
        <v/>
      </c>
    </row>
    <row r="201" spans="1:12" x14ac:dyDescent="0.35">
      <c r="A201" s="35" t="s">
        <v>243</v>
      </c>
      <c r="B201" s="184" t="str">
        <f ca="1">IF(Meldung!$F201="J",IF(Meldung!$E201&gt;=38718,IF(Meldung!$E201&lt;39448,CELL("Inhalt",Meldung!B201),""),""),"")</f>
        <v/>
      </c>
      <c r="C201" s="181" t="str">
        <f ca="1">IF(Meldung!$F201="J",IF(Meldung!$E201&gt;=38718,IF(Meldung!$E201&lt;39448,CELL("Inhalt",Meldung!C201),""),""),"")</f>
        <v/>
      </c>
      <c r="D201" s="181" t="str">
        <f ca="1">IF(Meldung!$F201="J",IF(Meldung!$E201&gt;=38718,IF(Meldung!$E201&lt;39448,CELL("Inhalt",Meldung!D201),""),""),"")</f>
        <v/>
      </c>
      <c r="E201" s="182" t="str">
        <f ca="1">IF(Meldung!$F201="J",IF(Meldung!$E201&gt;=38718,IF(Meldung!$E201&lt;39448,CELL("Inhalt",Meldung!E201),""),""),"")</f>
        <v/>
      </c>
      <c r="F201" s="181" t="str">
        <f ca="1">IF(Meldung!$F201="J",IF(Meldung!$E201&gt;=38718,IF(Meldung!$E201&lt;39448,CELL("Inhalt",Meldung!F201),""),""),"")</f>
        <v/>
      </c>
      <c r="G201" s="181" t="str">
        <f ca="1">IF(Meldung!$F201="J",IF(Meldung!$E201&gt;=38718,IF(Meldung!$E201&lt;39448,CELL("Inhalt",Meldung!G201),""),""),"")</f>
        <v/>
      </c>
      <c r="H201" s="187" t="str">
        <f ca="1">IF(Meldung!$F201="J",IF(Meldung!$E201&gt;=38718,IF(Meldung!$E201&lt;39448,CELL("Inhalt",Meldung!H201),""),""),"")</f>
        <v/>
      </c>
      <c r="I201" s="181" t="str">
        <f ca="1">IF(Meldung!$F201="J",IF(Meldung!$E201&gt;=38718,IF(Meldung!$E201&lt;39448,CELL("Inhalt",Meldung!I201),""),""),"")</f>
        <v/>
      </c>
      <c r="J201" s="181" t="str">
        <f ca="1">IF(Meldung!$F201="J",IF(Meldung!$E201&gt;=38718,IF(Meldung!$E201&lt;39448,CELL("Inhalt",Meldung!J201),""),""),"")</f>
        <v/>
      </c>
      <c r="K201" s="181" t="str">
        <f ca="1">IF(Meldung!$F201="J",IF(Meldung!$E201&gt;=38718,IF(Meldung!$E201&lt;39448,CELL("Inhalt",Meldung!K201),""),""),"")</f>
        <v/>
      </c>
      <c r="L201" s="181" t="str">
        <f ca="1">IF(Meldung!$F201="J",IF(Meldung!$E201&gt;=38718,IF(Meldung!$E201&lt;39448,CELL("Inhalt",Meldung!L201),""),""),"")</f>
        <v/>
      </c>
    </row>
    <row r="202" spans="1:12" x14ac:dyDescent="0.35">
      <c r="A202" s="35" t="s">
        <v>244</v>
      </c>
      <c r="B202" s="184" t="str">
        <f ca="1">IF(Meldung!$F202="J",IF(Meldung!$E202&gt;=38718,IF(Meldung!$E202&lt;39448,CELL("Inhalt",Meldung!B202),""),""),"")</f>
        <v/>
      </c>
      <c r="C202" s="181" t="str">
        <f ca="1">IF(Meldung!$F202="J",IF(Meldung!$E202&gt;=38718,IF(Meldung!$E202&lt;39448,CELL("Inhalt",Meldung!C202),""),""),"")</f>
        <v/>
      </c>
      <c r="D202" s="181" t="str">
        <f ca="1">IF(Meldung!$F202="J",IF(Meldung!$E202&gt;=38718,IF(Meldung!$E202&lt;39448,CELL("Inhalt",Meldung!D202),""),""),"")</f>
        <v/>
      </c>
      <c r="E202" s="182" t="str">
        <f ca="1">IF(Meldung!$F202="J",IF(Meldung!$E202&gt;=38718,IF(Meldung!$E202&lt;39448,CELL("Inhalt",Meldung!E202),""),""),"")</f>
        <v/>
      </c>
      <c r="F202" s="181" t="str">
        <f ca="1">IF(Meldung!$F202="J",IF(Meldung!$E202&gt;=38718,IF(Meldung!$E202&lt;39448,CELL("Inhalt",Meldung!F202),""),""),"")</f>
        <v/>
      </c>
      <c r="G202" s="181" t="str">
        <f ca="1">IF(Meldung!$F202="J",IF(Meldung!$E202&gt;=38718,IF(Meldung!$E202&lt;39448,CELL("Inhalt",Meldung!G202),""),""),"")</f>
        <v/>
      </c>
      <c r="H202" s="187" t="str">
        <f ca="1">IF(Meldung!$F202="J",IF(Meldung!$E202&gt;=38718,IF(Meldung!$E202&lt;39448,CELL("Inhalt",Meldung!H202),""),""),"")</f>
        <v/>
      </c>
      <c r="I202" s="181" t="str">
        <f ca="1">IF(Meldung!$F202="J",IF(Meldung!$E202&gt;=38718,IF(Meldung!$E202&lt;39448,CELL("Inhalt",Meldung!I202),""),""),"")</f>
        <v/>
      </c>
      <c r="J202" s="181" t="str">
        <f ca="1">IF(Meldung!$F202="J",IF(Meldung!$E202&gt;=38718,IF(Meldung!$E202&lt;39448,CELL("Inhalt",Meldung!J202),""),""),"")</f>
        <v/>
      </c>
      <c r="K202" s="181" t="str">
        <f ca="1">IF(Meldung!$F202="J",IF(Meldung!$E202&gt;=38718,IF(Meldung!$E202&lt;39448,CELL("Inhalt",Meldung!K202),""),""),"")</f>
        <v/>
      </c>
      <c r="L202" s="181" t="str">
        <f ca="1">IF(Meldung!$F202="J",IF(Meldung!$E202&gt;=38718,IF(Meldung!$E202&lt;39448,CELL("Inhalt",Meldung!L202),""),""),"")</f>
        <v/>
      </c>
    </row>
    <row r="203" spans="1:12" x14ac:dyDescent="0.35">
      <c r="A203" s="35" t="s">
        <v>245</v>
      </c>
      <c r="B203" s="184" t="str">
        <f ca="1">IF(Meldung!$F203="J",IF(Meldung!$E203&gt;=38718,IF(Meldung!$E203&lt;39448,CELL("Inhalt",Meldung!B203),""),""),"")</f>
        <v/>
      </c>
      <c r="C203" s="181" t="str">
        <f ca="1">IF(Meldung!$F203="J",IF(Meldung!$E203&gt;=38718,IF(Meldung!$E203&lt;39448,CELL("Inhalt",Meldung!C203),""),""),"")</f>
        <v/>
      </c>
      <c r="D203" s="181" t="str">
        <f ca="1">IF(Meldung!$F203="J",IF(Meldung!$E203&gt;=38718,IF(Meldung!$E203&lt;39448,CELL("Inhalt",Meldung!D203),""),""),"")</f>
        <v/>
      </c>
      <c r="E203" s="182" t="str">
        <f ca="1">IF(Meldung!$F203="J",IF(Meldung!$E203&gt;=38718,IF(Meldung!$E203&lt;39448,CELL("Inhalt",Meldung!E203),""),""),"")</f>
        <v/>
      </c>
      <c r="F203" s="181" t="str">
        <f ca="1">IF(Meldung!$F203="J",IF(Meldung!$E203&gt;=38718,IF(Meldung!$E203&lt;39448,CELL("Inhalt",Meldung!F203),""),""),"")</f>
        <v/>
      </c>
      <c r="G203" s="181" t="str">
        <f ca="1">IF(Meldung!$F203="J",IF(Meldung!$E203&gt;=38718,IF(Meldung!$E203&lt;39448,CELL("Inhalt",Meldung!G203),""),""),"")</f>
        <v/>
      </c>
      <c r="H203" s="187" t="str">
        <f ca="1">IF(Meldung!$F203="J",IF(Meldung!$E203&gt;=38718,IF(Meldung!$E203&lt;39448,CELL("Inhalt",Meldung!H203),""),""),"")</f>
        <v/>
      </c>
      <c r="I203" s="181" t="str">
        <f ca="1">IF(Meldung!$F203="J",IF(Meldung!$E203&gt;=38718,IF(Meldung!$E203&lt;39448,CELL("Inhalt",Meldung!I203),""),""),"")</f>
        <v/>
      </c>
      <c r="J203" s="181" t="str">
        <f ca="1">IF(Meldung!$F203="J",IF(Meldung!$E203&gt;=38718,IF(Meldung!$E203&lt;39448,CELL("Inhalt",Meldung!J203),""),""),"")</f>
        <v/>
      </c>
      <c r="K203" s="181" t="str">
        <f ca="1">IF(Meldung!$F203="J",IF(Meldung!$E203&gt;=38718,IF(Meldung!$E203&lt;39448,CELL("Inhalt",Meldung!K203),""),""),"")</f>
        <v/>
      </c>
      <c r="L203" s="181" t="str">
        <f ca="1">IF(Meldung!$F203="J",IF(Meldung!$E203&gt;=38718,IF(Meldung!$E203&lt;39448,CELL("Inhalt",Meldung!L203),""),""),"")</f>
        <v/>
      </c>
    </row>
    <row r="204" spans="1:12" x14ac:dyDescent="0.35">
      <c r="A204" s="35" t="s">
        <v>246</v>
      </c>
      <c r="B204" s="184" t="str">
        <f ca="1">IF(Meldung!$F204="J",IF(Meldung!$E204&gt;=38718,IF(Meldung!$E204&lt;39448,CELL("Inhalt",Meldung!B204),""),""),"")</f>
        <v/>
      </c>
      <c r="C204" s="181" t="str">
        <f ca="1">IF(Meldung!$F204="J",IF(Meldung!$E204&gt;=38718,IF(Meldung!$E204&lt;39448,CELL("Inhalt",Meldung!C204),""),""),"")</f>
        <v/>
      </c>
      <c r="D204" s="181" t="str">
        <f ca="1">IF(Meldung!$F204="J",IF(Meldung!$E204&gt;=38718,IF(Meldung!$E204&lt;39448,CELL("Inhalt",Meldung!D204),""),""),"")</f>
        <v/>
      </c>
      <c r="E204" s="182" t="str">
        <f ca="1">IF(Meldung!$F204="J",IF(Meldung!$E204&gt;=38718,IF(Meldung!$E204&lt;39448,CELL("Inhalt",Meldung!E204),""),""),"")</f>
        <v/>
      </c>
      <c r="F204" s="181" t="str">
        <f ca="1">IF(Meldung!$F204="J",IF(Meldung!$E204&gt;=38718,IF(Meldung!$E204&lt;39448,CELL("Inhalt",Meldung!F204),""),""),"")</f>
        <v/>
      </c>
      <c r="G204" s="181" t="str">
        <f ca="1">IF(Meldung!$F204="J",IF(Meldung!$E204&gt;=38718,IF(Meldung!$E204&lt;39448,CELL("Inhalt",Meldung!G204),""),""),"")</f>
        <v/>
      </c>
      <c r="H204" s="187" t="str">
        <f ca="1">IF(Meldung!$F204="J",IF(Meldung!$E204&gt;=38718,IF(Meldung!$E204&lt;39448,CELL("Inhalt",Meldung!H204),""),""),"")</f>
        <v/>
      </c>
      <c r="I204" s="181" t="str">
        <f ca="1">IF(Meldung!$F204="J",IF(Meldung!$E204&gt;=38718,IF(Meldung!$E204&lt;39448,CELL("Inhalt",Meldung!I204),""),""),"")</f>
        <v/>
      </c>
      <c r="J204" s="181" t="str">
        <f ca="1">IF(Meldung!$F204="J",IF(Meldung!$E204&gt;=38718,IF(Meldung!$E204&lt;39448,CELL("Inhalt",Meldung!J204),""),""),"")</f>
        <v/>
      </c>
      <c r="K204" s="181" t="str">
        <f ca="1">IF(Meldung!$F204="J",IF(Meldung!$E204&gt;=38718,IF(Meldung!$E204&lt;39448,CELL("Inhalt",Meldung!K204),""),""),"")</f>
        <v/>
      </c>
      <c r="L204" s="181" t="str">
        <f ca="1">IF(Meldung!$F204="J",IF(Meldung!$E204&gt;=38718,IF(Meldung!$E204&lt;39448,CELL("Inhalt",Meldung!L204),""),""),"")</f>
        <v/>
      </c>
    </row>
    <row r="205" spans="1:12" x14ac:dyDescent="0.35">
      <c r="A205" s="35" t="s">
        <v>247</v>
      </c>
      <c r="B205" s="184" t="str">
        <f ca="1">IF(Meldung!$F205="J",IF(Meldung!$E205&gt;=38718,IF(Meldung!$E205&lt;39448,CELL("Inhalt",Meldung!B205),""),""),"")</f>
        <v/>
      </c>
      <c r="C205" s="181" t="str">
        <f ca="1">IF(Meldung!$F205="J",IF(Meldung!$E205&gt;=38718,IF(Meldung!$E205&lt;39448,CELL("Inhalt",Meldung!C205),""),""),"")</f>
        <v/>
      </c>
      <c r="D205" s="181" t="str">
        <f ca="1">IF(Meldung!$F205="J",IF(Meldung!$E205&gt;=38718,IF(Meldung!$E205&lt;39448,CELL("Inhalt",Meldung!D205),""),""),"")</f>
        <v/>
      </c>
      <c r="E205" s="182" t="str">
        <f ca="1">IF(Meldung!$F205="J",IF(Meldung!$E205&gt;=38718,IF(Meldung!$E205&lt;39448,CELL("Inhalt",Meldung!E205),""),""),"")</f>
        <v/>
      </c>
      <c r="F205" s="181" t="str">
        <f ca="1">IF(Meldung!$F205="J",IF(Meldung!$E205&gt;=38718,IF(Meldung!$E205&lt;39448,CELL("Inhalt",Meldung!F205),""),""),"")</f>
        <v/>
      </c>
      <c r="G205" s="181" t="str">
        <f ca="1">IF(Meldung!$F205="J",IF(Meldung!$E205&gt;=38718,IF(Meldung!$E205&lt;39448,CELL("Inhalt",Meldung!G205),""),""),"")</f>
        <v/>
      </c>
      <c r="H205" s="187" t="str">
        <f ca="1">IF(Meldung!$F205="J",IF(Meldung!$E205&gt;=38718,IF(Meldung!$E205&lt;39448,CELL("Inhalt",Meldung!H205),""),""),"")</f>
        <v/>
      </c>
      <c r="I205" s="181" t="str">
        <f ca="1">IF(Meldung!$F205="J",IF(Meldung!$E205&gt;=38718,IF(Meldung!$E205&lt;39448,CELL("Inhalt",Meldung!I205),""),""),"")</f>
        <v/>
      </c>
      <c r="J205" s="181" t="str">
        <f ca="1">IF(Meldung!$F205="J",IF(Meldung!$E205&gt;=38718,IF(Meldung!$E205&lt;39448,CELL("Inhalt",Meldung!J205),""),""),"")</f>
        <v/>
      </c>
      <c r="K205" s="181" t="str">
        <f ca="1">IF(Meldung!$F205="J",IF(Meldung!$E205&gt;=38718,IF(Meldung!$E205&lt;39448,CELL("Inhalt",Meldung!K205),""),""),"")</f>
        <v/>
      </c>
      <c r="L205" s="181" t="str">
        <f ca="1">IF(Meldung!$F205="J",IF(Meldung!$E205&gt;=38718,IF(Meldung!$E205&lt;39448,CELL("Inhalt",Meldung!L205),""),""),"")</f>
        <v/>
      </c>
    </row>
    <row r="206" spans="1:12" x14ac:dyDescent="0.35">
      <c r="A206" s="35" t="s">
        <v>248</v>
      </c>
      <c r="B206" s="184" t="str">
        <f ca="1">IF(Meldung!$F206="J",IF(Meldung!$E206&gt;=38718,IF(Meldung!$E206&lt;39448,CELL("Inhalt",Meldung!B206),""),""),"")</f>
        <v/>
      </c>
      <c r="C206" s="181" t="str">
        <f ca="1">IF(Meldung!$F206="J",IF(Meldung!$E206&gt;=38718,IF(Meldung!$E206&lt;39448,CELL("Inhalt",Meldung!C206),""),""),"")</f>
        <v/>
      </c>
      <c r="D206" s="181" t="str">
        <f ca="1">IF(Meldung!$F206="J",IF(Meldung!$E206&gt;=38718,IF(Meldung!$E206&lt;39448,CELL("Inhalt",Meldung!D206),""),""),"")</f>
        <v/>
      </c>
      <c r="E206" s="182" t="str">
        <f ca="1">IF(Meldung!$F206="J",IF(Meldung!$E206&gt;=38718,IF(Meldung!$E206&lt;39448,CELL("Inhalt",Meldung!E206),""),""),"")</f>
        <v/>
      </c>
      <c r="F206" s="181" t="str">
        <f ca="1">IF(Meldung!$F206="J",IF(Meldung!$E206&gt;=38718,IF(Meldung!$E206&lt;39448,CELL("Inhalt",Meldung!F206),""),""),"")</f>
        <v/>
      </c>
      <c r="G206" s="181" t="str">
        <f ca="1">IF(Meldung!$F206="J",IF(Meldung!$E206&gt;=38718,IF(Meldung!$E206&lt;39448,CELL("Inhalt",Meldung!G206),""),""),"")</f>
        <v/>
      </c>
      <c r="H206" s="187" t="str">
        <f ca="1">IF(Meldung!$F206="J",IF(Meldung!$E206&gt;=38718,IF(Meldung!$E206&lt;39448,CELL("Inhalt",Meldung!H206),""),""),"")</f>
        <v/>
      </c>
      <c r="I206" s="181" t="str">
        <f ca="1">IF(Meldung!$F206="J",IF(Meldung!$E206&gt;=38718,IF(Meldung!$E206&lt;39448,CELL("Inhalt",Meldung!I206),""),""),"")</f>
        <v/>
      </c>
      <c r="J206" s="181" t="str">
        <f ca="1">IF(Meldung!$F206="J",IF(Meldung!$E206&gt;=38718,IF(Meldung!$E206&lt;39448,CELL("Inhalt",Meldung!J206),""),""),"")</f>
        <v/>
      </c>
      <c r="K206" s="181" t="str">
        <f ca="1">IF(Meldung!$F206="J",IF(Meldung!$E206&gt;=38718,IF(Meldung!$E206&lt;39448,CELL("Inhalt",Meldung!K206),""),""),"")</f>
        <v/>
      </c>
      <c r="L206" s="181" t="str">
        <f ca="1">IF(Meldung!$F206="J",IF(Meldung!$E206&gt;=38718,IF(Meldung!$E206&lt;39448,CELL("Inhalt",Meldung!L206),""),""),"")</f>
        <v/>
      </c>
    </row>
    <row r="207" spans="1:12" x14ac:dyDescent="0.35">
      <c r="A207" s="35" t="s">
        <v>249</v>
      </c>
      <c r="B207" s="184" t="str">
        <f ca="1">IF(Meldung!$F207="J",IF(Meldung!$E207&gt;=38718,IF(Meldung!$E207&lt;39448,CELL("Inhalt",Meldung!B207),""),""),"")</f>
        <v/>
      </c>
      <c r="C207" s="181" t="str">
        <f ca="1">IF(Meldung!$F207="J",IF(Meldung!$E207&gt;=38718,IF(Meldung!$E207&lt;39448,CELL("Inhalt",Meldung!C207),""),""),"")</f>
        <v/>
      </c>
      <c r="D207" s="181" t="str">
        <f ca="1">IF(Meldung!$F207="J",IF(Meldung!$E207&gt;=38718,IF(Meldung!$E207&lt;39448,CELL("Inhalt",Meldung!D207),""),""),"")</f>
        <v/>
      </c>
      <c r="E207" s="182" t="str">
        <f ca="1">IF(Meldung!$F207="J",IF(Meldung!$E207&gt;=38718,IF(Meldung!$E207&lt;39448,CELL("Inhalt",Meldung!E207),""),""),"")</f>
        <v/>
      </c>
      <c r="F207" s="181" t="str">
        <f ca="1">IF(Meldung!$F207="J",IF(Meldung!$E207&gt;=38718,IF(Meldung!$E207&lt;39448,CELL("Inhalt",Meldung!F207),""),""),"")</f>
        <v/>
      </c>
      <c r="G207" s="181" t="str">
        <f ca="1">IF(Meldung!$F207="J",IF(Meldung!$E207&gt;=38718,IF(Meldung!$E207&lt;39448,CELL("Inhalt",Meldung!G207),""),""),"")</f>
        <v/>
      </c>
      <c r="H207" s="187" t="str">
        <f ca="1">IF(Meldung!$F207="J",IF(Meldung!$E207&gt;=38718,IF(Meldung!$E207&lt;39448,CELL("Inhalt",Meldung!H207),""),""),"")</f>
        <v/>
      </c>
      <c r="I207" s="181" t="str">
        <f ca="1">IF(Meldung!$F207="J",IF(Meldung!$E207&gt;=38718,IF(Meldung!$E207&lt;39448,CELL("Inhalt",Meldung!I207),""),""),"")</f>
        <v/>
      </c>
      <c r="J207" s="181" t="str">
        <f ca="1">IF(Meldung!$F207="J",IF(Meldung!$E207&gt;=38718,IF(Meldung!$E207&lt;39448,CELL("Inhalt",Meldung!J207),""),""),"")</f>
        <v/>
      </c>
      <c r="K207" s="181" t="str">
        <f ca="1">IF(Meldung!$F207="J",IF(Meldung!$E207&gt;=38718,IF(Meldung!$E207&lt;39448,CELL("Inhalt",Meldung!K207),""),""),"")</f>
        <v/>
      </c>
      <c r="L207" s="181" t="str">
        <f ca="1">IF(Meldung!$F207="J",IF(Meldung!$E207&gt;=38718,IF(Meldung!$E207&lt;39448,CELL("Inhalt",Meldung!L207),""),""),"")</f>
        <v/>
      </c>
    </row>
    <row r="208" spans="1:12" x14ac:dyDescent="0.35">
      <c r="A208" s="35" t="s">
        <v>250</v>
      </c>
      <c r="B208" s="184" t="str">
        <f ca="1">IF(Meldung!$F208="J",IF(Meldung!$E208&gt;=38718,IF(Meldung!$E208&lt;39448,CELL("Inhalt",Meldung!B208),""),""),"")</f>
        <v/>
      </c>
      <c r="C208" s="181" t="str">
        <f ca="1">IF(Meldung!$F208="J",IF(Meldung!$E208&gt;=38718,IF(Meldung!$E208&lt;39448,CELL("Inhalt",Meldung!C208),""),""),"")</f>
        <v/>
      </c>
      <c r="D208" s="181" t="str">
        <f ca="1">IF(Meldung!$F208="J",IF(Meldung!$E208&gt;=38718,IF(Meldung!$E208&lt;39448,CELL("Inhalt",Meldung!D208),""),""),"")</f>
        <v/>
      </c>
      <c r="E208" s="182" t="str">
        <f ca="1">IF(Meldung!$F208="J",IF(Meldung!$E208&gt;=38718,IF(Meldung!$E208&lt;39448,CELL("Inhalt",Meldung!E208),""),""),"")</f>
        <v/>
      </c>
      <c r="F208" s="181" t="str">
        <f ca="1">IF(Meldung!$F208="J",IF(Meldung!$E208&gt;=38718,IF(Meldung!$E208&lt;39448,CELL("Inhalt",Meldung!F208),""),""),"")</f>
        <v/>
      </c>
      <c r="G208" s="181" t="str">
        <f ca="1">IF(Meldung!$F208="J",IF(Meldung!$E208&gt;=38718,IF(Meldung!$E208&lt;39448,CELL("Inhalt",Meldung!G208),""),""),"")</f>
        <v/>
      </c>
      <c r="H208" s="187" t="str">
        <f ca="1">IF(Meldung!$F208="J",IF(Meldung!$E208&gt;=38718,IF(Meldung!$E208&lt;39448,CELL("Inhalt",Meldung!H208),""),""),"")</f>
        <v/>
      </c>
      <c r="I208" s="181" t="str">
        <f ca="1">IF(Meldung!$F208="J",IF(Meldung!$E208&gt;=38718,IF(Meldung!$E208&lt;39448,CELL("Inhalt",Meldung!I208),""),""),"")</f>
        <v/>
      </c>
      <c r="J208" s="181" t="str">
        <f ca="1">IF(Meldung!$F208="J",IF(Meldung!$E208&gt;=38718,IF(Meldung!$E208&lt;39448,CELL("Inhalt",Meldung!J208),""),""),"")</f>
        <v/>
      </c>
      <c r="K208" s="181" t="str">
        <f ca="1">IF(Meldung!$F208="J",IF(Meldung!$E208&gt;=38718,IF(Meldung!$E208&lt;39448,CELL("Inhalt",Meldung!K208),""),""),"")</f>
        <v/>
      </c>
      <c r="L208" s="181" t="str">
        <f ca="1">IF(Meldung!$F208="J",IF(Meldung!$E208&gt;=38718,IF(Meldung!$E208&lt;39448,CELL("Inhalt",Meldung!L208),""),""),"")</f>
        <v/>
      </c>
    </row>
    <row r="209" spans="1:12" x14ac:dyDescent="0.35">
      <c r="A209" s="35" t="s">
        <v>251</v>
      </c>
      <c r="B209" s="184" t="str">
        <f ca="1">IF(Meldung!$F209="J",IF(Meldung!$E209&gt;=38718,IF(Meldung!$E209&lt;39448,CELL("Inhalt",Meldung!B209),""),""),"")</f>
        <v/>
      </c>
      <c r="C209" s="181" t="str">
        <f ca="1">IF(Meldung!$F209="J",IF(Meldung!$E209&gt;=38718,IF(Meldung!$E209&lt;39448,CELL("Inhalt",Meldung!C209),""),""),"")</f>
        <v/>
      </c>
      <c r="D209" s="181" t="str">
        <f ca="1">IF(Meldung!$F209="J",IF(Meldung!$E209&gt;=38718,IF(Meldung!$E209&lt;39448,CELL("Inhalt",Meldung!D209),""),""),"")</f>
        <v/>
      </c>
      <c r="E209" s="182" t="str">
        <f ca="1">IF(Meldung!$F209="J",IF(Meldung!$E209&gt;=38718,IF(Meldung!$E209&lt;39448,CELL("Inhalt",Meldung!E209),""),""),"")</f>
        <v/>
      </c>
      <c r="F209" s="181" t="str">
        <f ca="1">IF(Meldung!$F209="J",IF(Meldung!$E209&gt;=38718,IF(Meldung!$E209&lt;39448,CELL("Inhalt",Meldung!F209),""),""),"")</f>
        <v/>
      </c>
      <c r="G209" s="181" t="str">
        <f ca="1">IF(Meldung!$F209="J",IF(Meldung!$E209&gt;=38718,IF(Meldung!$E209&lt;39448,CELL("Inhalt",Meldung!G209),""),""),"")</f>
        <v/>
      </c>
      <c r="H209" s="187" t="str">
        <f ca="1">IF(Meldung!$F209="J",IF(Meldung!$E209&gt;=38718,IF(Meldung!$E209&lt;39448,CELL("Inhalt",Meldung!H209),""),""),"")</f>
        <v/>
      </c>
      <c r="I209" s="181" t="str">
        <f ca="1">IF(Meldung!$F209="J",IF(Meldung!$E209&gt;=38718,IF(Meldung!$E209&lt;39448,CELL("Inhalt",Meldung!I209),""),""),"")</f>
        <v/>
      </c>
      <c r="J209" s="181" t="str">
        <f ca="1">IF(Meldung!$F209="J",IF(Meldung!$E209&gt;=38718,IF(Meldung!$E209&lt;39448,CELL("Inhalt",Meldung!J209),""),""),"")</f>
        <v/>
      </c>
      <c r="K209" s="181" t="str">
        <f ca="1">IF(Meldung!$F209="J",IF(Meldung!$E209&gt;=38718,IF(Meldung!$E209&lt;39448,CELL("Inhalt",Meldung!K209),""),""),"")</f>
        <v/>
      </c>
      <c r="L209" s="181" t="str">
        <f ca="1">IF(Meldung!$F209="J",IF(Meldung!$E209&gt;=38718,IF(Meldung!$E209&lt;39448,CELL("Inhalt",Meldung!L209),""),""),"")</f>
        <v/>
      </c>
    </row>
    <row r="210" spans="1:12" x14ac:dyDescent="0.35">
      <c r="A210" s="35" t="s">
        <v>252</v>
      </c>
      <c r="B210" s="184" t="str">
        <f ca="1">IF(Meldung!$F210="J",IF(Meldung!$E210&gt;=38718,IF(Meldung!$E210&lt;39448,CELL("Inhalt",Meldung!B210),""),""),"")</f>
        <v/>
      </c>
      <c r="C210" s="181" t="str">
        <f ca="1">IF(Meldung!$F210="J",IF(Meldung!$E210&gt;=38718,IF(Meldung!$E210&lt;39448,CELL("Inhalt",Meldung!C210),""),""),"")</f>
        <v/>
      </c>
      <c r="D210" s="181" t="str">
        <f ca="1">IF(Meldung!$F210="J",IF(Meldung!$E210&gt;=38718,IF(Meldung!$E210&lt;39448,CELL("Inhalt",Meldung!D210),""),""),"")</f>
        <v/>
      </c>
      <c r="E210" s="182" t="str">
        <f ca="1">IF(Meldung!$F210="J",IF(Meldung!$E210&gt;=38718,IF(Meldung!$E210&lt;39448,CELL("Inhalt",Meldung!E210),""),""),"")</f>
        <v/>
      </c>
      <c r="F210" s="181" t="str">
        <f ca="1">IF(Meldung!$F210="J",IF(Meldung!$E210&gt;=38718,IF(Meldung!$E210&lt;39448,CELL("Inhalt",Meldung!F210),""),""),"")</f>
        <v/>
      </c>
      <c r="G210" s="181" t="str">
        <f ca="1">IF(Meldung!$F210="J",IF(Meldung!$E210&gt;=38718,IF(Meldung!$E210&lt;39448,CELL("Inhalt",Meldung!G210),""),""),"")</f>
        <v/>
      </c>
      <c r="H210" s="187" t="str">
        <f ca="1">IF(Meldung!$F210="J",IF(Meldung!$E210&gt;=38718,IF(Meldung!$E210&lt;39448,CELL("Inhalt",Meldung!H210),""),""),"")</f>
        <v/>
      </c>
      <c r="I210" s="181" t="str">
        <f ca="1">IF(Meldung!$F210="J",IF(Meldung!$E210&gt;=38718,IF(Meldung!$E210&lt;39448,CELL("Inhalt",Meldung!I210),""),""),"")</f>
        <v/>
      </c>
      <c r="J210" s="181" t="str">
        <f ca="1">IF(Meldung!$F210="J",IF(Meldung!$E210&gt;=38718,IF(Meldung!$E210&lt;39448,CELL("Inhalt",Meldung!J210),""),""),"")</f>
        <v/>
      </c>
      <c r="K210" s="181" t="str">
        <f ca="1">IF(Meldung!$F210="J",IF(Meldung!$E210&gt;=38718,IF(Meldung!$E210&lt;39448,CELL("Inhalt",Meldung!K210),""),""),"")</f>
        <v/>
      </c>
      <c r="L210" s="181" t="str">
        <f ca="1">IF(Meldung!$F210="J",IF(Meldung!$E210&gt;=38718,IF(Meldung!$E210&lt;39448,CELL("Inhalt",Meldung!L210),""),""),"")</f>
        <v/>
      </c>
    </row>
    <row r="211" spans="1:12" x14ac:dyDescent="0.35">
      <c r="A211" s="35" t="s">
        <v>253</v>
      </c>
      <c r="B211" s="184" t="str">
        <f ca="1">IF(Meldung!$F211="J",IF(Meldung!$E211&gt;=38718,IF(Meldung!$E211&lt;39448,CELL("Inhalt",Meldung!B211),""),""),"")</f>
        <v/>
      </c>
      <c r="C211" s="181" t="str">
        <f ca="1">IF(Meldung!$F211="J",IF(Meldung!$E211&gt;=38718,IF(Meldung!$E211&lt;39448,CELL("Inhalt",Meldung!C211),""),""),"")</f>
        <v/>
      </c>
      <c r="D211" s="181" t="str">
        <f ca="1">IF(Meldung!$F211="J",IF(Meldung!$E211&gt;=38718,IF(Meldung!$E211&lt;39448,CELL("Inhalt",Meldung!D211),""),""),"")</f>
        <v/>
      </c>
      <c r="E211" s="182" t="str">
        <f ca="1">IF(Meldung!$F211="J",IF(Meldung!$E211&gt;=38718,IF(Meldung!$E211&lt;39448,CELL("Inhalt",Meldung!E211),""),""),"")</f>
        <v/>
      </c>
      <c r="F211" s="181" t="str">
        <f ca="1">IF(Meldung!$F211="J",IF(Meldung!$E211&gt;=38718,IF(Meldung!$E211&lt;39448,CELL("Inhalt",Meldung!F211),""),""),"")</f>
        <v/>
      </c>
      <c r="G211" s="181" t="str">
        <f ca="1">IF(Meldung!$F211="J",IF(Meldung!$E211&gt;=38718,IF(Meldung!$E211&lt;39448,CELL("Inhalt",Meldung!G211),""),""),"")</f>
        <v/>
      </c>
      <c r="H211" s="187" t="str">
        <f ca="1">IF(Meldung!$F211="J",IF(Meldung!$E211&gt;=38718,IF(Meldung!$E211&lt;39448,CELL("Inhalt",Meldung!H211),""),""),"")</f>
        <v/>
      </c>
      <c r="I211" s="181" t="str">
        <f ca="1">IF(Meldung!$F211="J",IF(Meldung!$E211&gt;=38718,IF(Meldung!$E211&lt;39448,CELL("Inhalt",Meldung!I211),""),""),"")</f>
        <v/>
      </c>
      <c r="J211" s="181" t="str">
        <f ca="1">IF(Meldung!$F211="J",IF(Meldung!$E211&gt;=38718,IF(Meldung!$E211&lt;39448,CELL("Inhalt",Meldung!J211),""),""),"")</f>
        <v/>
      </c>
      <c r="K211" s="181" t="str">
        <f ca="1">IF(Meldung!$F211="J",IF(Meldung!$E211&gt;=38718,IF(Meldung!$E211&lt;39448,CELL("Inhalt",Meldung!K211),""),""),"")</f>
        <v/>
      </c>
      <c r="L211" s="181" t="str">
        <f ca="1">IF(Meldung!$F211="J",IF(Meldung!$E211&gt;=38718,IF(Meldung!$E211&lt;39448,CELL("Inhalt",Meldung!L211),""),""),"")</f>
        <v/>
      </c>
    </row>
    <row r="212" spans="1:12" x14ac:dyDescent="0.35">
      <c r="A212" s="35" t="s">
        <v>254</v>
      </c>
      <c r="B212" s="184" t="str">
        <f ca="1">IF(Meldung!$F212="J",IF(Meldung!$E212&gt;=38718,IF(Meldung!$E212&lt;39448,CELL("Inhalt",Meldung!B212),""),""),"")</f>
        <v/>
      </c>
      <c r="C212" s="181" t="str">
        <f ca="1">IF(Meldung!$F212="J",IF(Meldung!$E212&gt;=38718,IF(Meldung!$E212&lt;39448,CELL("Inhalt",Meldung!C212),""),""),"")</f>
        <v/>
      </c>
      <c r="D212" s="181" t="str">
        <f ca="1">IF(Meldung!$F212="J",IF(Meldung!$E212&gt;=38718,IF(Meldung!$E212&lt;39448,CELL("Inhalt",Meldung!D212),""),""),"")</f>
        <v/>
      </c>
      <c r="E212" s="182" t="str">
        <f ca="1">IF(Meldung!$F212="J",IF(Meldung!$E212&gt;=38718,IF(Meldung!$E212&lt;39448,CELL("Inhalt",Meldung!E212),""),""),"")</f>
        <v/>
      </c>
      <c r="F212" s="181" t="str">
        <f ca="1">IF(Meldung!$F212="J",IF(Meldung!$E212&gt;=38718,IF(Meldung!$E212&lt;39448,CELL("Inhalt",Meldung!F212),""),""),"")</f>
        <v/>
      </c>
      <c r="G212" s="181" t="str">
        <f ca="1">IF(Meldung!$F212="J",IF(Meldung!$E212&gt;=38718,IF(Meldung!$E212&lt;39448,CELL("Inhalt",Meldung!G212),""),""),"")</f>
        <v/>
      </c>
      <c r="H212" s="187" t="str">
        <f ca="1">IF(Meldung!$F212="J",IF(Meldung!$E212&gt;=38718,IF(Meldung!$E212&lt;39448,CELL("Inhalt",Meldung!H212),""),""),"")</f>
        <v/>
      </c>
      <c r="I212" s="181" t="str">
        <f ca="1">IF(Meldung!$F212="J",IF(Meldung!$E212&gt;=38718,IF(Meldung!$E212&lt;39448,CELL("Inhalt",Meldung!I212),""),""),"")</f>
        <v/>
      </c>
      <c r="J212" s="181" t="str">
        <f ca="1">IF(Meldung!$F212="J",IF(Meldung!$E212&gt;=38718,IF(Meldung!$E212&lt;39448,CELL("Inhalt",Meldung!J212),""),""),"")</f>
        <v/>
      </c>
      <c r="K212" s="181" t="str">
        <f ca="1">IF(Meldung!$F212="J",IF(Meldung!$E212&gt;=38718,IF(Meldung!$E212&lt;39448,CELL("Inhalt",Meldung!K212),""),""),"")</f>
        <v/>
      </c>
      <c r="L212" s="181" t="str">
        <f ca="1">IF(Meldung!$F212="J",IF(Meldung!$E212&gt;=38718,IF(Meldung!$E212&lt;39448,CELL("Inhalt",Meldung!L212),""),""),"")</f>
        <v/>
      </c>
    </row>
    <row r="213" spans="1:12" x14ac:dyDescent="0.35">
      <c r="A213" s="35" t="s">
        <v>255</v>
      </c>
      <c r="B213" s="184" t="str">
        <f ca="1">IF(Meldung!$F213="J",IF(Meldung!$E213&gt;=38718,IF(Meldung!$E213&lt;39448,CELL("Inhalt",Meldung!B213),""),""),"")</f>
        <v/>
      </c>
      <c r="C213" s="181" t="str">
        <f ca="1">IF(Meldung!$F213="J",IF(Meldung!$E213&gt;=38718,IF(Meldung!$E213&lt;39448,CELL("Inhalt",Meldung!C213),""),""),"")</f>
        <v/>
      </c>
      <c r="D213" s="181" t="str">
        <f ca="1">IF(Meldung!$F213="J",IF(Meldung!$E213&gt;=38718,IF(Meldung!$E213&lt;39448,CELL("Inhalt",Meldung!D213),""),""),"")</f>
        <v/>
      </c>
      <c r="E213" s="182" t="str">
        <f ca="1">IF(Meldung!$F213="J",IF(Meldung!$E213&gt;=38718,IF(Meldung!$E213&lt;39448,CELL("Inhalt",Meldung!E213),""),""),"")</f>
        <v/>
      </c>
      <c r="F213" s="181" t="str">
        <f ca="1">IF(Meldung!$F213="J",IF(Meldung!$E213&gt;=38718,IF(Meldung!$E213&lt;39448,CELL("Inhalt",Meldung!F213),""),""),"")</f>
        <v/>
      </c>
      <c r="G213" s="181" t="str">
        <f ca="1">IF(Meldung!$F213="J",IF(Meldung!$E213&gt;=38718,IF(Meldung!$E213&lt;39448,CELL("Inhalt",Meldung!G213),""),""),"")</f>
        <v/>
      </c>
      <c r="H213" s="187" t="str">
        <f ca="1">IF(Meldung!$F213="J",IF(Meldung!$E213&gt;=38718,IF(Meldung!$E213&lt;39448,CELL("Inhalt",Meldung!H213),""),""),"")</f>
        <v/>
      </c>
      <c r="I213" s="181" t="str">
        <f ca="1">IF(Meldung!$F213="J",IF(Meldung!$E213&gt;=38718,IF(Meldung!$E213&lt;39448,CELL("Inhalt",Meldung!I213),""),""),"")</f>
        <v/>
      </c>
      <c r="J213" s="181" t="str">
        <f ca="1">IF(Meldung!$F213="J",IF(Meldung!$E213&gt;=38718,IF(Meldung!$E213&lt;39448,CELL("Inhalt",Meldung!J213),""),""),"")</f>
        <v/>
      </c>
      <c r="K213" s="181" t="str">
        <f ca="1">IF(Meldung!$F213="J",IF(Meldung!$E213&gt;=38718,IF(Meldung!$E213&lt;39448,CELL("Inhalt",Meldung!K213),""),""),"")</f>
        <v/>
      </c>
      <c r="L213" s="181" t="str">
        <f ca="1">IF(Meldung!$F213="J",IF(Meldung!$E213&gt;=38718,IF(Meldung!$E213&lt;39448,CELL("Inhalt",Meldung!L213),""),""),"")</f>
        <v/>
      </c>
    </row>
    <row r="214" spans="1:12" x14ac:dyDescent="0.35">
      <c r="A214" s="35" t="s">
        <v>256</v>
      </c>
      <c r="B214" s="184" t="str">
        <f ca="1">IF(Meldung!$F214="J",IF(Meldung!$E214&gt;=38718,IF(Meldung!$E214&lt;39448,CELL("Inhalt",Meldung!B214),""),""),"")</f>
        <v/>
      </c>
      <c r="C214" s="181" t="str">
        <f ca="1">IF(Meldung!$F214="J",IF(Meldung!$E214&gt;=38718,IF(Meldung!$E214&lt;39448,CELL("Inhalt",Meldung!C214),""),""),"")</f>
        <v/>
      </c>
      <c r="D214" s="181" t="str">
        <f ca="1">IF(Meldung!$F214="J",IF(Meldung!$E214&gt;=38718,IF(Meldung!$E214&lt;39448,CELL("Inhalt",Meldung!D214),""),""),"")</f>
        <v/>
      </c>
      <c r="E214" s="182" t="str">
        <f ca="1">IF(Meldung!$F214="J",IF(Meldung!$E214&gt;=38718,IF(Meldung!$E214&lt;39448,CELL("Inhalt",Meldung!E214),""),""),"")</f>
        <v/>
      </c>
      <c r="F214" s="181" t="str">
        <f ca="1">IF(Meldung!$F214="J",IF(Meldung!$E214&gt;=38718,IF(Meldung!$E214&lt;39448,CELL("Inhalt",Meldung!F214),""),""),"")</f>
        <v/>
      </c>
      <c r="G214" s="181" t="str">
        <f ca="1">IF(Meldung!$F214="J",IF(Meldung!$E214&gt;=38718,IF(Meldung!$E214&lt;39448,CELL("Inhalt",Meldung!G214),""),""),"")</f>
        <v/>
      </c>
      <c r="H214" s="187" t="str">
        <f ca="1">IF(Meldung!$F214="J",IF(Meldung!$E214&gt;=38718,IF(Meldung!$E214&lt;39448,CELL("Inhalt",Meldung!H214),""),""),"")</f>
        <v/>
      </c>
      <c r="I214" s="181" t="str">
        <f ca="1">IF(Meldung!$F214="J",IF(Meldung!$E214&gt;=38718,IF(Meldung!$E214&lt;39448,CELL("Inhalt",Meldung!I214),""),""),"")</f>
        <v/>
      </c>
      <c r="J214" s="181" t="str">
        <f ca="1">IF(Meldung!$F214="J",IF(Meldung!$E214&gt;=38718,IF(Meldung!$E214&lt;39448,CELL("Inhalt",Meldung!J214),""),""),"")</f>
        <v/>
      </c>
      <c r="K214" s="181" t="str">
        <f ca="1">IF(Meldung!$F214="J",IF(Meldung!$E214&gt;=38718,IF(Meldung!$E214&lt;39448,CELL("Inhalt",Meldung!K214),""),""),"")</f>
        <v/>
      </c>
      <c r="L214" s="181" t="str">
        <f ca="1">IF(Meldung!$F214="J",IF(Meldung!$E214&gt;=38718,IF(Meldung!$E214&lt;39448,CELL("Inhalt",Meldung!L214),""),""),"")</f>
        <v/>
      </c>
    </row>
    <row r="215" spans="1:12" x14ac:dyDescent="0.35">
      <c r="A215" s="35" t="s">
        <v>257</v>
      </c>
      <c r="B215" s="184" t="str">
        <f ca="1">IF(Meldung!$F215="J",IF(Meldung!$E215&gt;=38718,IF(Meldung!$E215&lt;39448,CELL("Inhalt",Meldung!B215),""),""),"")</f>
        <v/>
      </c>
      <c r="C215" s="181" t="str">
        <f ca="1">IF(Meldung!$F215="J",IF(Meldung!$E215&gt;=38718,IF(Meldung!$E215&lt;39448,CELL("Inhalt",Meldung!C215),""),""),"")</f>
        <v/>
      </c>
      <c r="D215" s="181" t="str">
        <f ca="1">IF(Meldung!$F215="J",IF(Meldung!$E215&gt;=38718,IF(Meldung!$E215&lt;39448,CELL("Inhalt",Meldung!D215),""),""),"")</f>
        <v/>
      </c>
      <c r="E215" s="182" t="str">
        <f ca="1">IF(Meldung!$F215="J",IF(Meldung!$E215&gt;=38718,IF(Meldung!$E215&lt;39448,CELL("Inhalt",Meldung!E215),""),""),"")</f>
        <v/>
      </c>
      <c r="F215" s="181" t="str">
        <f ca="1">IF(Meldung!$F215="J",IF(Meldung!$E215&gt;=38718,IF(Meldung!$E215&lt;39448,CELL("Inhalt",Meldung!F215),""),""),"")</f>
        <v/>
      </c>
      <c r="G215" s="181" t="str">
        <f ca="1">IF(Meldung!$F215="J",IF(Meldung!$E215&gt;=38718,IF(Meldung!$E215&lt;39448,CELL("Inhalt",Meldung!G215),""),""),"")</f>
        <v/>
      </c>
      <c r="H215" s="187" t="str">
        <f ca="1">IF(Meldung!$F215="J",IF(Meldung!$E215&gt;=38718,IF(Meldung!$E215&lt;39448,CELL("Inhalt",Meldung!H215),""),""),"")</f>
        <v/>
      </c>
      <c r="I215" s="181" t="str">
        <f ca="1">IF(Meldung!$F215="J",IF(Meldung!$E215&gt;=38718,IF(Meldung!$E215&lt;39448,CELL("Inhalt",Meldung!I215),""),""),"")</f>
        <v/>
      </c>
      <c r="J215" s="181" t="str">
        <f ca="1">IF(Meldung!$F215="J",IF(Meldung!$E215&gt;=38718,IF(Meldung!$E215&lt;39448,CELL("Inhalt",Meldung!J215),""),""),"")</f>
        <v/>
      </c>
      <c r="K215" s="181" t="str">
        <f ca="1">IF(Meldung!$F215="J",IF(Meldung!$E215&gt;=38718,IF(Meldung!$E215&lt;39448,CELL("Inhalt",Meldung!K215),""),""),"")</f>
        <v/>
      </c>
      <c r="L215" s="181" t="str">
        <f ca="1">IF(Meldung!$F215="J",IF(Meldung!$E215&gt;=38718,IF(Meldung!$E215&lt;39448,CELL("Inhalt",Meldung!L215),""),""),"")</f>
        <v/>
      </c>
    </row>
    <row r="216" spans="1:12" x14ac:dyDescent="0.35">
      <c r="A216" s="35" t="s">
        <v>258</v>
      </c>
      <c r="B216" s="184" t="str">
        <f ca="1">IF(Meldung!$F216="J",IF(Meldung!$E216&gt;=38718,IF(Meldung!$E216&lt;39448,CELL("Inhalt",Meldung!B216),""),""),"")</f>
        <v/>
      </c>
      <c r="C216" s="181" t="str">
        <f ca="1">IF(Meldung!$F216="J",IF(Meldung!$E216&gt;=38718,IF(Meldung!$E216&lt;39448,CELL("Inhalt",Meldung!C216),""),""),"")</f>
        <v/>
      </c>
      <c r="D216" s="181" t="str">
        <f ca="1">IF(Meldung!$F216="J",IF(Meldung!$E216&gt;=38718,IF(Meldung!$E216&lt;39448,CELL("Inhalt",Meldung!D216),""),""),"")</f>
        <v/>
      </c>
      <c r="E216" s="182" t="str">
        <f ca="1">IF(Meldung!$F216="J",IF(Meldung!$E216&gt;=38718,IF(Meldung!$E216&lt;39448,CELL("Inhalt",Meldung!E216),""),""),"")</f>
        <v/>
      </c>
      <c r="F216" s="181" t="str">
        <f ca="1">IF(Meldung!$F216="J",IF(Meldung!$E216&gt;=38718,IF(Meldung!$E216&lt;39448,CELL("Inhalt",Meldung!F216),""),""),"")</f>
        <v/>
      </c>
      <c r="G216" s="181" t="str">
        <f ca="1">IF(Meldung!$F216="J",IF(Meldung!$E216&gt;=38718,IF(Meldung!$E216&lt;39448,CELL("Inhalt",Meldung!G216),""),""),"")</f>
        <v/>
      </c>
      <c r="H216" s="187" t="str">
        <f ca="1">IF(Meldung!$F216="J",IF(Meldung!$E216&gt;=38718,IF(Meldung!$E216&lt;39448,CELL("Inhalt",Meldung!H216),""),""),"")</f>
        <v/>
      </c>
      <c r="I216" s="181" t="str">
        <f ca="1">IF(Meldung!$F216="J",IF(Meldung!$E216&gt;=38718,IF(Meldung!$E216&lt;39448,CELL("Inhalt",Meldung!I216),""),""),"")</f>
        <v/>
      </c>
      <c r="J216" s="181" t="str">
        <f ca="1">IF(Meldung!$F216="J",IF(Meldung!$E216&gt;=38718,IF(Meldung!$E216&lt;39448,CELL("Inhalt",Meldung!J216),""),""),"")</f>
        <v/>
      </c>
      <c r="K216" s="181" t="str">
        <f ca="1">IF(Meldung!$F216="J",IF(Meldung!$E216&gt;=38718,IF(Meldung!$E216&lt;39448,CELL("Inhalt",Meldung!K216),""),""),"")</f>
        <v/>
      </c>
      <c r="L216" s="181" t="str">
        <f ca="1">IF(Meldung!$F216="J",IF(Meldung!$E216&gt;=38718,IF(Meldung!$E216&lt;39448,CELL("Inhalt",Meldung!L216),""),""),"")</f>
        <v/>
      </c>
    </row>
    <row r="217" spans="1:12" x14ac:dyDescent="0.35">
      <c r="A217" s="35" t="s">
        <v>259</v>
      </c>
      <c r="B217" s="184" t="str">
        <f ca="1">IF(Meldung!$F217="J",IF(Meldung!$E217&gt;=38718,IF(Meldung!$E217&lt;39448,CELL("Inhalt",Meldung!B217),""),""),"")</f>
        <v/>
      </c>
      <c r="C217" s="181" t="str">
        <f ca="1">IF(Meldung!$F217="J",IF(Meldung!$E217&gt;=38718,IF(Meldung!$E217&lt;39448,CELL("Inhalt",Meldung!C217),""),""),"")</f>
        <v/>
      </c>
      <c r="D217" s="181" t="str">
        <f ca="1">IF(Meldung!$F217="J",IF(Meldung!$E217&gt;=38718,IF(Meldung!$E217&lt;39448,CELL("Inhalt",Meldung!D217),""),""),"")</f>
        <v/>
      </c>
      <c r="E217" s="182" t="str">
        <f ca="1">IF(Meldung!$F217="J",IF(Meldung!$E217&gt;=38718,IF(Meldung!$E217&lt;39448,CELL("Inhalt",Meldung!E217),""),""),"")</f>
        <v/>
      </c>
      <c r="F217" s="181" t="str">
        <f ca="1">IF(Meldung!$F217="J",IF(Meldung!$E217&gt;=38718,IF(Meldung!$E217&lt;39448,CELL("Inhalt",Meldung!F217),""),""),"")</f>
        <v/>
      </c>
      <c r="G217" s="181" t="str">
        <f ca="1">IF(Meldung!$F217="J",IF(Meldung!$E217&gt;=38718,IF(Meldung!$E217&lt;39448,CELL("Inhalt",Meldung!G217),""),""),"")</f>
        <v/>
      </c>
      <c r="H217" s="187" t="str">
        <f ca="1">IF(Meldung!$F217="J",IF(Meldung!$E217&gt;=38718,IF(Meldung!$E217&lt;39448,CELL("Inhalt",Meldung!H217),""),""),"")</f>
        <v/>
      </c>
      <c r="I217" s="181" t="str">
        <f ca="1">IF(Meldung!$F217="J",IF(Meldung!$E217&gt;=38718,IF(Meldung!$E217&lt;39448,CELL("Inhalt",Meldung!I217),""),""),"")</f>
        <v/>
      </c>
      <c r="J217" s="181" t="str">
        <f ca="1">IF(Meldung!$F217="J",IF(Meldung!$E217&gt;=38718,IF(Meldung!$E217&lt;39448,CELL("Inhalt",Meldung!J217),""),""),"")</f>
        <v/>
      </c>
      <c r="K217" s="181" t="str">
        <f ca="1">IF(Meldung!$F217="J",IF(Meldung!$E217&gt;=38718,IF(Meldung!$E217&lt;39448,CELL("Inhalt",Meldung!K217),""),""),"")</f>
        <v/>
      </c>
      <c r="L217" s="181" t="str">
        <f ca="1">IF(Meldung!$F217="J",IF(Meldung!$E217&gt;=38718,IF(Meldung!$E217&lt;39448,CELL("Inhalt",Meldung!L217),""),""),"")</f>
        <v/>
      </c>
    </row>
    <row r="218" spans="1:12" x14ac:dyDescent="0.35">
      <c r="A218" s="35" t="s">
        <v>260</v>
      </c>
      <c r="B218" s="184" t="str">
        <f ca="1">IF(Meldung!$F218="J",IF(Meldung!$E218&gt;=38718,IF(Meldung!$E218&lt;39448,CELL("Inhalt",Meldung!B218),""),""),"")</f>
        <v/>
      </c>
      <c r="C218" s="181" t="str">
        <f ca="1">IF(Meldung!$F218="J",IF(Meldung!$E218&gt;=38718,IF(Meldung!$E218&lt;39448,CELL("Inhalt",Meldung!C218),""),""),"")</f>
        <v/>
      </c>
      <c r="D218" s="181" t="str">
        <f ca="1">IF(Meldung!$F218="J",IF(Meldung!$E218&gt;=38718,IF(Meldung!$E218&lt;39448,CELL("Inhalt",Meldung!D218),""),""),"")</f>
        <v/>
      </c>
      <c r="E218" s="182" t="str">
        <f ca="1">IF(Meldung!$F218="J",IF(Meldung!$E218&gt;=38718,IF(Meldung!$E218&lt;39448,CELL("Inhalt",Meldung!E218),""),""),"")</f>
        <v/>
      </c>
      <c r="F218" s="181" t="str">
        <f ca="1">IF(Meldung!$F218="J",IF(Meldung!$E218&gt;=38718,IF(Meldung!$E218&lt;39448,CELL("Inhalt",Meldung!F218),""),""),"")</f>
        <v/>
      </c>
      <c r="G218" s="181" t="str">
        <f ca="1">IF(Meldung!$F218="J",IF(Meldung!$E218&gt;=38718,IF(Meldung!$E218&lt;39448,CELL("Inhalt",Meldung!G218),""),""),"")</f>
        <v/>
      </c>
      <c r="H218" s="187" t="str">
        <f ca="1">IF(Meldung!$F218="J",IF(Meldung!$E218&gt;=38718,IF(Meldung!$E218&lt;39448,CELL("Inhalt",Meldung!H218),""),""),"")</f>
        <v/>
      </c>
      <c r="I218" s="181" t="str">
        <f ca="1">IF(Meldung!$F218="J",IF(Meldung!$E218&gt;=38718,IF(Meldung!$E218&lt;39448,CELL("Inhalt",Meldung!I218),""),""),"")</f>
        <v/>
      </c>
      <c r="J218" s="181" t="str">
        <f ca="1">IF(Meldung!$F218="J",IF(Meldung!$E218&gt;=38718,IF(Meldung!$E218&lt;39448,CELL("Inhalt",Meldung!J218),""),""),"")</f>
        <v/>
      </c>
      <c r="K218" s="181" t="str">
        <f ca="1">IF(Meldung!$F218="J",IF(Meldung!$E218&gt;=38718,IF(Meldung!$E218&lt;39448,CELL("Inhalt",Meldung!K218),""),""),"")</f>
        <v/>
      </c>
      <c r="L218" s="181" t="str">
        <f ca="1">IF(Meldung!$F218="J",IF(Meldung!$E218&gt;=38718,IF(Meldung!$E218&lt;39448,CELL("Inhalt",Meldung!L218),""),""),"")</f>
        <v/>
      </c>
    </row>
    <row r="219" spans="1:12" x14ac:dyDescent="0.35">
      <c r="A219" s="35" t="s">
        <v>261</v>
      </c>
      <c r="B219" s="184" t="str">
        <f ca="1">IF(Meldung!$F219="J",IF(Meldung!$E219&gt;=38718,IF(Meldung!$E219&lt;39448,CELL("Inhalt",Meldung!B219),""),""),"")</f>
        <v/>
      </c>
      <c r="C219" s="181" t="str">
        <f ca="1">IF(Meldung!$F219="J",IF(Meldung!$E219&gt;=38718,IF(Meldung!$E219&lt;39448,CELL("Inhalt",Meldung!C219),""),""),"")</f>
        <v/>
      </c>
      <c r="D219" s="181" t="str">
        <f ca="1">IF(Meldung!$F219="J",IF(Meldung!$E219&gt;=38718,IF(Meldung!$E219&lt;39448,CELL("Inhalt",Meldung!D219),""),""),"")</f>
        <v/>
      </c>
      <c r="E219" s="182" t="str">
        <f ca="1">IF(Meldung!$F219="J",IF(Meldung!$E219&gt;=38718,IF(Meldung!$E219&lt;39448,CELL("Inhalt",Meldung!E219),""),""),"")</f>
        <v/>
      </c>
      <c r="F219" s="181" t="str">
        <f ca="1">IF(Meldung!$F219="J",IF(Meldung!$E219&gt;=38718,IF(Meldung!$E219&lt;39448,CELL("Inhalt",Meldung!F219),""),""),"")</f>
        <v/>
      </c>
      <c r="G219" s="181" t="str">
        <f ca="1">IF(Meldung!$F219="J",IF(Meldung!$E219&gt;=38718,IF(Meldung!$E219&lt;39448,CELL("Inhalt",Meldung!G219),""),""),"")</f>
        <v/>
      </c>
      <c r="H219" s="187" t="str">
        <f ca="1">IF(Meldung!$F219="J",IF(Meldung!$E219&gt;=38718,IF(Meldung!$E219&lt;39448,CELL("Inhalt",Meldung!H219),""),""),"")</f>
        <v/>
      </c>
      <c r="I219" s="181" t="str">
        <f ca="1">IF(Meldung!$F219="J",IF(Meldung!$E219&gt;=38718,IF(Meldung!$E219&lt;39448,CELL("Inhalt",Meldung!I219),""),""),"")</f>
        <v/>
      </c>
      <c r="J219" s="181" t="str">
        <f ca="1">IF(Meldung!$F219="J",IF(Meldung!$E219&gt;=38718,IF(Meldung!$E219&lt;39448,CELL("Inhalt",Meldung!J219),""),""),"")</f>
        <v/>
      </c>
      <c r="K219" s="181" t="str">
        <f ca="1">IF(Meldung!$F219="J",IF(Meldung!$E219&gt;=38718,IF(Meldung!$E219&lt;39448,CELL("Inhalt",Meldung!K219),""),""),"")</f>
        <v/>
      </c>
      <c r="L219" s="181" t="str">
        <f ca="1">IF(Meldung!$F219="J",IF(Meldung!$E219&gt;=38718,IF(Meldung!$E219&lt;39448,CELL("Inhalt",Meldung!L219),""),""),"")</f>
        <v/>
      </c>
    </row>
    <row r="220" spans="1:12" x14ac:dyDescent="0.35">
      <c r="A220" s="35" t="s">
        <v>262</v>
      </c>
      <c r="B220" s="184" t="str">
        <f ca="1">IF(Meldung!$F220="J",IF(Meldung!$E220&gt;=38718,IF(Meldung!$E220&lt;39448,CELL("Inhalt",Meldung!B220),""),""),"")</f>
        <v/>
      </c>
      <c r="C220" s="181" t="str">
        <f ca="1">IF(Meldung!$F220="J",IF(Meldung!$E220&gt;=38718,IF(Meldung!$E220&lt;39448,CELL("Inhalt",Meldung!C220),""),""),"")</f>
        <v/>
      </c>
      <c r="D220" s="181" t="str">
        <f ca="1">IF(Meldung!$F220="J",IF(Meldung!$E220&gt;=38718,IF(Meldung!$E220&lt;39448,CELL("Inhalt",Meldung!D220),""),""),"")</f>
        <v/>
      </c>
      <c r="E220" s="182" t="str">
        <f ca="1">IF(Meldung!$F220="J",IF(Meldung!$E220&gt;=38718,IF(Meldung!$E220&lt;39448,CELL("Inhalt",Meldung!E220),""),""),"")</f>
        <v/>
      </c>
      <c r="F220" s="181" t="str">
        <f ca="1">IF(Meldung!$F220="J",IF(Meldung!$E220&gt;=38718,IF(Meldung!$E220&lt;39448,CELL("Inhalt",Meldung!F220),""),""),"")</f>
        <v/>
      </c>
      <c r="G220" s="181" t="str">
        <f ca="1">IF(Meldung!$F220="J",IF(Meldung!$E220&gt;=38718,IF(Meldung!$E220&lt;39448,CELL("Inhalt",Meldung!G220),""),""),"")</f>
        <v/>
      </c>
      <c r="H220" s="187" t="str">
        <f ca="1">IF(Meldung!$F220="J",IF(Meldung!$E220&gt;=38718,IF(Meldung!$E220&lt;39448,CELL("Inhalt",Meldung!H220),""),""),"")</f>
        <v/>
      </c>
      <c r="I220" s="181" t="str">
        <f ca="1">IF(Meldung!$F220="J",IF(Meldung!$E220&gt;=38718,IF(Meldung!$E220&lt;39448,CELL("Inhalt",Meldung!I220),""),""),"")</f>
        <v/>
      </c>
      <c r="J220" s="181" t="str">
        <f ca="1">IF(Meldung!$F220="J",IF(Meldung!$E220&gt;=38718,IF(Meldung!$E220&lt;39448,CELL("Inhalt",Meldung!J220),""),""),"")</f>
        <v/>
      </c>
      <c r="K220" s="181" t="str">
        <f ca="1">IF(Meldung!$F220="J",IF(Meldung!$E220&gt;=38718,IF(Meldung!$E220&lt;39448,CELL("Inhalt",Meldung!K220),""),""),"")</f>
        <v/>
      </c>
      <c r="L220" s="181" t="str">
        <f ca="1">IF(Meldung!$F220="J",IF(Meldung!$E220&gt;=38718,IF(Meldung!$E220&lt;39448,CELL("Inhalt",Meldung!L220),""),""),"")</f>
        <v/>
      </c>
    </row>
    <row r="221" spans="1:12" x14ac:dyDescent="0.35">
      <c r="A221" s="35" t="s">
        <v>263</v>
      </c>
      <c r="B221" s="184" t="str">
        <f ca="1">IF(Meldung!$F221="J",IF(Meldung!$E221&gt;=38718,IF(Meldung!$E221&lt;39448,CELL("Inhalt",Meldung!B221),""),""),"")</f>
        <v/>
      </c>
      <c r="C221" s="181" t="str">
        <f ca="1">IF(Meldung!$F221="J",IF(Meldung!$E221&gt;=38718,IF(Meldung!$E221&lt;39448,CELL("Inhalt",Meldung!C221),""),""),"")</f>
        <v/>
      </c>
      <c r="D221" s="181" t="str">
        <f ca="1">IF(Meldung!$F221="J",IF(Meldung!$E221&gt;=38718,IF(Meldung!$E221&lt;39448,CELL("Inhalt",Meldung!D221),""),""),"")</f>
        <v/>
      </c>
      <c r="E221" s="182" t="str">
        <f ca="1">IF(Meldung!$F221="J",IF(Meldung!$E221&gt;=38718,IF(Meldung!$E221&lt;39448,CELL("Inhalt",Meldung!E221),""),""),"")</f>
        <v/>
      </c>
      <c r="F221" s="181" t="str">
        <f ca="1">IF(Meldung!$F221="J",IF(Meldung!$E221&gt;=38718,IF(Meldung!$E221&lt;39448,CELL("Inhalt",Meldung!F221),""),""),"")</f>
        <v/>
      </c>
      <c r="G221" s="181" t="str">
        <f ca="1">IF(Meldung!$F221="J",IF(Meldung!$E221&gt;=38718,IF(Meldung!$E221&lt;39448,CELL("Inhalt",Meldung!G221),""),""),"")</f>
        <v/>
      </c>
      <c r="H221" s="187" t="str">
        <f ca="1">IF(Meldung!$F221="J",IF(Meldung!$E221&gt;=38718,IF(Meldung!$E221&lt;39448,CELL("Inhalt",Meldung!H221),""),""),"")</f>
        <v/>
      </c>
      <c r="I221" s="181" t="str">
        <f ca="1">IF(Meldung!$F221="J",IF(Meldung!$E221&gt;=38718,IF(Meldung!$E221&lt;39448,CELL("Inhalt",Meldung!I221),""),""),"")</f>
        <v/>
      </c>
      <c r="J221" s="181" t="str">
        <f ca="1">IF(Meldung!$F221="J",IF(Meldung!$E221&gt;=38718,IF(Meldung!$E221&lt;39448,CELL("Inhalt",Meldung!J221),""),""),"")</f>
        <v/>
      </c>
      <c r="K221" s="181" t="str">
        <f ca="1">IF(Meldung!$F221="J",IF(Meldung!$E221&gt;=38718,IF(Meldung!$E221&lt;39448,CELL("Inhalt",Meldung!K221),""),""),"")</f>
        <v/>
      </c>
      <c r="L221" s="181" t="str">
        <f ca="1">IF(Meldung!$F221="J",IF(Meldung!$E221&gt;=38718,IF(Meldung!$E221&lt;39448,CELL("Inhalt",Meldung!L221),""),""),"")</f>
        <v/>
      </c>
    </row>
    <row r="222" spans="1:12" x14ac:dyDescent="0.35">
      <c r="A222" s="35" t="s">
        <v>264</v>
      </c>
      <c r="B222" s="184" t="str">
        <f ca="1">IF(Meldung!$F222="J",IF(Meldung!$E222&gt;=38718,IF(Meldung!$E222&lt;39448,CELL("Inhalt",Meldung!B222),""),""),"")</f>
        <v/>
      </c>
      <c r="C222" s="181" t="str">
        <f ca="1">IF(Meldung!$F222="J",IF(Meldung!$E222&gt;=38718,IF(Meldung!$E222&lt;39448,CELL("Inhalt",Meldung!C222),""),""),"")</f>
        <v/>
      </c>
      <c r="D222" s="181" t="str">
        <f ca="1">IF(Meldung!$F222="J",IF(Meldung!$E222&gt;=38718,IF(Meldung!$E222&lt;39448,CELL("Inhalt",Meldung!D222),""),""),"")</f>
        <v/>
      </c>
      <c r="E222" s="182" t="str">
        <f ca="1">IF(Meldung!$F222="J",IF(Meldung!$E222&gt;=38718,IF(Meldung!$E222&lt;39448,CELL("Inhalt",Meldung!E222),""),""),"")</f>
        <v/>
      </c>
      <c r="F222" s="181" t="str">
        <f ca="1">IF(Meldung!$F222="J",IF(Meldung!$E222&gt;=38718,IF(Meldung!$E222&lt;39448,CELL("Inhalt",Meldung!F222),""),""),"")</f>
        <v/>
      </c>
      <c r="G222" s="181" t="str">
        <f ca="1">IF(Meldung!$F222="J",IF(Meldung!$E222&gt;=38718,IF(Meldung!$E222&lt;39448,CELL("Inhalt",Meldung!G222),""),""),"")</f>
        <v/>
      </c>
      <c r="H222" s="187" t="str">
        <f ca="1">IF(Meldung!$F222="J",IF(Meldung!$E222&gt;=38718,IF(Meldung!$E222&lt;39448,CELL("Inhalt",Meldung!H222),""),""),"")</f>
        <v/>
      </c>
      <c r="I222" s="181" t="str">
        <f ca="1">IF(Meldung!$F222="J",IF(Meldung!$E222&gt;=38718,IF(Meldung!$E222&lt;39448,CELL("Inhalt",Meldung!I222),""),""),"")</f>
        <v/>
      </c>
      <c r="J222" s="181" t="str">
        <f ca="1">IF(Meldung!$F222="J",IF(Meldung!$E222&gt;=38718,IF(Meldung!$E222&lt;39448,CELL("Inhalt",Meldung!J222),""),""),"")</f>
        <v/>
      </c>
      <c r="K222" s="181" t="str">
        <f ca="1">IF(Meldung!$F222="J",IF(Meldung!$E222&gt;=38718,IF(Meldung!$E222&lt;39448,CELL("Inhalt",Meldung!K222),""),""),"")</f>
        <v/>
      </c>
      <c r="L222" s="181" t="str">
        <f ca="1">IF(Meldung!$F222="J",IF(Meldung!$E222&gt;=38718,IF(Meldung!$E222&lt;39448,CELL("Inhalt",Meldung!L222),""),""),"")</f>
        <v/>
      </c>
    </row>
    <row r="223" spans="1:12" x14ac:dyDescent="0.35">
      <c r="A223" s="35" t="s">
        <v>265</v>
      </c>
      <c r="B223" s="184" t="str">
        <f ca="1">IF(Meldung!$F223="J",IF(Meldung!$E223&gt;=38718,IF(Meldung!$E223&lt;39448,CELL("Inhalt",Meldung!B223),""),""),"")</f>
        <v/>
      </c>
      <c r="C223" s="181" t="str">
        <f ca="1">IF(Meldung!$F223="J",IF(Meldung!$E223&gt;=38718,IF(Meldung!$E223&lt;39448,CELL("Inhalt",Meldung!C223),""),""),"")</f>
        <v/>
      </c>
      <c r="D223" s="181" t="str">
        <f ca="1">IF(Meldung!$F223="J",IF(Meldung!$E223&gt;=38718,IF(Meldung!$E223&lt;39448,CELL("Inhalt",Meldung!D223),""),""),"")</f>
        <v/>
      </c>
      <c r="E223" s="182" t="str">
        <f ca="1">IF(Meldung!$F223="J",IF(Meldung!$E223&gt;=38718,IF(Meldung!$E223&lt;39448,CELL("Inhalt",Meldung!E223),""),""),"")</f>
        <v/>
      </c>
      <c r="F223" s="181" t="str">
        <f ca="1">IF(Meldung!$F223="J",IF(Meldung!$E223&gt;=38718,IF(Meldung!$E223&lt;39448,CELL("Inhalt",Meldung!F223),""),""),"")</f>
        <v/>
      </c>
      <c r="G223" s="181" t="str">
        <f ca="1">IF(Meldung!$F223="J",IF(Meldung!$E223&gt;=38718,IF(Meldung!$E223&lt;39448,CELL("Inhalt",Meldung!G223),""),""),"")</f>
        <v/>
      </c>
      <c r="H223" s="187" t="str">
        <f ca="1">IF(Meldung!$F223="J",IF(Meldung!$E223&gt;=38718,IF(Meldung!$E223&lt;39448,CELL("Inhalt",Meldung!H223),""),""),"")</f>
        <v/>
      </c>
      <c r="I223" s="181" t="str">
        <f ca="1">IF(Meldung!$F223="J",IF(Meldung!$E223&gt;=38718,IF(Meldung!$E223&lt;39448,CELL("Inhalt",Meldung!I223),""),""),"")</f>
        <v/>
      </c>
      <c r="J223" s="181" t="str">
        <f ca="1">IF(Meldung!$F223="J",IF(Meldung!$E223&gt;=38718,IF(Meldung!$E223&lt;39448,CELL("Inhalt",Meldung!J223),""),""),"")</f>
        <v/>
      </c>
      <c r="K223" s="181" t="str">
        <f ca="1">IF(Meldung!$F223="J",IF(Meldung!$E223&gt;=38718,IF(Meldung!$E223&lt;39448,CELL("Inhalt",Meldung!K223),""),""),"")</f>
        <v/>
      </c>
      <c r="L223" s="181" t="str">
        <f ca="1">IF(Meldung!$F223="J",IF(Meldung!$E223&gt;=38718,IF(Meldung!$E223&lt;39448,CELL("Inhalt",Meldung!L223),""),""),"")</f>
        <v/>
      </c>
    </row>
    <row r="224" spans="1:12" x14ac:dyDescent="0.35">
      <c r="A224" s="35" t="s">
        <v>266</v>
      </c>
      <c r="B224" s="184" t="str">
        <f ca="1">IF(Meldung!$F224="J",IF(Meldung!$E224&gt;=38718,IF(Meldung!$E224&lt;39448,CELL("Inhalt",Meldung!B224),""),""),"")</f>
        <v/>
      </c>
      <c r="C224" s="181" t="str">
        <f ca="1">IF(Meldung!$F224="J",IF(Meldung!$E224&gt;=38718,IF(Meldung!$E224&lt;39448,CELL("Inhalt",Meldung!C224),""),""),"")</f>
        <v/>
      </c>
      <c r="D224" s="181" t="str">
        <f ca="1">IF(Meldung!$F224="J",IF(Meldung!$E224&gt;=38718,IF(Meldung!$E224&lt;39448,CELL("Inhalt",Meldung!D224),""),""),"")</f>
        <v/>
      </c>
      <c r="E224" s="182" t="str">
        <f ca="1">IF(Meldung!$F224="J",IF(Meldung!$E224&gt;=38718,IF(Meldung!$E224&lt;39448,CELL("Inhalt",Meldung!E224),""),""),"")</f>
        <v/>
      </c>
      <c r="F224" s="181" t="str">
        <f ca="1">IF(Meldung!$F224="J",IF(Meldung!$E224&gt;=38718,IF(Meldung!$E224&lt;39448,CELL("Inhalt",Meldung!F224),""),""),"")</f>
        <v/>
      </c>
      <c r="G224" s="181" t="str">
        <f ca="1">IF(Meldung!$F224="J",IF(Meldung!$E224&gt;=38718,IF(Meldung!$E224&lt;39448,CELL("Inhalt",Meldung!G224),""),""),"")</f>
        <v/>
      </c>
      <c r="H224" s="187" t="str">
        <f ca="1">IF(Meldung!$F224="J",IF(Meldung!$E224&gt;=38718,IF(Meldung!$E224&lt;39448,CELL("Inhalt",Meldung!H224),""),""),"")</f>
        <v/>
      </c>
      <c r="I224" s="181" t="str">
        <f ca="1">IF(Meldung!$F224="J",IF(Meldung!$E224&gt;=38718,IF(Meldung!$E224&lt;39448,CELL("Inhalt",Meldung!I224),""),""),"")</f>
        <v/>
      </c>
      <c r="J224" s="181" t="str">
        <f ca="1">IF(Meldung!$F224="J",IF(Meldung!$E224&gt;=38718,IF(Meldung!$E224&lt;39448,CELL("Inhalt",Meldung!J224),""),""),"")</f>
        <v/>
      </c>
      <c r="K224" s="181" t="str">
        <f ca="1">IF(Meldung!$F224="J",IF(Meldung!$E224&gt;=38718,IF(Meldung!$E224&lt;39448,CELL("Inhalt",Meldung!K224),""),""),"")</f>
        <v/>
      </c>
      <c r="L224" s="181" t="str">
        <f ca="1">IF(Meldung!$F224="J",IF(Meldung!$E224&gt;=38718,IF(Meldung!$E224&lt;39448,CELL("Inhalt",Meldung!L224),""),""),"")</f>
        <v/>
      </c>
    </row>
    <row r="225" spans="1:12" x14ac:dyDescent="0.35">
      <c r="A225" s="35" t="s">
        <v>267</v>
      </c>
      <c r="B225" s="184" t="str">
        <f ca="1">IF(Meldung!$F225="J",IF(Meldung!$E225&gt;=38718,IF(Meldung!$E225&lt;39448,CELL("Inhalt",Meldung!B225),""),""),"")</f>
        <v/>
      </c>
      <c r="C225" s="181" t="str">
        <f ca="1">IF(Meldung!$F225="J",IF(Meldung!$E225&gt;=38718,IF(Meldung!$E225&lt;39448,CELL("Inhalt",Meldung!C225),""),""),"")</f>
        <v/>
      </c>
      <c r="D225" s="181" t="str">
        <f ca="1">IF(Meldung!$F225="J",IF(Meldung!$E225&gt;=38718,IF(Meldung!$E225&lt;39448,CELL("Inhalt",Meldung!D225),""),""),"")</f>
        <v/>
      </c>
      <c r="E225" s="182" t="str">
        <f ca="1">IF(Meldung!$F225="J",IF(Meldung!$E225&gt;=38718,IF(Meldung!$E225&lt;39448,CELL("Inhalt",Meldung!E225),""),""),"")</f>
        <v/>
      </c>
      <c r="F225" s="181" t="str">
        <f ca="1">IF(Meldung!$F225="J",IF(Meldung!$E225&gt;=38718,IF(Meldung!$E225&lt;39448,CELL("Inhalt",Meldung!F225),""),""),"")</f>
        <v/>
      </c>
      <c r="G225" s="181" t="str">
        <f ca="1">IF(Meldung!$F225="J",IF(Meldung!$E225&gt;=38718,IF(Meldung!$E225&lt;39448,CELL("Inhalt",Meldung!G225),""),""),"")</f>
        <v/>
      </c>
      <c r="H225" s="187" t="str">
        <f ca="1">IF(Meldung!$F225="J",IF(Meldung!$E225&gt;=38718,IF(Meldung!$E225&lt;39448,CELL("Inhalt",Meldung!H225),""),""),"")</f>
        <v/>
      </c>
      <c r="I225" s="181" t="str">
        <f ca="1">IF(Meldung!$F225="J",IF(Meldung!$E225&gt;=38718,IF(Meldung!$E225&lt;39448,CELL("Inhalt",Meldung!I225),""),""),"")</f>
        <v/>
      </c>
      <c r="J225" s="181" t="str">
        <f ca="1">IF(Meldung!$F225="J",IF(Meldung!$E225&gt;=38718,IF(Meldung!$E225&lt;39448,CELL("Inhalt",Meldung!J225),""),""),"")</f>
        <v/>
      </c>
      <c r="K225" s="181" t="str">
        <f ca="1">IF(Meldung!$F225="J",IF(Meldung!$E225&gt;=38718,IF(Meldung!$E225&lt;39448,CELL("Inhalt",Meldung!K225),""),""),"")</f>
        <v/>
      </c>
      <c r="L225" s="181" t="str">
        <f ca="1">IF(Meldung!$F225="J",IF(Meldung!$E225&gt;=38718,IF(Meldung!$E225&lt;39448,CELL("Inhalt",Meldung!L225),""),""),"")</f>
        <v/>
      </c>
    </row>
    <row r="226" spans="1:12" x14ac:dyDescent="0.35">
      <c r="A226" s="35" t="s">
        <v>268</v>
      </c>
      <c r="B226" s="184" t="str">
        <f ca="1">IF(Meldung!$F226="J",IF(Meldung!$E226&gt;=38718,IF(Meldung!$E226&lt;39448,CELL("Inhalt",Meldung!B226),""),""),"")</f>
        <v/>
      </c>
      <c r="C226" s="181" t="str">
        <f ca="1">IF(Meldung!$F226="J",IF(Meldung!$E226&gt;=38718,IF(Meldung!$E226&lt;39448,CELL("Inhalt",Meldung!C226),""),""),"")</f>
        <v/>
      </c>
      <c r="D226" s="181" t="str">
        <f ca="1">IF(Meldung!$F226="J",IF(Meldung!$E226&gt;=38718,IF(Meldung!$E226&lt;39448,CELL("Inhalt",Meldung!D226),""),""),"")</f>
        <v/>
      </c>
      <c r="E226" s="182" t="str">
        <f ca="1">IF(Meldung!$F226="J",IF(Meldung!$E226&gt;=38718,IF(Meldung!$E226&lt;39448,CELL("Inhalt",Meldung!E226),""),""),"")</f>
        <v/>
      </c>
      <c r="F226" s="181" t="str">
        <f ca="1">IF(Meldung!$F226="J",IF(Meldung!$E226&gt;=38718,IF(Meldung!$E226&lt;39448,CELL("Inhalt",Meldung!F226),""),""),"")</f>
        <v/>
      </c>
      <c r="G226" s="181" t="str">
        <f ca="1">IF(Meldung!$F226="J",IF(Meldung!$E226&gt;=38718,IF(Meldung!$E226&lt;39448,CELL("Inhalt",Meldung!G226),""),""),"")</f>
        <v/>
      </c>
      <c r="H226" s="187" t="str">
        <f ca="1">IF(Meldung!$F226="J",IF(Meldung!$E226&gt;=38718,IF(Meldung!$E226&lt;39448,CELL("Inhalt",Meldung!H226),""),""),"")</f>
        <v/>
      </c>
      <c r="I226" s="181" t="str">
        <f ca="1">IF(Meldung!$F226="J",IF(Meldung!$E226&gt;=38718,IF(Meldung!$E226&lt;39448,CELL("Inhalt",Meldung!I226),""),""),"")</f>
        <v/>
      </c>
      <c r="J226" s="181" t="str">
        <f ca="1">IF(Meldung!$F226="J",IF(Meldung!$E226&gt;=38718,IF(Meldung!$E226&lt;39448,CELL("Inhalt",Meldung!J226),""),""),"")</f>
        <v/>
      </c>
      <c r="K226" s="181" t="str">
        <f ca="1">IF(Meldung!$F226="J",IF(Meldung!$E226&gt;=38718,IF(Meldung!$E226&lt;39448,CELL("Inhalt",Meldung!K226),""),""),"")</f>
        <v/>
      </c>
      <c r="L226" s="181" t="str">
        <f ca="1">IF(Meldung!$F226="J",IF(Meldung!$E226&gt;=38718,IF(Meldung!$E226&lt;39448,CELL("Inhalt",Meldung!L226),""),""),"")</f>
        <v/>
      </c>
    </row>
    <row r="227" spans="1:12" x14ac:dyDescent="0.35">
      <c r="A227" s="35" t="s">
        <v>269</v>
      </c>
      <c r="B227" s="184" t="str">
        <f ca="1">IF(Meldung!$F227="J",IF(Meldung!$E227&gt;=38718,IF(Meldung!$E227&lt;39448,CELL("Inhalt",Meldung!B227),""),""),"")</f>
        <v/>
      </c>
      <c r="C227" s="181" t="str">
        <f ca="1">IF(Meldung!$F227="J",IF(Meldung!$E227&gt;=38718,IF(Meldung!$E227&lt;39448,CELL("Inhalt",Meldung!C227),""),""),"")</f>
        <v/>
      </c>
      <c r="D227" s="181" t="str">
        <f ca="1">IF(Meldung!$F227="J",IF(Meldung!$E227&gt;=38718,IF(Meldung!$E227&lt;39448,CELL("Inhalt",Meldung!D227),""),""),"")</f>
        <v/>
      </c>
      <c r="E227" s="182" t="str">
        <f ca="1">IF(Meldung!$F227="J",IF(Meldung!$E227&gt;=38718,IF(Meldung!$E227&lt;39448,CELL("Inhalt",Meldung!E227),""),""),"")</f>
        <v/>
      </c>
      <c r="F227" s="181" t="str">
        <f ca="1">IF(Meldung!$F227="J",IF(Meldung!$E227&gt;=38718,IF(Meldung!$E227&lt;39448,CELL("Inhalt",Meldung!F227),""),""),"")</f>
        <v/>
      </c>
      <c r="G227" s="181" t="str">
        <f ca="1">IF(Meldung!$F227="J",IF(Meldung!$E227&gt;=38718,IF(Meldung!$E227&lt;39448,CELL("Inhalt",Meldung!G227),""),""),"")</f>
        <v/>
      </c>
      <c r="H227" s="187" t="str">
        <f ca="1">IF(Meldung!$F227="J",IF(Meldung!$E227&gt;=38718,IF(Meldung!$E227&lt;39448,CELL("Inhalt",Meldung!H227),""),""),"")</f>
        <v/>
      </c>
      <c r="I227" s="181" t="str">
        <f ca="1">IF(Meldung!$F227="J",IF(Meldung!$E227&gt;=38718,IF(Meldung!$E227&lt;39448,CELL("Inhalt",Meldung!I227),""),""),"")</f>
        <v/>
      </c>
      <c r="J227" s="181" t="str">
        <f ca="1">IF(Meldung!$F227="J",IF(Meldung!$E227&gt;=38718,IF(Meldung!$E227&lt;39448,CELL("Inhalt",Meldung!J227),""),""),"")</f>
        <v/>
      </c>
      <c r="K227" s="181" t="str">
        <f ca="1">IF(Meldung!$F227="J",IF(Meldung!$E227&gt;=38718,IF(Meldung!$E227&lt;39448,CELL("Inhalt",Meldung!K227),""),""),"")</f>
        <v/>
      </c>
      <c r="L227" s="181" t="str">
        <f ca="1">IF(Meldung!$F227="J",IF(Meldung!$E227&gt;=38718,IF(Meldung!$E227&lt;39448,CELL("Inhalt",Meldung!L227),""),""),"")</f>
        <v/>
      </c>
    </row>
    <row r="228" spans="1:12" x14ac:dyDescent="0.35">
      <c r="A228" s="35" t="s">
        <v>270</v>
      </c>
      <c r="B228" s="184" t="str">
        <f ca="1">IF(Meldung!$F228="J",IF(Meldung!$E228&gt;=38718,IF(Meldung!$E228&lt;39448,CELL("Inhalt",Meldung!B228),""),""),"")</f>
        <v/>
      </c>
      <c r="C228" s="181" t="str">
        <f ca="1">IF(Meldung!$F228="J",IF(Meldung!$E228&gt;=38718,IF(Meldung!$E228&lt;39448,CELL("Inhalt",Meldung!C228),""),""),"")</f>
        <v/>
      </c>
      <c r="D228" s="181" t="str">
        <f ca="1">IF(Meldung!$F228="J",IF(Meldung!$E228&gt;=38718,IF(Meldung!$E228&lt;39448,CELL("Inhalt",Meldung!D228),""),""),"")</f>
        <v/>
      </c>
      <c r="E228" s="182" t="str">
        <f ca="1">IF(Meldung!$F228="J",IF(Meldung!$E228&gt;=38718,IF(Meldung!$E228&lt;39448,CELL("Inhalt",Meldung!E228),""),""),"")</f>
        <v/>
      </c>
      <c r="F228" s="181" t="str">
        <f ca="1">IF(Meldung!$F228="J",IF(Meldung!$E228&gt;=38718,IF(Meldung!$E228&lt;39448,CELL("Inhalt",Meldung!F228),""),""),"")</f>
        <v/>
      </c>
      <c r="G228" s="181" t="str">
        <f ca="1">IF(Meldung!$F228="J",IF(Meldung!$E228&gt;=38718,IF(Meldung!$E228&lt;39448,CELL("Inhalt",Meldung!G228),""),""),"")</f>
        <v/>
      </c>
      <c r="H228" s="187" t="str">
        <f ca="1">IF(Meldung!$F228="J",IF(Meldung!$E228&gt;=38718,IF(Meldung!$E228&lt;39448,CELL("Inhalt",Meldung!H228),""),""),"")</f>
        <v/>
      </c>
      <c r="I228" s="181" t="str">
        <f ca="1">IF(Meldung!$F228="J",IF(Meldung!$E228&gt;=38718,IF(Meldung!$E228&lt;39448,CELL("Inhalt",Meldung!I228),""),""),"")</f>
        <v/>
      </c>
      <c r="J228" s="181" t="str">
        <f ca="1">IF(Meldung!$F228="J",IF(Meldung!$E228&gt;=38718,IF(Meldung!$E228&lt;39448,CELL("Inhalt",Meldung!J228),""),""),"")</f>
        <v/>
      </c>
      <c r="K228" s="181" t="str">
        <f ca="1">IF(Meldung!$F228="J",IF(Meldung!$E228&gt;=38718,IF(Meldung!$E228&lt;39448,CELL("Inhalt",Meldung!K228),""),""),"")</f>
        <v/>
      </c>
      <c r="L228" s="181" t="str">
        <f ca="1">IF(Meldung!$F228="J",IF(Meldung!$E228&gt;=38718,IF(Meldung!$E228&lt;39448,CELL("Inhalt",Meldung!L228),""),""),"")</f>
        <v/>
      </c>
    </row>
    <row r="229" spans="1:12" x14ac:dyDescent="0.35">
      <c r="A229" s="35" t="s">
        <v>271</v>
      </c>
      <c r="B229" s="184" t="str">
        <f ca="1">IF(Meldung!$F229="J",IF(Meldung!$E229&gt;=38718,IF(Meldung!$E229&lt;39448,CELL("Inhalt",Meldung!B229),""),""),"")</f>
        <v/>
      </c>
      <c r="C229" s="181" t="str">
        <f ca="1">IF(Meldung!$F229="J",IF(Meldung!$E229&gt;=38718,IF(Meldung!$E229&lt;39448,CELL("Inhalt",Meldung!C229),""),""),"")</f>
        <v/>
      </c>
      <c r="D229" s="181" t="str">
        <f ca="1">IF(Meldung!$F229="J",IF(Meldung!$E229&gt;=38718,IF(Meldung!$E229&lt;39448,CELL("Inhalt",Meldung!D229),""),""),"")</f>
        <v/>
      </c>
      <c r="E229" s="182" t="str">
        <f ca="1">IF(Meldung!$F229="J",IF(Meldung!$E229&gt;=38718,IF(Meldung!$E229&lt;39448,CELL("Inhalt",Meldung!E229),""),""),"")</f>
        <v/>
      </c>
      <c r="F229" s="181" t="str">
        <f ca="1">IF(Meldung!$F229="J",IF(Meldung!$E229&gt;=38718,IF(Meldung!$E229&lt;39448,CELL("Inhalt",Meldung!F229),""),""),"")</f>
        <v/>
      </c>
      <c r="G229" s="181" t="str">
        <f ca="1">IF(Meldung!$F229="J",IF(Meldung!$E229&gt;=38718,IF(Meldung!$E229&lt;39448,CELL("Inhalt",Meldung!G229),""),""),"")</f>
        <v/>
      </c>
      <c r="H229" s="187" t="str">
        <f ca="1">IF(Meldung!$F229="J",IF(Meldung!$E229&gt;=38718,IF(Meldung!$E229&lt;39448,CELL("Inhalt",Meldung!H229),""),""),"")</f>
        <v/>
      </c>
      <c r="I229" s="181" t="str">
        <f ca="1">IF(Meldung!$F229="J",IF(Meldung!$E229&gt;=38718,IF(Meldung!$E229&lt;39448,CELL("Inhalt",Meldung!I229),""),""),"")</f>
        <v/>
      </c>
      <c r="J229" s="181" t="str">
        <f ca="1">IF(Meldung!$F229="J",IF(Meldung!$E229&gt;=38718,IF(Meldung!$E229&lt;39448,CELL("Inhalt",Meldung!J229),""),""),"")</f>
        <v/>
      </c>
      <c r="K229" s="181" t="str">
        <f ca="1">IF(Meldung!$F229="J",IF(Meldung!$E229&gt;=38718,IF(Meldung!$E229&lt;39448,CELL("Inhalt",Meldung!K229),""),""),"")</f>
        <v/>
      </c>
      <c r="L229" s="181" t="str">
        <f ca="1">IF(Meldung!$F229="J",IF(Meldung!$E229&gt;=38718,IF(Meldung!$E229&lt;39448,CELL("Inhalt",Meldung!L229),""),""),"")</f>
        <v/>
      </c>
    </row>
    <row r="230" spans="1:12" x14ac:dyDescent="0.35">
      <c r="A230" s="35" t="s">
        <v>272</v>
      </c>
      <c r="B230" s="184" t="str">
        <f ca="1">IF(Meldung!$F230="J",IF(Meldung!$E230&gt;=38718,IF(Meldung!$E230&lt;39448,CELL("Inhalt",Meldung!B230),""),""),"")</f>
        <v/>
      </c>
      <c r="C230" s="181" t="str">
        <f ca="1">IF(Meldung!$F230="J",IF(Meldung!$E230&gt;=38718,IF(Meldung!$E230&lt;39448,CELL("Inhalt",Meldung!C230),""),""),"")</f>
        <v/>
      </c>
      <c r="D230" s="181" t="str">
        <f ca="1">IF(Meldung!$F230="J",IF(Meldung!$E230&gt;=38718,IF(Meldung!$E230&lt;39448,CELL("Inhalt",Meldung!D230),""),""),"")</f>
        <v/>
      </c>
      <c r="E230" s="182" t="str">
        <f ca="1">IF(Meldung!$F230="J",IF(Meldung!$E230&gt;=38718,IF(Meldung!$E230&lt;39448,CELL("Inhalt",Meldung!E230),""),""),"")</f>
        <v/>
      </c>
      <c r="F230" s="181" t="str">
        <f ca="1">IF(Meldung!$F230="J",IF(Meldung!$E230&gt;=38718,IF(Meldung!$E230&lt;39448,CELL("Inhalt",Meldung!F230),""),""),"")</f>
        <v/>
      </c>
      <c r="G230" s="181" t="str">
        <f ca="1">IF(Meldung!$F230="J",IF(Meldung!$E230&gt;=38718,IF(Meldung!$E230&lt;39448,CELL("Inhalt",Meldung!G230),""),""),"")</f>
        <v/>
      </c>
      <c r="H230" s="187" t="str">
        <f ca="1">IF(Meldung!$F230="J",IF(Meldung!$E230&gt;=38718,IF(Meldung!$E230&lt;39448,CELL("Inhalt",Meldung!H230),""),""),"")</f>
        <v/>
      </c>
      <c r="I230" s="181" t="str">
        <f ca="1">IF(Meldung!$F230="J",IF(Meldung!$E230&gt;=38718,IF(Meldung!$E230&lt;39448,CELL("Inhalt",Meldung!I230),""),""),"")</f>
        <v/>
      </c>
      <c r="J230" s="181" t="str">
        <f ca="1">IF(Meldung!$F230="J",IF(Meldung!$E230&gt;=38718,IF(Meldung!$E230&lt;39448,CELL("Inhalt",Meldung!J230),""),""),"")</f>
        <v/>
      </c>
      <c r="K230" s="181" t="str">
        <f ca="1">IF(Meldung!$F230="J",IF(Meldung!$E230&gt;=38718,IF(Meldung!$E230&lt;39448,CELL("Inhalt",Meldung!K230),""),""),"")</f>
        <v/>
      </c>
      <c r="L230" s="181" t="str">
        <f ca="1">IF(Meldung!$F230="J",IF(Meldung!$E230&gt;=38718,IF(Meldung!$E230&lt;39448,CELL("Inhalt",Meldung!L230),""),""),"")</f>
        <v/>
      </c>
    </row>
    <row r="231" spans="1:12" x14ac:dyDescent="0.35">
      <c r="A231" s="35" t="s">
        <v>273</v>
      </c>
      <c r="B231" s="184" t="str">
        <f ca="1">IF(Meldung!$F231="J",IF(Meldung!$E231&gt;=38718,IF(Meldung!$E231&lt;39448,CELL("Inhalt",Meldung!B231),""),""),"")</f>
        <v/>
      </c>
      <c r="C231" s="181" t="str">
        <f ca="1">IF(Meldung!$F231="J",IF(Meldung!$E231&gt;=38718,IF(Meldung!$E231&lt;39448,CELL("Inhalt",Meldung!C231),""),""),"")</f>
        <v/>
      </c>
      <c r="D231" s="181" t="str">
        <f ca="1">IF(Meldung!$F231="J",IF(Meldung!$E231&gt;=38718,IF(Meldung!$E231&lt;39448,CELL("Inhalt",Meldung!D231),""),""),"")</f>
        <v/>
      </c>
      <c r="E231" s="182" t="str">
        <f ca="1">IF(Meldung!$F231="J",IF(Meldung!$E231&gt;=38718,IF(Meldung!$E231&lt;39448,CELL("Inhalt",Meldung!E231),""),""),"")</f>
        <v/>
      </c>
      <c r="F231" s="181" t="str">
        <f ca="1">IF(Meldung!$F231="J",IF(Meldung!$E231&gt;=38718,IF(Meldung!$E231&lt;39448,CELL("Inhalt",Meldung!F231),""),""),"")</f>
        <v/>
      </c>
      <c r="G231" s="181" t="str">
        <f ca="1">IF(Meldung!$F231="J",IF(Meldung!$E231&gt;=38718,IF(Meldung!$E231&lt;39448,CELL("Inhalt",Meldung!G231),""),""),"")</f>
        <v/>
      </c>
      <c r="H231" s="187" t="str">
        <f ca="1">IF(Meldung!$F231="J",IF(Meldung!$E231&gt;=38718,IF(Meldung!$E231&lt;39448,CELL("Inhalt",Meldung!H231),""),""),"")</f>
        <v/>
      </c>
      <c r="I231" s="181" t="str">
        <f ca="1">IF(Meldung!$F231="J",IF(Meldung!$E231&gt;=38718,IF(Meldung!$E231&lt;39448,CELL("Inhalt",Meldung!I231),""),""),"")</f>
        <v/>
      </c>
      <c r="J231" s="181" t="str">
        <f ca="1">IF(Meldung!$F231="J",IF(Meldung!$E231&gt;=38718,IF(Meldung!$E231&lt;39448,CELL("Inhalt",Meldung!J231),""),""),"")</f>
        <v/>
      </c>
      <c r="K231" s="181" t="str">
        <f ca="1">IF(Meldung!$F231="J",IF(Meldung!$E231&gt;=38718,IF(Meldung!$E231&lt;39448,CELL("Inhalt",Meldung!K231),""),""),"")</f>
        <v/>
      </c>
      <c r="L231" s="181" t="str">
        <f ca="1">IF(Meldung!$F231="J",IF(Meldung!$E231&gt;=38718,IF(Meldung!$E231&lt;39448,CELL("Inhalt",Meldung!L231),""),""),"")</f>
        <v/>
      </c>
    </row>
    <row r="232" spans="1:12" x14ac:dyDescent="0.35">
      <c r="A232" s="35" t="s">
        <v>274</v>
      </c>
      <c r="B232" s="184" t="str">
        <f ca="1">IF(Meldung!$F232="J",IF(Meldung!$E232&gt;=38718,IF(Meldung!$E232&lt;39448,CELL("Inhalt",Meldung!B232),""),""),"")</f>
        <v/>
      </c>
      <c r="C232" s="181" t="str">
        <f ca="1">IF(Meldung!$F232="J",IF(Meldung!$E232&gt;=38718,IF(Meldung!$E232&lt;39448,CELL("Inhalt",Meldung!C232),""),""),"")</f>
        <v/>
      </c>
      <c r="D232" s="181" t="str">
        <f ca="1">IF(Meldung!$F232="J",IF(Meldung!$E232&gt;=38718,IF(Meldung!$E232&lt;39448,CELL("Inhalt",Meldung!D232),""),""),"")</f>
        <v/>
      </c>
      <c r="E232" s="182" t="str">
        <f ca="1">IF(Meldung!$F232="J",IF(Meldung!$E232&gt;=38718,IF(Meldung!$E232&lt;39448,CELL("Inhalt",Meldung!E232),""),""),"")</f>
        <v/>
      </c>
      <c r="F232" s="181" t="str">
        <f ca="1">IF(Meldung!$F232="J",IF(Meldung!$E232&gt;=38718,IF(Meldung!$E232&lt;39448,CELL("Inhalt",Meldung!F232),""),""),"")</f>
        <v/>
      </c>
      <c r="G232" s="181" t="str">
        <f ca="1">IF(Meldung!$F232="J",IF(Meldung!$E232&gt;=38718,IF(Meldung!$E232&lt;39448,CELL("Inhalt",Meldung!G232),""),""),"")</f>
        <v/>
      </c>
      <c r="H232" s="187" t="str">
        <f ca="1">IF(Meldung!$F232="J",IF(Meldung!$E232&gt;=38718,IF(Meldung!$E232&lt;39448,CELL("Inhalt",Meldung!H232),""),""),"")</f>
        <v/>
      </c>
      <c r="I232" s="181" t="str">
        <f ca="1">IF(Meldung!$F232="J",IF(Meldung!$E232&gt;=38718,IF(Meldung!$E232&lt;39448,CELL("Inhalt",Meldung!I232),""),""),"")</f>
        <v/>
      </c>
      <c r="J232" s="181" t="str">
        <f ca="1">IF(Meldung!$F232="J",IF(Meldung!$E232&gt;=38718,IF(Meldung!$E232&lt;39448,CELL("Inhalt",Meldung!J232),""),""),"")</f>
        <v/>
      </c>
      <c r="K232" s="181" t="str">
        <f ca="1">IF(Meldung!$F232="J",IF(Meldung!$E232&gt;=38718,IF(Meldung!$E232&lt;39448,CELL("Inhalt",Meldung!K232),""),""),"")</f>
        <v/>
      </c>
      <c r="L232" s="181" t="str">
        <f ca="1">IF(Meldung!$F232="J",IF(Meldung!$E232&gt;=38718,IF(Meldung!$E232&lt;39448,CELL("Inhalt",Meldung!L232),""),""),"")</f>
        <v/>
      </c>
    </row>
    <row r="233" spans="1:12" x14ac:dyDescent="0.35">
      <c r="A233" s="35" t="s">
        <v>275</v>
      </c>
      <c r="B233" s="184" t="str">
        <f ca="1">IF(Meldung!$F233="J",IF(Meldung!$E233&gt;=38718,IF(Meldung!$E233&lt;39448,CELL("Inhalt",Meldung!B233),""),""),"")</f>
        <v/>
      </c>
      <c r="C233" s="181" t="str">
        <f ca="1">IF(Meldung!$F233="J",IF(Meldung!$E233&gt;=38718,IF(Meldung!$E233&lt;39448,CELL("Inhalt",Meldung!C233),""),""),"")</f>
        <v/>
      </c>
      <c r="D233" s="181" t="str">
        <f ca="1">IF(Meldung!$F233="J",IF(Meldung!$E233&gt;=38718,IF(Meldung!$E233&lt;39448,CELL("Inhalt",Meldung!D233),""),""),"")</f>
        <v/>
      </c>
      <c r="E233" s="182" t="str">
        <f ca="1">IF(Meldung!$F233="J",IF(Meldung!$E233&gt;=38718,IF(Meldung!$E233&lt;39448,CELL("Inhalt",Meldung!E233),""),""),"")</f>
        <v/>
      </c>
      <c r="F233" s="181" t="str">
        <f ca="1">IF(Meldung!$F233="J",IF(Meldung!$E233&gt;=38718,IF(Meldung!$E233&lt;39448,CELL("Inhalt",Meldung!F233),""),""),"")</f>
        <v/>
      </c>
      <c r="G233" s="181" t="str">
        <f ca="1">IF(Meldung!$F233="J",IF(Meldung!$E233&gt;=38718,IF(Meldung!$E233&lt;39448,CELL("Inhalt",Meldung!G233),""),""),"")</f>
        <v/>
      </c>
      <c r="H233" s="187" t="str">
        <f ca="1">IF(Meldung!$F233="J",IF(Meldung!$E233&gt;=38718,IF(Meldung!$E233&lt;39448,CELL("Inhalt",Meldung!H233),""),""),"")</f>
        <v/>
      </c>
      <c r="I233" s="181" t="str">
        <f ca="1">IF(Meldung!$F233="J",IF(Meldung!$E233&gt;=38718,IF(Meldung!$E233&lt;39448,CELL("Inhalt",Meldung!I233),""),""),"")</f>
        <v/>
      </c>
      <c r="J233" s="181" t="str">
        <f ca="1">IF(Meldung!$F233="J",IF(Meldung!$E233&gt;=38718,IF(Meldung!$E233&lt;39448,CELL("Inhalt",Meldung!J233),""),""),"")</f>
        <v/>
      </c>
      <c r="K233" s="181" t="str">
        <f ca="1">IF(Meldung!$F233="J",IF(Meldung!$E233&gt;=38718,IF(Meldung!$E233&lt;39448,CELL("Inhalt",Meldung!K233),""),""),"")</f>
        <v/>
      </c>
      <c r="L233" s="181" t="str">
        <f ca="1">IF(Meldung!$F233="J",IF(Meldung!$E233&gt;=38718,IF(Meldung!$E233&lt;39448,CELL("Inhalt",Meldung!L233),""),""),"")</f>
        <v/>
      </c>
    </row>
    <row r="234" spans="1:12" x14ac:dyDescent="0.35">
      <c r="A234" s="35" t="s">
        <v>276</v>
      </c>
      <c r="B234" s="184" t="str">
        <f ca="1">IF(Meldung!$F234="J",IF(Meldung!$E234&gt;=38718,IF(Meldung!$E234&lt;39448,CELL("Inhalt",Meldung!B234),""),""),"")</f>
        <v/>
      </c>
      <c r="C234" s="181" t="str">
        <f ca="1">IF(Meldung!$F234="J",IF(Meldung!$E234&gt;=38718,IF(Meldung!$E234&lt;39448,CELL("Inhalt",Meldung!C234),""),""),"")</f>
        <v/>
      </c>
      <c r="D234" s="181" t="str">
        <f ca="1">IF(Meldung!$F234="J",IF(Meldung!$E234&gt;=38718,IF(Meldung!$E234&lt;39448,CELL("Inhalt",Meldung!D234),""),""),"")</f>
        <v/>
      </c>
      <c r="E234" s="182" t="str">
        <f ca="1">IF(Meldung!$F234="J",IF(Meldung!$E234&gt;=38718,IF(Meldung!$E234&lt;39448,CELL("Inhalt",Meldung!E234),""),""),"")</f>
        <v/>
      </c>
      <c r="F234" s="181" t="str">
        <f ca="1">IF(Meldung!$F234="J",IF(Meldung!$E234&gt;=38718,IF(Meldung!$E234&lt;39448,CELL("Inhalt",Meldung!F234),""),""),"")</f>
        <v/>
      </c>
      <c r="G234" s="181" t="str">
        <f ca="1">IF(Meldung!$F234="J",IF(Meldung!$E234&gt;=38718,IF(Meldung!$E234&lt;39448,CELL("Inhalt",Meldung!G234),""),""),"")</f>
        <v/>
      </c>
      <c r="H234" s="187" t="str">
        <f ca="1">IF(Meldung!$F234="J",IF(Meldung!$E234&gt;=38718,IF(Meldung!$E234&lt;39448,CELL("Inhalt",Meldung!H234),""),""),"")</f>
        <v/>
      </c>
      <c r="I234" s="181" t="str">
        <f ca="1">IF(Meldung!$F234="J",IF(Meldung!$E234&gt;=38718,IF(Meldung!$E234&lt;39448,CELL("Inhalt",Meldung!I234),""),""),"")</f>
        <v/>
      </c>
      <c r="J234" s="181" t="str">
        <f ca="1">IF(Meldung!$F234="J",IF(Meldung!$E234&gt;=38718,IF(Meldung!$E234&lt;39448,CELL("Inhalt",Meldung!J234),""),""),"")</f>
        <v/>
      </c>
      <c r="K234" s="181" t="str">
        <f ca="1">IF(Meldung!$F234="J",IF(Meldung!$E234&gt;=38718,IF(Meldung!$E234&lt;39448,CELL("Inhalt",Meldung!K234),""),""),"")</f>
        <v/>
      </c>
      <c r="L234" s="181" t="str">
        <f ca="1">IF(Meldung!$F234="J",IF(Meldung!$E234&gt;=38718,IF(Meldung!$E234&lt;39448,CELL("Inhalt",Meldung!L234),""),""),"")</f>
        <v/>
      </c>
    </row>
    <row r="235" spans="1:12" x14ac:dyDescent="0.35">
      <c r="A235" s="35" t="s">
        <v>277</v>
      </c>
      <c r="B235" s="184" t="str">
        <f ca="1">IF(Meldung!$F235="J",IF(Meldung!$E235&gt;=38718,IF(Meldung!$E235&lt;39448,CELL("Inhalt",Meldung!B235),""),""),"")</f>
        <v/>
      </c>
      <c r="C235" s="181" t="str">
        <f ca="1">IF(Meldung!$F235="J",IF(Meldung!$E235&gt;=38718,IF(Meldung!$E235&lt;39448,CELL("Inhalt",Meldung!C235),""),""),"")</f>
        <v/>
      </c>
      <c r="D235" s="181" t="str">
        <f ca="1">IF(Meldung!$F235="J",IF(Meldung!$E235&gt;=38718,IF(Meldung!$E235&lt;39448,CELL("Inhalt",Meldung!D235),""),""),"")</f>
        <v/>
      </c>
      <c r="E235" s="182" t="str">
        <f ca="1">IF(Meldung!$F235="J",IF(Meldung!$E235&gt;=38718,IF(Meldung!$E235&lt;39448,CELL("Inhalt",Meldung!E235),""),""),"")</f>
        <v/>
      </c>
      <c r="F235" s="181" t="str">
        <f ca="1">IF(Meldung!$F235="J",IF(Meldung!$E235&gt;=38718,IF(Meldung!$E235&lt;39448,CELL("Inhalt",Meldung!F235),""),""),"")</f>
        <v/>
      </c>
      <c r="G235" s="181" t="str">
        <f ca="1">IF(Meldung!$F235="J",IF(Meldung!$E235&gt;=38718,IF(Meldung!$E235&lt;39448,CELL("Inhalt",Meldung!G235),""),""),"")</f>
        <v/>
      </c>
      <c r="H235" s="187" t="str">
        <f ca="1">IF(Meldung!$F235="J",IF(Meldung!$E235&gt;=38718,IF(Meldung!$E235&lt;39448,CELL("Inhalt",Meldung!H235),""),""),"")</f>
        <v/>
      </c>
      <c r="I235" s="181" t="str">
        <f ca="1">IF(Meldung!$F235="J",IF(Meldung!$E235&gt;=38718,IF(Meldung!$E235&lt;39448,CELL("Inhalt",Meldung!I235),""),""),"")</f>
        <v/>
      </c>
      <c r="J235" s="181" t="str">
        <f ca="1">IF(Meldung!$F235="J",IF(Meldung!$E235&gt;=38718,IF(Meldung!$E235&lt;39448,CELL("Inhalt",Meldung!J235),""),""),"")</f>
        <v/>
      </c>
      <c r="K235" s="181" t="str">
        <f ca="1">IF(Meldung!$F235="J",IF(Meldung!$E235&gt;=38718,IF(Meldung!$E235&lt;39448,CELL("Inhalt",Meldung!K235),""),""),"")</f>
        <v/>
      </c>
      <c r="L235" s="181" t="str">
        <f ca="1">IF(Meldung!$F235="J",IF(Meldung!$E235&gt;=38718,IF(Meldung!$E235&lt;39448,CELL("Inhalt",Meldung!L235),""),""),"")</f>
        <v/>
      </c>
    </row>
    <row r="236" spans="1:12" x14ac:dyDescent="0.35">
      <c r="A236" s="35" t="s">
        <v>278</v>
      </c>
      <c r="B236" s="184" t="str">
        <f ca="1">IF(Meldung!$F236="J",IF(Meldung!$E236&gt;=38718,IF(Meldung!$E236&lt;39448,CELL("Inhalt",Meldung!B236),""),""),"")</f>
        <v/>
      </c>
      <c r="C236" s="181" t="str">
        <f ca="1">IF(Meldung!$F236="J",IF(Meldung!$E236&gt;=38718,IF(Meldung!$E236&lt;39448,CELL("Inhalt",Meldung!C236),""),""),"")</f>
        <v/>
      </c>
      <c r="D236" s="181" t="str">
        <f ca="1">IF(Meldung!$F236="J",IF(Meldung!$E236&gt;=38718,IF(Meldung!$E236&lt;39448,CELL("Inhalt",Meldung!D236),""),""),"")</f>
        <v/>
      </c>
      <c r="E236" s="182" t="str">
        <f ca="1">IF(Meldung!$F236="J",IF(Meldung!$E236&gt;=38718,IF(Meldung!$E236&lt;39448,CELL("Inhalt",Meldung!E236),""),""),"")</f>
        <v/>
      </c>
      <c r="F236" s="181" t="str">
        <f ca="1">IF(Meldung!$F236="J",IF(Meldung!$E236&gt;=38718,IF(Meldung!$E236&lt;39448,CELL("Inhalt",Meldung!F236),""),""),"")</f>
        <v/>
      </c>
      <c r="G236" s="181" t="str">
        <f ca="1">IF(Meldung!$F236="J",IF(Meldung!$E236&gt;=38718,IF(Meldung!$E236&lt;39448,CELL("Inhalt",Meldung!G236),""),""),"")</f>
        <v/>
      </c>
      <c r="H236" s="187" t="str">
        <f ca="1">IF(Meldung!$F236="J",IF(Meldung!$E236&gt;=38718,IF(Meldung!$E236&lt;39448,CELL("Inhalt",Meldung!H236),""),""),"")</f>
        <v/>
      </c>
      <c r="I236" s="181" t="str">
        <f ca="1">IF(Meldung!$F236="J",IF(Meldung!$E236&gt;=38718,IF(Meldung!$E236&lt;39448,CELL("Inhalt",Meldung!I236),""),""),"")</f>
        <v/>
      </c>
      <c r="J236" s="181" t="str">
        <f ca="1">IF(Meldung!$F236="J",IF(Meldung!$E236&gt;=38718,IF(Meldung!$E236&lt;39448,CELL("Inhalt",Meldung!J236),""),""),"")</f>
        <v/>
      </c>
      <c r="K236" s="181" t="str">
        <f ca="1">IF(Meldung!$F236="J",IF(Meldung!$E236&gt;=38718,IF(Meldung!$E236&lt;39448,CELL("Inhalt",Meldung!K236),""),""),"")</f>
        <v/>
      </c>
      <c r="L236" s="181" t="str">
        <f ca="1">IF(Meldung!$F236="J",IF(Meldung!$E236&gt;=38718,IF(Meldung!$E236&lt;39448,CELL("Inhalt",Meldung!L236),""),""),"")</f>
        <v/>
      </c>
    </row>
    <row r="237" spans="1:12" x14ac:dyDescent="0.35">
      <c r="A237" s="35" t="s">
        <v>279</v>
      </c>
      <c r="B237" s="184" t="str">
        <f ca="1">IF(Meldung!$F237="J",IF(Meldung!$E237&gt;=38718,IF(Meldung!$E237&lt;39448,CELL("Inhalt",Meldung!B237),""),""),"")</f>
        <v/>
      </c>
      <c r="C237" s="181" t="str">
        <f ca="1">IF(Meldung!$F237="J",IF(Meldung!$E237&gt;=38718,IF(Meldung!$E237&lt;39448,CELL("Inhalt",Meldung!C237),""),""),"")</f>
        <v/>
      </c>
      <c r="D237" s="181" t="str">
        <f ca="1">IF(Meldung!$F237="J",IF(Meldung!$E237&gt;=38718,IF(Meldung!$E237&lt;39448,CELL("Inhalt",Meldung!D237),""),""),"")</f>
        <v/>
      </c>
      <c r="E237" s="182" t="str">
        <f ca="1">IF(Meldung!$F237="J",IF(Meldung!$E237&gt;=38718,IF(Meldung!$E237&lt;39448,CELL("Inhalt",Meldung!E237),""),""),"")</f>
        <v/>
      </c>
      <c r="F237" s="181" t="str">
        <f ca="1">IF(Meldung!$F237="J",IF(Meldung!$E237&gt;=38718,IF(Meldung!$E237&lt;39448,CELL("Inhalt",Meldung!F237),""),""),"")</f>
        <v/>
      </c>
      <c r="G237" s="181" t="str">
        <f ca="1">IF(Meldung!$F237="J",IF(Meldung!$E237&gt;=38718,IF(Meldung!$E237&lt;39448,CELL("Inhalt",Meldung!G237),""),""),"")</f>
        <v/>
      </c>
      <c r="H237" s="187" t="str">
        <f ca="1">IF(Meldung!$F237="J",IF(Meldung!$E237&gt;=38718,IF(Meldung!$E237&lt;39448,CELL("Inhalt",Meldung!H237),""),""),"")</f>
        <v/>
      </c>
      <c r="I237" s="181" t="str">
        <f ca="1">IF(Meldung!$F237="J",IF(Meldung!$E237&gt;=38718,IF(Meldung!$E237&lt;39448,CELL("Inhalt",Meldung!I237),""),""),"")</f>
        <v/>
      </c>
      <c r="J237" s="181" t="str">
        <f ca="1">IF(Meldung!$F237="J",IF(Meldung!$E237&gt;=38718,IF(Meldung!$E237&lt;39448,CELL("Inhalt",Meldung!J237),""),""),"")</f>
        <v/>
      </c>
      <c r="K237" s="181" t="str">
        <f ca="1">IF(Meldung!$F237="J",IF(Meldung!$E237&gt;=38718,IF(Meldung!$E237&lt;39448,CELL("Inhalt",Meldung!K237),""),""),"")</f>
        <v/>
      </c>
      <c r="L237" s="181" t="str">
        <f ca="1">IF(Meldung!$F237="J",IF(Meldung!$E237&gt;=38718,IF(Meldung!$E237&lt;39448,CELL("Inhalt",Meldung!L237),""),""),"")</f>
        <v/>
      </c>
    </row>
    <row r="238" spans="1:12" x14ac:dyDescent="0.35">
      <c r="A238" s="35" t="s">
        <v>280</v>
      </c>
      <c r="B238" s="184" t="str">
        <f ca="1">IF(Meldung!$F238="J",IF(Meldung!$E238&gt;=38718,IF(Meldung!$E238&lt;39448,CELL("Inhalt",Meldung!B238),""),""),"")</f>
        <v/>
      </c>
      <c r="C238" s="181" t="str">
        <f ca="1">IF(Meldung!$F238="J",IF(Meldung!$E238&gt;=38718,IF(Meldung!$E238&lt;39448,CELL("Inhalt",Meldung!C238),""),""),"")</f>
        <v/>
      </c>
      <c r="D238" s="181" t="str">
        <f ca="1">IF(Meldung!$F238="J",IF(Meldung!$E238&gt;=38718,IF(Meldung!$E238&lt;39448,CELL("Inhalt",Meldung!D238),""),""),"")</f>
        <v/>
      </c>
      <c r="E238" s="182" t="str">
        <f ca="1">IF(Meldung!$F238="J",IF(Meldung!$E238&gt;=38718,IF(Meldung!$E238&lt;39448,CELL("Inhalt",Meldung!E238),""),""),"")</f>
        <v/>
      </c>
      <c r="F238" s="181" t="str">
        <f ca="1">IF(Meldung!$F238="J",IF(Meldung!$E238&gt;=38718,IF(Meldung!$E238&lt;39448,CELL("Inhalt",Meldung!F238),""),""),"")</f>
        <v/>
      </c>
      <c r="G238" s="181" t="str">
        <f ca="1">IF(Meldung!$F238="J",IF(Meldung!$E238&gt;=38718,IF(Meldung!$E238&lt;39448,CELL("Inhalt",Meldung!G238),""),""),"")</f>
        <v/>
      </c>
      <c r="H238" s="187" t="str">
        <f ca="1">IF(Meldung!$F238="J",IF(Meldung!$E238&gt;=38718,IF(Meldung!$E238&lt;39448,CELL("Inhalt",Meldung!H238),""),""),"")</f>
        <v/>
      </c>
      <c r="I238" s="181" t="str">
        <f ca="1">IF(Meldung!$F238="J",IF(Meldung!$E238&gt;=38718,IF(Meldung!$E238&lt;39448,CELL("Inhalt",Meldung!I238),""),""),"")</f>
        <v/>
      </c>
      <c r="J238" s="181" t="str">
        <f ca="1">IF(Meldung!$F238="J",IF(Meldung!$E238&gt;=38718,IF(Meldung!$E238&lt;39448,CELL("Inhalt",Meldung!J238),""),""),"")</f>
        <v/>
      </c>
      <c r="K238" s="181" t="str">
        <f ca="1">IF(Meldung!$F238="J",IF(Meldung!$E238&gt;=38718,IF(Meldung!$E238&lt;39448,CELL("Inhalt",Meldung!K238),""),""),"")</f>
        <v/>
      </c>
      <c r="L238" s="181" t="str">
        <f ca="1">IF(Meldung!$F238="J",IF(Meldung!$E238&gt;=38718,IF(Meldung!$E238&lt;39448,CELL("Inhalt",Meldung!L238),""),""),"")</f>
        <v/>
      </c>
    </row>
    <row r="239" spans="1:12" x14ac:dyDescent="0.35">
      <c r="A239" s="35" t="s">
        <v>281</v>
      </c>
      <c r="B239" s="184" t="str">
        <f ca="1">IF(Meldung!$F239="J",IF(Meldung!$E239&gt;=38718,IF(Meldung!$E239&lt;39448,CELL("Inhalt",Meldung!B239),""),""),"")</f>
        <v/>
      </c>
      <c r="C239" s="181" t="str">
        <f ca="1">IF(Meldung!$F239="J",IF(Meldung!$E239&gt;=38718,IF(Meldung!$E239&lt;39448,CELL("Inhalt",Meldung!C239),""),""),"")</f>
        <v/>
      </c>
      <c r="D239" s="181" t="str">
        <f ca="1">IF(Meldung!$F239="J",IF(Meldung!$E239&gt;=38718,IF(Meldung!$E239&lt;39448,CELL("Inhalt",Meldung!D239),""),""),"")</f>
        <v/>
      </c>
      <c r="E239" s="182" t="str">
        <f ca="1">IF(Meldung!$F239="J",IF(Meldung!$E239&gt;=38718,IF(Meldung!$E239&lt;39448,CELL("Inhalt",Meldung!E239),""),""),"")</f>
        <v/>
      </c>
      <c r="F239" s="181" t="str">
        <f ca="1">IF(Meldung!$F239="J",IF(Meldung!$E239&gt;=38718,IF(Meldung!$E239&lt;39448,CELL("Inhalt",Meldung!F239),""),""),"")</f>
        <v/>
      </c>
      <c r="G239" s="181" t="str">
        <f ca="1">IF(Meldung!$F239="J",IF(Meldung!$E239&gt;=38718,IF(Meldung!$E239&lt;39448,CELL("Inhalt",Meldung!G239),""),""),"")</f>
        <v/>
      </c>
      <c r="H239" s="187" t="str">
        <f ca="1">IF(Meldung!$F239="J",IF(Meldung!$E239&gt;=38718,IF(Meldung!$E239&lt;39448,CELL("Inhalt",Meldung!H239),""),""),"")</f>
        <v/>
      </c>
      <c r="I239" s="181" t="str">
        <f ca="1">IF(Meldung!$F239="J",IF(Meldung!$E239&gt;=38718,IF(Meldung!$E239&lt;39448,CELL("Inhalt",Meldung!I239),""),""),"")</f>
        <v/>
      </c>
      <c r="J239" s="181" t="str">
        <f ca="1">IF(Meldung!$F239="J",IF(Meldung!$E239&gt;=38718,IF(Meldung!$E239&lt;39448,CELL("Inhalt",Meldung!J239),""),""),"")</f>
        <v/>
      </c>
      <c r="K239" s="181" t="str">
        <f ca="1">IF(Meldung!$F239="J",IF(Meldung!$E239&gt;=38718,IF(Meldung!$E239&lt;39448,CELL("Inhalt",Meldung!K239),""),""),"")</f>
        <v/>
      </c>
      <c r="L239" s="181" t="str">
        <f ca="1">IF(Meldung!$F239="J",IF(Meldung!$E239&gt;=38718,IF(Meldung!$E239&lt;39448,CELL("Inhalt",Meldung!L239),""),""),"")</f>
        <v/>
      </c>
    </row>
    <row r="240" spans="1:12" x14ac:dyDescent="0.35">
      <c r="A240" s="35" t="s">
        <v>282</v>
      </c>
      <c r="B240" s="184" t="str">
        <f ca="1">IF(Meldung!$F240="J",IF(Meldung!$E240&gt;=38718,IF(Meldung!$E240&lt;39448,CELL("Inhalt",Meldung!B240),""),""),"")</f>
        <v/>
      </c>
      <c r="C240" s="181" t="str">
        <f ca="1">IF(Meldung!$F240="J",IF(Meldung!$E240&gt;=38718,IF(Meldung!$E240&lt;39448,CELL("Inhalt",Meldung!C240),""),""),"")</f>
        <v/>
      </c>
      <c r="D240" s="181" t="str">
        <f ca="1">IF(Meldung!$F240="J",IF(Meldung!$E240&gt;=38718,IF(Meldung!$E240&lt;39448,CELL("Inhalt",Meldung!D240),""),""),"")</f>
        <v/>
      </c>
      <c r="E240" s="182" t="str">
        <f ca="1">IF(Meldung!$F240="J",IF(Meldung!$E240&gt;=38718,IF(Meldung!$E240&lt;39448,CELL("Inhalt",Meldung!E240),""),""),"")</f>
        <v/>
      </c>
      <c r="F240" s="181" t="str">
        <f ca="1">IF(Meldung!$F240="J",IF(Meldung!$E240&gt;=38718,IF(Meldung!$E240&lt;39448,CELL("Inhalt",Meldung!F240),""),""),"")</f>
        <v/>
      </c>
      <c r="G240" s="181" t="str">
        <f ca="1">IF(Meldung!$F240="J",IF(Meldung!$E240&gt;=38718,IF(Meldung!$E240&lt;39448,CELL("Inhalt",Meldung!G240),""),""),"")</f>
        <v/>
      </c>
      <c r="H240" s="187" t="str">
        <f ca="1">IF(Meldung!$F240="J",IF(Meldung!$E240&gt;=38718,IF(Meldung!$E240&lt;39448,CELL("Inhalt",Meldung!H240),""),""),"")</f>
        <v/>
      </c>
      <c r="I240" s="181" t="str">
        <f ca="1">IF(Meldung!$F240="J",IF(Meldung!$E240&gt;=38718,IF(Meldung!$E240&lt;39448,CELL("Inhalt",Meldung!I240),""),""),"")</f>
        <v/>
      </c>
      <c r="J240" s="181" t="str">
        <f ca="1">IF(Meldung!$F240="J",IF(Meldung!$E240&gt;=38718,IF(Meldung!$E240&lt;39448,CELL("Inhalt",Meldung!J240),""),""),"")</f>
        <v/>
      </c>
      <c r="K240" s="181" t="str">
        <f ca="1">IF(Meldung!$F240="J",IF(Meldung!$E240&gt;=38718,IF(Meldung!$E240&lt;39448,CELL("Inhalt",Meldung!K240),""),""),"")</f>
        <v/>
      </c>
      <c r="L240" s="181" t="str">
        <f ca="1">IF(Meldung!$F240="J",IF(Meldung!$E240&gt;=38718,IF(Meldung!$E240&lt;39448,CELL("Inhalt",Meldung!L240),""),""),"")</f>
        <v/>
      </c>
    </row>
    <row r="241" spans="1:12" x14ac:dyDescent="0.35">
      <c r="A241" s="35" t="s">
        <v>283</v>
      </c>
      <c r="B241" s="184" t="str">
        <f ca="1">IF(Meldung!$F241="J",IF(Meldung!$E241&gt;=38718,IF(Meldung!$E241&lt;39448,CELL("Inhalt",Meldung!B241),""),""),"")</f>
        <v/>
      </c>
      <c r="C241" s="181" t="str">
        <f ca="1">IF(Meldung!$F241="J",IF(Meldung!$E241&gt;=38718,IF(Meldung!$E241&lt;39448,CELL("Inhalt",Meldung!C241),""),""),"")</f>
        <v/>
      </c>
      <c r="D241" s="181" t="str">
        <f ca="1">IF(Meldung!$F241="J",IF(Meldung!$E241&gt;=38718,IF(Meldung!$E241&lt;39448,CELL("Inhalt",Meldung!D241),""),""),"")</f>
        <v/>
      </c>
      <c r="E241" s="182" t="str">
        <f ca="1">IF(Meldung!$F241="J",IF(Meldung!$E241&gt;=38718,IF(Meldung!$E241&lt;39448,CELL("Inhalt",Meldung!E241),""),""),"")</f>
        <v/>
      </c>
      <c r="F241" s="181" t="str">
        <f ca="1">IF(Meldung!$F241="J",IF(Meldung!$E241&gt;=38718,IF(Meldung!$E241&lt;39448,CELL("Inhalt",Meldung!F241),""),""),"")</f>
        <v/>
      </c>
      <c r="G241" s="181" t="str">
        <f ca="1">IF(Meldung!$F241="J",IF(Meldung!$E241&gt;=38718,IF(Meldung!$E241&lt;39448,CELL("Inhalt",Meldung!G241),""),""),"")</f>
        <v/>
      </c>
      <c r="H241" s="187" t="str">
        <f ca="1">IF(Meldung!$F241="J",IF(Meldung!$E241&gt;=38718,IF(Meldung!$E241&lt;39448,CELL("Inhalt",Meldung!H241),""),""),"")</f>
        <v/>
      </c>
      <c r="I241" s="181" t="str">
        <f ca="1">IF(Meldung!$F241="J",IF(Meldung!$E241&gt;=38718,IF(Meldung!$E241&lt;39448,CELL("Inhalt",Meldung!I241),""),""),"")</f>
        <v/>
      </c>
      <c r="J241" s="181" t="str">
        <f ca="1">IF(Meldung!$F241="J",IF(Meldung!$E241&gt;=38718,IF(Meldung!$E241&lt;39448,CELL("Inhalt",Meldung!J241),""),""),"")</f>
        <v/>
      </c>
      <c r="K241" s="181" t="str">
        <f ca="1">IF(Meldung!$F241="J",IF(Meldung!$E241&gt;=38718,IF(Meldung!$E241&lt;39448,CELL("Inhalt",Meldung!K241),""),""),"")</f>
        <v/>
      </c>
      <c r="L241" s="181" t="str">
        <f ca="1">IF(Meldung!$F241="J",IF(Meldung!$E241&gt;=38718,IF(Meldung!$E241&lt;39448,CELL("Inhalt",Meldung!L241),""),""),"")</f>
        <v/>
      </c>
    </row>
    <row r="242" spans="1:12" x14ac:dyDescent="0.35">
      <c r="A242" s="35" t="s">
        <v>284</v>
      </c>
      <c r="B242" s="184" t="str">
        <f ca="1">IF(Meldung!$F242="J",IF(Meldung!$E242&gt;=38718,IF(Meldung!$E242&lt;39448,CELL("Inhalt",Meldung!B242),""),""),"")</f>
        <v/>
      </c>
      <c r="C242" s="181" t="str">
        <f ca="1">IF(Meldung!$F242="J",IF(Meldung!$E242&gt;=38718,IF(Meldung!$E242&lt;39448,CELL("Inhalt",Meldung!C242),""),""),"")</f>
        <v/>
      </c>
      <c r="D242" s="181" t="str">
        <f ca="1">IF(Meldung!$F242="J",IF(Meldung!$E242&gt;=38718,IF(Meldung!$E242&lt;39448,CELL("Inhalt",Meldung!D242),""),""),"")</f>
        <v/>
      </c>
      <c r="E242" s="182" t="str">
        <f ca="1">IF(Meldung!$F242="J",IF(Meldung!$E242&gt;=38718,IF(Meldung!$E242&lt;39448,CELL("Inhalt",Meldung!E242),""),""),"")</f>
        <v/>
      </c>
      <c r="F242" s="181" t="str">
        <f ca="1">IF(Meldung!$F242="J",IF(Meldung!$E242&gt;=38718,IF(Meldung!$E242&lt;39448,CELL("Inhalt",Meldung!F242),""),""),"")</f>
        <v/>
      </c>
      <c r="G242" s="181" t="str">
        <f ca="1">IF(Meldung!$F242="J",IF(Meldung!$E242&gt;=38718,IF(Meldung!$E242&lt;39448,CELL("Inhalt",Meldung!G242),""),""),"")</f>
        <v/>
      </c>
      <c r="H242" s="187" t="str">
        <f ca="1">IF(Meldung!$F242="J",IF(Meldung!$E242&gt;=38718,IF(Meldung!$E242&lt;39448,CELL("Inhalt",Meldung!H242),""),""),"")</f>
        <v/>
      </c>
      <c r="I242" s="181" t="str">
        <f ca="1">IF(Meldung!$F242="J",IF(Meldung!$E242&gt;=38718,IF(Meldung!$E242&lt;39448,CELL("Inhalt",Meldung!I242),""),""),"")</f>
        <v/>
      </c>
      <c r="J242" s="181" t="str">
        <f ca="1">IF(Meldung!$F242="J",IF(Meldung!$E242&gt;=38718,IF(Meldung!$E242&lt;39448,CELL("Inhalt",Meldung!J242),""),""),"")</f>
        <v/>
      </c>
      <c r="K242" s="181" t="str">
        <f ca="1">IF(Meldung!$F242="J",IF(Meldung!$E242&gt;=38718,IF(Meldung!$E242&lt;39448,CELL("Inhalt",Meldung!K242),""),""),"")</f>
        <v/>
      </c>
      <c r="L242" s="181" t="str">
        <f ca="1">IF(Meldung!$F242="J",IF(Meldung!$E242&gt;=38718,IF(Meldung!$E242&lt;39448,CELL("Inhalt",Meldung!L242),""),""),"")</f>
        <v/>
      </c>
    </row>
    <row r="243" spans="1:12" x14ac:dyDescent="0.35">
      <c r="A243" s="35" t="s">
        <v>285</v>
      </c>
      <c r="B243" s="184" t="str">
        <f ca="1">IF(Meldung!$F243="J",IF(Meldung!$E243&gt;=38718,IF(Meldung!$E243&lt;39448,CELL("Inhalt",Meldung!B243),""),""),"")</f>
        <v/>
      </c>
      <c r="C243" s="181" t="str">
        <f ca="1">IF(Meldung!$F243="J",IF(Meldung!$E243&gt;=38718,IF(Meldung!$E243&lt;39448,CELL("Inhalt",Meldung!C243),""),""),"")</f>
        <v/>
      </c>
      <c r="D243" s="181" t="str">
        <f ca="1">IF(Meldung!$F243="J",IF(Meldung!$E243&gt;=38718,IF(Meldung!$E243&lt;39448,CELL("Inhalt",Meldung!D243),""),""),"")</f>
        <v/>
      </c>
      <c r="E243" s="182" t="str">
        <f ca="1">IF(Meldung!$F243="J",IF(Meldung!$E243&gt;=38718,IF(Meldung!$E243&lt;39448,CELL("Inhalt",Meldung!E243),""),""),"")</f>
        <v/>
      </c>
      <c r="F243" s="181" t="str">
        <f ca="1">IF(Meldung!$F243="J",IF(Meldung!$E243&gt;=38718,IF(Meldung!$E243&lt;39448,CELL("Inhalt",Meldung!F243),""),""),"")</f>
        <v/>
      </c>
      <c r="G243" s="181" t="str">
        <f ca="1">IF(Meldung!$F243="J",IF(Meldung!$E243&gt;=38718,IF(Meldung!$E243&lt;39448,CELL("Inhalt",Meldung!G243),""),""),"")</f>
        <v/>
      </c>
      <c r="H243" s="187" t="str">
        <f ca="1">IF(Meldung!$F243="J",IF(Meldung!$E243&gt;=38718,IF(Meldung!$E243&lt;39448,CELL("Inhalt",Meldung!H243),""),""),"")</f>
        <v/>
      </c>
      <c r="I243" s="181" t="str">
        <f ca="1">IF(Meldung!$F243="J",IF(Meldung!$E243&gt;=38718,IF(Meldung!$E243&lt;39448,CELL("Inhalt",Meldung!I243),""),""),"")</f>
        <v/>
      </c>
      <c r="J243" s="181" t="str">
        <f ca="1">IF(Meldung!$F243="J",IF(Meldung!$E243&gt;=38718,IF(Meldung!$E243&lt;39448,CELL("Inhalt",Meldung!J243),""),""),"")</f>
        <v/>
      </c>
      <c r="K243" s="181" t="str">
        <f ca="1">IF(Meldung!$F243="J",IF(Meldung!$E243&gt;=38718,IF(Meldung!$E243&lt;39448,CELL("Inhalt",Meldung!K243),""),""),"")</f>
        <v/>
      </c>
      <c r="L243" s="181" t="str">
        <f ca="1">IF(Meldung!$F243="J",IF(Meldung!$E243&gt;=38718,IF(Meldung!$E243&lt;39448,CELL("Inhalt",Meldung!L243),""),""),"")</f>
        <v/>
      </c>
    </row>
    <row r="244" spans="1:12" x14ac:dyDescent="0.35">
      <c r="A244" s="35" t="s">
        <v>286</v>
      </c>
      <c r="B244" s="184" t="str">
        <f ca="1">IF(Meldung!$F244="J",IF(Meldung!$E244&gt;=38718,IF(Meldung!$E244&lt;39448,CELL("Inhalt",Meldung!B244),""),""),"")</f>
        <v/>
      </c>
      <c r="C244" s="181" t="str">
        <f ca="1">IF(Meldung!$F244="J",IF(Meldung!$E244&gt;=38718,IF(Meldung!$E244&lt;39448,CELL("Inhalt",Meldung!C244),""),""),"")</f>
        <v/>
      </c>
      <c r="D244" s="181" t="str">
        <f ca="1">IF(Meldung!$F244="J",IF(Meldung!$E244&gt;=38718,IF(Meldung!$E244&lt;39448,CELL("Inhalt",Meldung!D244),""),""),"")</f>
        <v/>
      </c>
      <c r="E244" s="182" t="str">
        <f ca="1">IF(Meldung!$F244="J",IF(Meldung!$E244&gt;=38718,IF(Meldung!$E244&lt;39448,CELL("Inhalt",Meldung!E244),""),""),"")</f>
        <v/>
      </c>
      <c r="F244" s="181" t="str">
        <f ca="1">IF(Meldung!$F244="J",IF(Meldung!$E244&gt;=38718,IF(Meldung!$E244&lt;39448,CELL("Inhalt",Meldung!F244),""),""),"")</f>
        <v/>
      </c>
      <c r="G244" s="181" t="str">
        <f ca="1">IF(Meldung!$F244="J",IF(Meldung!$E244&gt;=38718,IF(Meldung!$E244&lt;39448,CELL("Inhalt",Meldung!G244),""),""),"")</f>
        <v/>
      </c>
      <c r="H244" s="187" t="str">
        <f ca="1">IF(Meldung!$F244="J",IF(Meldung!$E244&gt;=38718,IF(Meldung!$E244&lt;39448,CELL("Inhalt",Meldung!H244),""),""),"")</f>
        <v/>
      </c>
      <c r="I244" s="181" t="str">
        <f ca="1">IF(Meldung!$F244="J",IF(Meldung!$E244&gt;=38718,IF(Meldung!$E244&lt;39448,CELL("Inhalt",Meldung!I244),""),""),"")</f>
        <v/>
      </c>
      <c r="J244" s="181" t="str">
        <f ca="1">IF(Meldung!$F244="J",IF(Meldung!$E244&gt;=38718,IF(Meldung!$E244&lt;39448,CELL("Inhalt",Meldung!J244),""),""),"")</f>
        <v/>
      </c>
      <c r="K244" s="181" t="str">
        <f ca="1">IF(Meldung!$F244="J",IF(Meldung!$E244&gt;=38718,IF(Meldung!$E244&lt;39448,CELL("Inhalt",Meldung!K244),""),""),"")</f>
        <v/>
      </c>
      <c r="L244" s="181" t="str">
        <f ca="1">IF(Meldung!$F244="J",IF(Meldung!$E244&gt;=38718,IF(Meldung!$E244&lt;39448,CELL("Inhalt",Meldung!L244),""),""),"")</f>
        <v/>
      </c>
    </row>
    <row r="245" spans="1:12" x14ac:dyDescent="0.35">
      <c r="A245" s="35" t="s">
        <v>287</v>
      </c>
      <c r="B245" s="184" t="str">
        <f ca="1">IF(Meldung!$F245="J",IF(Meldung!$E245&gt;=38718,IF(Meldung!$E245&lt;39448,CELL("Inhalt",Meldung!B245),""),""),"")</f>
        <v/>
      </c>
      <c r="C245" s="181" t="str">
        <f ca="1">IF(Meldung!$F245="J",IF(Meldung!$E245&gt;=38718,IF(Meldung!$E245&lt;39448,CELL("Inhalt",Meldung!C245),""),""),"")</f>
        <v/>
      </c>
      <c r="D245" s="181" t="str">
        <f ca="1">IF(Meldung!$F245="J",IF(Meldung!$E245&gt;=38718,IF(Meldung!$E245&lt;39448,CELL("Inhalt",Meldung!D245),""),""),"")</f>
        <v/>
      </c>
      <c r="E245" s="182" t="str">
        <f ca="1">IF(Meldung!$F245="J",IF(Meldung!$E245&gt;=38718,IF(Meldung!$E245&lt;39448,CELL("Inhalt",Meldung!E245),""),""),"")</f>
        <v/>
      </c>
      <c r="F245" s="181" t="str">
        <f ca="1">IF(Meldung!$F245="J",IF(Meldung!$E245&gt;=38718,IF(Meldung!$E245&lt;39448,CELL("Inhalt",Meldung!F245),""),""),"")</f>
        <v/>
      </c>
      <c r="G245" s="181" t="str">
        <f ca="1">IF(Meldung!$F245="J",IF(Meldung!$E245&gt;=38718,IF(Meldung!$E245&lt;39448,CELL("Inhalt",Meldung!G245),""),""),"")</f>
        <v/>
      </c>
      <c r="H245" s="187" t="str">
        <f ca="1">IF(Meldung!$F245="J",IF(Meldung!$E245&gt;=38718,IF(Meldung!$E245&lt;39448,CELL("Inhalt",Meldung!H245),""),""),"")</f>
        <v/>
      </c>
      <c r="I245" s="181" t="str">
        <f ca="1">IF(Meldung!$F245="J",IF(Meldung!$E245&gt;=38718,IF(Meldung!$E245&lt;39448,CELL("Inhalt",Meldung!I245),""),""),"")</f>
        <v/>
      </c>
      <c r="J245" s="181" t="str">
        <f ca="1">IF(Meldung!$F245="J",IF(Meldung!$E245&gt;=38718,IF(Meldung!$E245&lt;39448,CELL("Inhalt",Meldung!J245),""),""),"")</f>
        <v/>
      </c>
      <c r="K245" s="181" t="str">
        <f ca="1">IF(Meldung!$F245="J",IF(Meldung!$E245&gt;=38718,IF(Meldung!$E245&lt;39448,CELL("Inhalt",Meldung!K245),""),""),"")</f>
        <v/>
      </c>
      <c r="L245" s="181" t="str">
        <f ca="1">IF(Meldung!$F245="J",IF(Meldung!$E245&gt;=38718,IF(Meldung!$E245&lt;39448,CELL("Inhalt",Meldung!L245),""),""),"")</f>
        <v/>
      </c>
    </row>
    <row r="246" spans="1:12" x14ac:dyDescent="0.35">
      <c r="A246" s="35" t="s">
        <v>288</v>
      </c>
      <c r="B246" s="184" t="str">
        <f ca="1">IF(Meldung!$F246="J",IF(Meldung!$E246&gt;=38718,IF(Meldung!$E246&lt;39448,CELL("Inhalt",Meldung!B246),""),""),"")</f>
        <v/>
      </c>
      <c r="C246" s="181" t="str">
        <f ca="1">IF(Meldung!$F246="J",IF(Meldung!$E246&gt;=38718,IF(Meldung!$E246&lt;39448,CELL("Inhalt",Meldung!C246),""),""),"")</f>
        <v/>
      </c>
      <c r="D246" s="181" t="str">
        <f ca="1">IF(Meldung!$F246="J",IF(Meldung!$E246&gt;=38718,IF(Meldung!$E246&lt;39448,CELL("Inhalt",Meldung!D246),""),""),"")</f>
        <v/>
      </c>
      <c r="E246" s="182" t="str">
        <f ca="1">IF(Meldung!$F246="J",IF(Meldung!$E246&gt;=38718,IF(Meldung!$E246&lt;39448,CELL("Inhalt",Meldung!E246),""),""),"")</f>
        <v/>
      </c>
      <c r="F246" s="181" t="str">
        <f ca="1">IF(Meldung!$F246="J",IF(Meldung!$E246&gt;=38718,IF(Meldung!$E246&lt;39448,CELL("Inhalt",Meldung!F246),""),""),"")</f>
        <v/>
      </c>
      <c r="G246" s="181" t="str">
        <f ca="1">IF(Meldung!$F246="J",IF(Meldung!$E246&gt;=38718,IF(Meldung!$E246&lt;39448,CELL("Inhalt",Meldung!G246),""),""),"")</f>
        <v/>
      </c>
      <c r="H246" s="187" t="str">
        <f ca="1">IF(Meldung!$F246="J",IF(Meldung!$E246&gt;=38718,IF(Meldung!$E246&lt;39448,CELL("Inhalt",Meldung!H246),""),""),"")</f>
        <v/>
      </c>
      <c r="I246" s="181" t="str">
        <f ca="1">IF(Meldung!$F246="J",IF(Meldung!$E246&gt;=38718,IF(Meldung!$E246&lt;39448,CELL("Inhalt",Meldung!I246),""),""),"")</f>
        <v/>
      </c>
      <c r="J246" s="181" t="str">
        <f ca="1">IF(Meldung!$F246="J",IF(Meldung!$E246&gt;=38718,IF(Meldung!$E246&lt;39448,CELL("Inhalt",Meldung!J246),""),""),"")</f>
        <v/>
      </c>
      <c r="K246" s="181" t="str">
        <f ca="1">IF(Meldung!$F246="J",IF(Meldung!$E246&gt;=38718,IF(Meldung!$E246&lt;39448,CELL("Inhalt",Meldung!K246),""),""),"")</f>
        <v/>
      </c>
      <c r="L246" s="181" t="str">
        <f ca="1">IF(Meldung!$F246="J",IF(Meldung!$E246&gt;=38718,IF(Meldung!$E246&lt;39448,CELL("Inhalt",Meldung!L246),""),""),"")</f>
        <v/>
      </c>
    </row>
    <row r="247" spans="1:12" x14ac:dyDescent="0.35">
      <c r="A247" s="35" t="s">
        <v>289</v>
      </c>
      <c r="B247" s="184" t="str">
        <f ca="1">IF(Meldung!$F247="J",IF(Meldung!$E247&gt;=38718,IF(Meldung!$E247&lt;39448,CELL("Inhalt",Meldung!B247),""),""),"")</f>
        <v/>
      </c>
      <c r="C247" s="181" t="str">
        <f ca="1">IF(Meldung!$F247="J",IF(Meldung!$E247&gt;=38718,IF(Meldung!$E247&lt;39448,CELL("Inhalt",Meldung!C247),""),""),"")</f>
        <v/>
      </c>
      <c r="D247" s="181" t="str">
        <f ca="1">IF(Meldung!$F247="J",IF(Meldung!$E247&gt;=38718,IF(Meldung!$E247&lt;39448,CELL("Inhalt",Meldung!D247),""),""),"")</f>
        <v/>
      </c>
      <c r="E247" s="182" t="str">
        <f ca="1">IF(Meldung!$F247="J",IF(Meldung!$E247&gt;=38718,IF(Meldung!$E247&lt;39448,CELL("Inhalt",Meldung!E247),""),""),"")</f>
        <v/>
      </c>
      <c r="F247" s="181" t="str">
        <f ca="1">IF(Meldung!$F247="J",IF(Meldung!$E247&gt;=38718,IF(Meldung!$E247&lt;39448,CELL("Inhalt",Meldung!F247),""),""),"")</f>
        <v/>
      </c>
      <c r="G247" s="181" t="str">
        <f ca="1">IF(Meldung!$F247="J",IF(Meldung!$E247&gt;=38718,IF(Meldung!$E247&lt;39448,CELL("Inhalt",Meldung!G247),""),""),"")</f>
        <v/>
      </c>
      <c r="H247" s="187" t="str">
        <f ca="1">IF(Meldung!$F247="J",IF(Meldung!$E247&gt;=38718,IF(Meldung!$E247&lt;39448,CELL("Inhalt",Meldung!H247),""),""),"")</f>
        <v/>
      </c>
      <c r="I247" s="181" t="str">
        <f ca="1">IF(Meldung!$F247="J",IF(Meldung!$E247&gt;=38718,IF(Meldung!$E247&lt;39448,CELL("Inhalt",Meldung!I247),""),""),"")</f>
        <v/>
      </c>
      <c r="J247" s="181" t="str">
        <f ca="1">IF(Meldung!$F247="J",IF(Meldung!$E247&gt;=38718,IF(Meldung!$E247&lt;39448,CELL("Inhalt",Meldung!J247),""),""),"")</f>
        <v/>
      </c>
      <c r="K247" s="181" t="str">
        <f ca="1">IF(Meldung!$F247="J",IF(Meldung!$E247&gt;=38718,IF(Meldung!$E247&lt;39448,CELL("Inhalt",Meldung!K247),""),""),"")</f>
        <v/>
      </c>
      <c r="L247" s="181" t="str">
        <f ca="1">IF(Meldung!$F247="J",IF(Meldung!$E247&gt;=38718,IF(Meldung!$E247&lt;39448,CELL("Inhalt",Meldung!L247),""),""),"")</f>
        <v/>
      </c>
    </row>
    <row r="248" spans="1:12" x14ac:dyDescent="0.35">
      <c r="A248" s="35" t="s">
        <v>290</v>
      </c>
      <c r="B248" s="184" t="str">
        <f ca="1">IF(Meldung!$F248="J",IF(Meldung!$E248&gt;=38718,IF(Meldung!$E248&lt;39448,CELL("Inhalt",Meldung!B248),""),""),"")</f>
        <v/>
      </c>
      <c r="C248" s="181" t="str">
        <f ca="1">IF(Meldung!$F248="J",IF(Meldung!$E248&gt;=38718,IF(Meldung!$E248&lt;39448,CELL("Inhalt",Meldung!C248),""),""),"")</f>
        <v/>
      </c>
      <c r="D248" s="181" t="str">
        <f ca="1">IF(Meldung!$F248="J",IF(Meldung!$E248&gt;=38718,IF(Meldung!$E248&lt;39448,CELL("Inhalt",Meldung!D248),""),""),"")</f>
        <v/>
      </c>
      <c r="E248" s="182" t="str">
        <f ca="1">IF(Meldung!$F248="J",IF(Meldung!$E248&gt;=38718,IF(Meldung!$E248&lt;39448,CELL("Inhalt",Meldung!E248),""),""),"")</f>
        <v/>
      </c>
      <c r="F248" s="181" t="str">
        <f ca="1">IF(Meldung!$F248="J",IF(Meldung!$E248&gt;=38718,IF(Meldung!$E248&lt;39448,CELL("Inhalt",Meldung!F248),""),""),"")</f>
        <v/>
      </c>
      <c r="G248" s="181" t="str">
        <f ca="1">IF(Meldung!$F248="J",IF(Meldung!$E248&gt;=38718,IF(Meldung!$E248&lt;39448,CELL("Inhalt",Meldung!G248),""),""),"")</f>
        <v/>
      </c>
      <c r="H248" s="187" t="str">
        <f ca="1">IF(Meldung!$F248="J",IF(Meldung!$E248&gt;=38718,IF(Meldung!$E248&lt;39448,CELL("Inhalt",Meldung!H248),""),""),"")</f>
        <v/>
      </c>
      <c r="I248" s="181" t="str">
        <f ca="1">IF(Meldung!$F248="J",IF(Meldung!$E248&gt;=38718,IF(Meldung!$E248&lt;39448,CELL("Inhalt",Meldung!I248),""),""),"")</f>
        <v/>
      </c>
      <c r="J248" s="181" t="str">
        <f ca="1">IF(Meldung!$F248="J",IF(Meldung!$E248&gt;=38718,IF(Meldung!$E248&lt;39448,CELL("Inhalt",Meldung!J248),""),""),"")</f>
        <v/>
      </c>
      <c r="K248" s="181" t="str">
        <f ca="1">IF(Meldung!$F248="J",IF(Meldung!$E248&gt;=38718,IF(Meldung!$E248&lt;39448,CELL("Inhalt",Meldung!K248),""),""),"")</f>
        <v/>
      </c>
      <c r="L248" s="181" t="str">
        <f ca="1">IF(Meldung!$F248="J",IF(Meldung!$E248&gt;=38718,IF(Meldung!$E248&lt;39448,CELL("Inhalt",Meldung!L248),""),""),"")</f>
        <v/>
      </c>
    </row>
    <row r="249" spans="1:12" x14ac:dyDescent="0.35">
      <c r="A249" s="35" t="s">
        <v>291</v>
      </c>
      <c r="B249" s="184" t="str">
        <f ca="1">IF(Meldung!$F249="J",IF(Meldung!$E249&gt;=38718,IF(Meldung!$E249&lt;39448,CELL("Inhalt",Meldung!B249),""),""),"")</f>
        <v/>
      </c>
      <c r="C249" s="181" t="str">
        <f ca="1">IF(Meldung!$F249="J",IF(Meldung!$E249&gt;=38718,IF(Meldung!$E249&lt;39448,CELL("Inhalt",Meldung!C249),""),""),"")</f>
        <v/>
      </c>
      <c r="D249" s="181" t="str">
        <f ca="1">IF(Meldung!$F249="J",IF(Meldung!$E249&gt;=38718,IF(Meldung!$E249&lt;39448,CELL("Inhalt",Meldung!D249),""),""),"")</f>
        <v/>
      </c>
      <c r="E249" s="182" t="str">
        <f ca="1">IF(Meldung!$F249="J",IF(Meldung!$E249&gt;=38718,IF(Meldung!$E249&lt;39448,CELL("Inhalt",Meldung!E249),""),""),"")</f>
        <v/>
      </c>
      <c r="F249" s="181" t="str">
        <f ca="1">IF(Meldung!$F249="J",IF(Meldung!$E249&gt;=38718,IF(Meldung!$E249&lt;39448,CELL("Inhalt",Meldung!F249),""),""),"")</f>
        <v/>
      </c>
      <c r="G249" s="181" t="str">
        <f ca="1">IF(Meldung!$F249="J",IF(Meldung!$E249&gt;=38718,IF(Meldung!$E249&lt;39448,CELL("Inhalt",Meldung!G249),""),""),"")</f>
        <v/>
      </c>
      <c r="H249" s="187" t="str">
        <f ca="1">IF(Meldung!$F249="J",IF(Meldung!$E249&gt;=38718,IF(Meldung!$E249&lt;39448,CELL("Inhalt",Meldung!H249),""),""),"")</f>
        <v/>
      </c>
      <c r="I249" s="181" t="str">
        <f ca="1">IF(Meldung!$F249="J",IF(Meldung!$E249&gt;=38718,IF(Meldung!$E249&lt;39448,CELL("Inhalt",Meldung!I249),""),""),"")</f>
        <v/>
      </c>
      <c r="J249" s="181" t="str">
        <f ca="1">IF(Meldung!$F249="J",IF(Meldung!$E249&gt;=38718,IF(Meldung!$E249&lt;39448,CELL("Inhalt",Meldung!J249),""),""),"")</f>
        <v/>
      </c>
      <c r="K249" s="181" t="str">
        <f ca="1">IF(Meldung!$F249="J",IF(Meldung!$E249&gt;=38718,IF(Meldung!$E249&lt;39448,CELL("Inhalt",Meldung!K249),""),""),"")</f>
        <v/>
      </c>
      <c r="L249" s="181" t="str">
        <f ca="1">IF(Meldung!$F249="J",IF(Meldung!$E249&gt;=38718,IF(Meldung!$E249&lt;39448,CELL("Inhalt",Meldung!L249),""),""),"")</f>
        <v/>
      </c>
    </row>
    <row r="250" spans="1:12" x14ac:dyDescent="0.35">
      <c r="A250" s="35" t="s">
        <v>292</v>
      </c>
      <c r="B250" s="184" t="str">
        <f ca="1">IF(Meldung!$F250="J",IF(Meldung!$E250&gt;=38718,IF(Meldung!$E250&lt;39448,CELL("Inhalt",Meldung!B250),""),""),"")</f>
        <v/>
      </c>
      <c r="C250" s="181" t="str">
        <f ca="1">IF(Meldung!$F250="J",IF(Meldung!$E250&gt;=38718,IF(Meldung!$E250&lt;39448,CELL("Inhalt",Meldung!C250),""),""),"")</f>
        <v/>
      </c>
      <c r="D250" s="181" t="str">
        <f ca="1">IF(Meldung!$F250="J",IF(Meldung!$E250&gt;=38718,IF(Meldung!$E250&lt;39448,CELL("Inhalt",Meldung!D250),""),""),"")</f>
        <v/>
      </c>
      <c r="E250" s="182" t="str">
        <f ca="1">IF(Meldung!$F250="J",IF(Meldung!$E250&gt;=38718,IF(Meldung!$E250&lt;39448,CELL("Inhalt",Meldung!E250),""),""),"")</f>
        <v/>
      </c>
      <c r="F250" s="181" t="str">
        <f ca="1">IF(Meldung!$F250="J",IF(Meldung!$E250&gt;=38718,IF(Meldung!$E250&lt;39448,CELL("Inhalt",Meldung!F250),""),""),"")</f>
        <v/>
      </c>
      <c r="G250" s="181" t="str">
        <f ca="1">IF(Meldung!$F250="J",IF(Meldung!$E250&gt;=38718,IF(Meldung!$E250&lt;39448,CELL("Inhalt",Meldung!G250),""),""),"")</f>
        <v/>
      </c>
      <c r="H250" s="187" t="str">
        <f ca="1">IF(Meldung!$F250="J",IF(Meldung!$E250&gt;=38718,IF(Meldung!$E250&lt;39448,CELL("Inhalt",Meldung!H250),""),""),"")</f>
        <v/>
      </c>
      <c r="I250" s="181" t="str">
        <f ca="1">IF(Meldung!$F250="J",IF(Meldung!$E250&gt;=38718,IF(Meldung!$E250&lt;39448,CELL("Inhalt",Meldung!I250),""),""),"")</f>
        <v/>
      </c>
      <c r="J250" s="181" t="str">
        <f ca="1">IF(Meldung!$F250="J",IF(Meldung!$E250&gt;=38718,IF(Meldung!$E250&lt;39448,CELL("Inhalt",Meldung!J250),""),""),"")</f>
        <v/>
      </c>
      <c r="K250" s="181" t="str">
        <f ca="1">IF(Meldung!$F250="J",IF(Meldung!$E250&gt;=38718,IF(Meldung!$E250&lt;39448,CELL("Inhalt",Meldung!K250),""),""),"")</f>
        <v/>
      </c>
      <c r="L250" s="181" t="str">
        <f ca="1">IF(Meldung!$F250="J",IF(Meldung!$E250&gt;=38718,IF(Meldung!$E250&lt;39448,CELL("Inhalt",Meldung!L250),""),""),"")</f>
        <v/>
      </c>
    </row>
    <row r="251" spans="1:12" ht="15" thickBot="1" x14ac:dyDescent="0.4">
      <c r="A251" s="36" t="s">
        <v>293</v>
      </c>
      <c r="B251" s="184" t="str">
        <f ca="1">IF(Meldung!$F251="J",IF(Meldung!$E251&gt;=38718,IF(Meldung!$E251&lt;39448,CELL("Inhalt",Meldung!B251),""),""),"")</f>
        <v/>
      </c>
      <c r="C251" s="181" t="str">
        <f ca="1">IF(Meldung!$F251="J",IF(Meldung!$E251&gt;=38718,IF(Meldung!$E251&lt;39448,CELL("Inhalt",Meldung!C251),""),""),"")</f>
        <v/>
      </c>
      <c r="D251" s="181" t="str">
        <f ca="1">IF(Meldung!$F251="J",IF(Meldung!$E251&gt;=38718,IF(Meldung!$E251&lt;39448,CELL("Inhalt",Meldung!D251),""),""),"")</f>
        <v/>
      </c>
      <c r="E251" s="182" t="str">
        <f ca="1">IF(Meldung!$F251="J",IF(Meldung!$E251&gt;=38718,IF(Meldung!$E251&lt;39448,CELL("Inhalt",Meldung!E251),""),""),"")</f>
        <v/>
      </c>
      <c r="F251" s="181" t="str">
        <f ca="1">IF(Meldung!$F251="J",IF(Meldung!$E251&gt;=38718,IF(Meldung!$E251&lt;39448,CELL("Inhalt",Meldung!F251),""),""),"")</f>
        <v/>
      </c>
      <c r="G251" s="181" t="str">
        <f ca="1">IF(Meldung!$F251="J",IF(Meldung!$E251&gt;=38718,IF(Meldung!$E251&lt;39448,CELL("Inhalt",Meldung!G251),""),""),"")</f>
        <v/>
      </c>
      <c r="H251" s="187" t="str">
        <f ca="1">IF(Meldung!$F251="J",IF(Meldung!$E251&gt;=38718,IF(Meldung!$E251&lt;39448,CELL("Inhalt",Meldung!H251),""),""),"")</f>
        <v/>
      </c>
      <c r="I251" s="181" t="str">
        <f ca="1">IF(Meldung!$F251="J",IF(Meldung!$E251&gt;=38718,IF(Meldung!$E251&lt;39448,CELL("Inhalt",Meldung!I251),""),""),"")</f>
        <v/>
      </c>
      <c r="J251" s="181" t="str">
        <f ca="1">IF(Meldung!$F251="J",IF(Meldung!$E251&gt;=38718,IF(Meldung!$E251&lt;39448,CELL("Inhalt",Meldung!J251),""),""),"")</f>
        <v/>
      </c>
      <c r="K251" s="181" t="str">
        <f ca="1">IF(Meldung!$F251="J",IF(Meldung!$E251&gt;=38718,IF(Meldung!$E251&lt;39448,CELL("Inhalt",Meldung!K251),""),""),"")</f>
        <v/>
      </c>
      <c r="L251" s="181" t="str">
        <f ca="1">IF(Meldung!$F251="J",IF(Meldung!$E251&gt;=38718,IF(Meldung!$E251&lt;39448,CELL("Inhalt",Meldung!L251),""),""),"")</f>
        <v/>
      </c>
    </row>
    <row r="252" spans="1:12" x14ac:dyDescent="0.35">
      <c r="B252" s="180" t="str">
        <f ca="1">IF(Meldung!$F252="J",IF(Meldung!$E252&gt;=38353,IF(Meldung!$E252&lt;39083,CELL("Inhalt",Meldung!B252),""),""),"")</f>
        <v/>
      </c>
      <c r="G252" s="39" t="s">
        <v>0</v>
      </c>
      <c r="H252" s="40" t="s">
        <v>0</v>
      </c>
      <c r="I252" s="39" t="s">
        <v>0</v>
      </c>
      <c r="J252" s="39" t="s">
        <v>0</v>
      </c>
      <c r="K252" s="39" t="s">
        <v>0</v>
      </c>
      <c r="L252" s="41" t="s">
        <v>0</v>
      </c>
    </row>
    <row r="253" spans="1:12" x14ac:dyDescent="0.35">
      <c r="B253" s="180" t="str">
        <f ca="1">IF(Meldung!$F253="J",IF(Meldung!$E253&gt;=38353,IF(Meldung!$E253&lt;39083,CELL("Inhalt",Meldung!B253),""),""),"")</f>
        <v/>
      </c>
      <c r="G253" s="39" t="s">
        <v>0</v>
      </c>
      <c r="H253" s="40" t="s">
        <v>0</v>
      </c>
      <c r="I253" s="39" t="s">
        <v>0</v>
      </c>
      <c r="J253" s="39" t="s">
        <v>0</v>
      </c>
      <c r="K253" s="39" t="s">
        <v>0</v>
      </c>
      <c r="L253" s="41" t="s">
        <v>0</v>
      </c>
    </row>
    <row r="254" spans="1:12" x14ac:dyDescent="0.35">
      <c r="B254" s="180" t="str">
        <f ca="1">IF(Meldung!$F254="J",IF(Meldung!$E254&gt;=38353,IF(Meldung!$E254&lt;39083,CELL("Inhalt",Meldung!B254),""),""),"")</f>
        <v/>
      </c>
      <c r="G254" s="39" t="s">
        <v>0</v>
      </c>
      <c r="H254" s="40" t="s">
        <v>0</v>
      </c>
      <c r="I254" s="39" t="s">
        <v>0</v>
      </c>
      <c r="J254" s="39" t="s">
        <v>0</v>
      </c>
      <c r="K254" s="39" t="s">
        <v>0</v>
      </c>
      <c r="L254" s="41" t="s">
        <v>0</v>
      </c>
    </row>
    <row r="255" spans="1:12" x14ac:dyDescent="0.35">
      <c r="B255" s="180" t="str">
        <f ca="1">IF(Meldung!$F255="J",IF(Meldung!$E255&gt;=38353,IF(Meldung!$E255&lt;39083,CELL("Inhalt",Meldung!B255),""),""),"")</f>
        <v/>
      </c>
      <c r="G255" s="39" t="s">
        <v>0</v>
      </c>
      <c r="H255" s="40" t="s">
        <v>0</v>
      </c>
      <c r="I255" s="39" t="s">
        <v>0</v>
      </c>
      <c r="J255" s="39" t="s">
        <v>0</v>
      </c>
      <c r="K255" s="39" t="s">
        <v>0</v>
      </c>
      <c r="L255" s="41" t="s">
        <v>0</v>
      </c>
    </row>
    <row r="256" spans="1:12" x14ac:dyDescent="0.35">
      <c r="B256" s="180" t="str">
        <f ca="1">IF(Meldung!$F256="J",IF(Meldung!$E256&gt;=38353,IF(Meldung!$E256&lt;39083,CELL("Inhalt",Meldung!B256),""),""),"")</f>
        <v/>
      </c>
      <c r="G256" s="39" t="s">
        <v>0</v>
      </c>
      <c r="H256" s="40" t="s">
        <v>0</v>
      </c>
      <c r="I256" s="39" t="s">
        <v>0</v>
      </c>
      <c r="J256" s="39" t="s">
        <v>0</v>
      </c>
      <c r="K256" s="39" t="s">
        <v>0</v>
      </c>
      <c r="L256" s="41" t="s">
        <v>0</v>
      </c>
    </row>
    <row r="257" spans="2:12" x14ac:dyDescent="0.35">
      <c r="B257" s="180" t="str">
        <f ca="1">IF(Meldung!$F257="J",IF(Meldung!$E257&gt;=38353,IF(Meldung!$E257&lt;39083,CELL("Inhalt",Meldung!B257),""),""),"")</f>
        <v/>
      </c>
      <c r="G257" s="39" t="s">
        <v>0</v>
      </c>
      <c r="H257" s="40" t="s">
        <v>0</v>
      </c>
      <c r="I257" s="39" t="s">
        <v>0</v>
      </c>
      <c r="J257" s="39" t="s">
        <v>0</v>
      </c>
      <c r="K257" s="39" t="s">
        <v>0</v>
      </c>
      <c r="L257" s="41" t="s">
        <v>0</v>
      </c>
    </row>
    <row r="258" spans="2:12" x14ac:dyDescent="0.35">
      <c r="B258" s="180" t="str">
        <f ca="1">IF(Meldung!$F258="J",IF(Meldung!$E258&gt;=38353,IF(Meldung!$E258&lt;39083,CELL("Inhalt",Meldung!B258),""),""),"")</f>
        <v/>
      </c>
      <c r="G258" s="39" t="s">
        <v>0</v>
      </c>
      <c r="H258" s="40" t="s">
        <v>0</v>
      </c>
      <c r="I258" s="39" t="s">
        <v>0</v>
      </c>
      <c r="J258" s="39" t="s">
        <v>0</v>
      </c>
      <c r="K258" s="39" t="s">
        <v>0</v>
      </c>
      <c r="L258" s="41" t="s">
        <v>0</v>
      </c>
    </row>
    <row r="259" spans="2:12" x14ac:dyDescent="0.35">
      <c r="B259" s="180" t="str">
        <f ca="1">IF(Meldung!$F259="J",IF(Meldung!$E259&gt;=38353,IF(Meldung!$E259&lt;39083,CELL("Inhalt",Meldung!B259),""),""),"")</f>
        <v/>
      </c>
      <c r="G259" s="39" t="s">
        <v>0</v>
      </c>
      <c r="H259" s="40" t="s">
        <v>0</v>
      </c>
      <c r="I259" s="39" t="s">
        <v>0</v>
      </c>
      <c r="J259" s="39" t="s">
        <v>0</v>
      </c>
      <c r="K259" s="39" t="s">
        <v>0</v>
      </c>
      <c r="L259" s="41" t="s">
        <v>0</v>
      </c>
    </row>
    <row r="260" spans="2:12" x14ac:dyDescent="0.35">
      <c r="B260" s="180" t="str">
        <f ca="1">IF(Meldung!$F260="J",IF(Meldung!$E260&gt;=38353,IF(Meldung!$E260&lt;39083,CELL("Inhalt",Meldung!B260),""),""),"")</f>
        <v/>
      </c>
      <c r="G260" s="39" t="s">
        <v>0</v>
      </c>
      <c r="H260" s="40" t="s">
        <v>0</v>
      </c>
      <c r="I260" s="39" t="s">
        <v>0</v>
      </c>
      <c r="J260" s="39" t="s">
        <v>0</v>
      </c>
      <c r="K260" s="39" t="s">
        <v>0</v>
      </c>
      <c r="L260" s="41" t="s">
        <v>0</v>
      </c>
    </row>
    <row r="261" spans="2:12" x14ac:dyDescent="0.35">
      <c r="B261" s="180" t="str">
        <f ca="1">IF(Meldung!$F261="J",IF(Meldung!$E261&gt;=38353,IF(Meldung!$E261&lt;39083,CELL("Inhalt",Meldung!B261),""),""),"")</f>
        <v/>
      </c>
      <c r="G261" s="39" t="s">
        <v>0</v>
      </c>
      <c r="H261" s="40" t="s">
        <v>0</v>
      </c>
      <c r="I261" s="39" t="s">
        <v>0</v>
      </c>
      <c r="J261" s="39" t="s">
        <v>0</v>
      </c>
      <c r="K261" s="39" t="s">
        <v>0</v>
      </c>
      <c r="L261" s="41" t="s">
        <v>0</v>
      </c>
    </row>
    <row r="262" spans="2:12" x14ac:dyDescent="0.35">
      <c r="B262" s="180" t="str">
        <f ca="1">IF(Meldung!$F262="J",IF(Meldung!$E262&gt;=38353,IF(Meldung!$E262&lt;39083,CELL("Inhalt",Meldung!B262),""),""),"")</f>
        <v/>
      </c>
      <c r="G262" s="39" t="s">
        <v>0</v>
      </c>
      <c r="H262" s="40" t="s">
        <v>0</v>
      </c>
      <c r="I262" s="39" t="s">
        <v>0</v>
      </c>
      <c r="J262" s="39" t="s">
        <v>0</v>
      </c>
      <c r="K262" s="39" t="s">
        <v>0</v>
      </c>
      <c r="L262" s="41" t="s">
        <v>0</v>
      </c>
    </row>
    <row r="263" spans="2:12" x14ac:dyDescent="0.35">
      <c r="B263" s="180" t="str">
        <f ca="1">IF(Meldung!$F263="J",IF(Meldung!$E263&gt;=38353,IF(Meldung!$E263&lt;39083,CELL("Inhalt",Meldung!B263),""),""),"")</f>
        <v/>
      </c>
      <c r="G263" s="39" t="s">
        <v>0</v>
      </c>
      <c r="H263" s="40" t="s">
        <v>0</v>
      </c>
      <c r="I263" s="39" t="s">
        <v>0</v>
      </c>
      <c r="J263" s="39" t="s">
        <v>0</v>
      </c>
      <c r="K263" s="39" t="s">
        <v>0</v>
      </c>
      <c r="L263" s="41" t="s">
        <v>0</v>
      </c>
    </row>
    <row r="264" spans="2:12" x14ac:dyDescent="0.35">
      <c r="B264" s="180" t="str">
        <f ca="1">IF(Meldung!$F264="J",IF(Meldung!$E264&gt;=38353,IF(Meldung!$E264&lt;39083,CELL("Inhalt",Meldung!B264),""),""),"")</f>
        <v/>
      </c>
      <c r="G264" s="39" t="s">
        <v>0</v>
      </c>
      <c r="H264" s="40" t="s">
        <v>0</v>
      </c>
      <c r="I264" s="39" t="s">
        <v>0</v>
      </c>
      <c r="J264" s="39" t="s">
        <v>0</v>
      </c>
      <c r="K264" s="39" t="s">
        <v>0</v>
      </c>
      <c r="L264" s="41" t="s">
        <v>0</v>
      </c>
    </row>
    <row r="265" spans="2:12" x14ac:dyDescent="0.35">
      <c r="B265" s="180" t="str">
        <f ca="1">IF(Meldung!$F265="J",IF(Meldung!$E265&gt;=38353,IF(Meldung!$E265&lt;39083,CELL("Inhalt",Meldung!B265),""),""),"")</f>
        <v/>
      </c>
      <c r="G265" s="39" t="s">
        <v>0</v>
      </c>
      <c r="H265" s="40" t="s">
        <v>0</v>
      </c>
      <c r="I265" s="39" t="s">
        <v>0</v>
      </c>
      <c r="J265" s="39" t="s">
        <v>0</v>
      </c>
      <c r="K265" s="39" t="s">
        <v>0</v>
      </c>
      <c r="L265" s="41" t="s">
        <v>0</v>
      </c>
    </row>
    <row r="266" spans="2:12" x14ac:dyDescent="0.35">
      <c r="B266" s="180" t="str">
        <f ca="1">IF(Meldung!$F266="J",IF(Meldung!$E266&gt;=38353,IF(Meldung!$E266&lt;39083,CELL("Inhalt",Meldung!B266),""),""),"")</f>
        <v/>
      </c>
      <c r="G266" s="39" t="s">
        <v>0</v>
      </c>
      <c r="H266" s="40" t="s">
        <v>0</v>
      </c>
      <c r="I266" s="39" t="s">
        <v>0</v>
      </c>
      <c r="J266" s="39" t="s">
        <v>0</v>
      </c>
      <c r="K266" s="39" t="s">
        <v>0</v>
      </c>
      <c r="L266" s="41" t="s">
        <v>0</v>
      </c>
    </row>
    <row r="267" spans="2:12" x14ac:dyDescent="0.35">
      <c r="B267" s="180" t="str">
        <f ca="1">IF(Meldung!$F267="J",IF(Meldung!$E267&gt;=38353,IF(Meldung!$E267&lt;39083,CELL("Inhalt",Meldung!B267),""),""),"")</f>
        <v/>
      </c>
      <c r="G267" s="39" t="s">
        <v>0</v>
      </c>
      <c r="H267" s="40" t="s">
        <v>0</v>
      </c>
      <c r="I267" s="39" t="s">
        <v>0</v>
      </c>
      <c r="J267" s="39" t="s">
        <v>0</v>
      </c>
      <c r="K267" s="39" t="s">
        <v>0</v>
      </c>
      <c r="L267" s="41" t="s">
        <v>0</v>
      </c>
    </row>
    <row r="268" spans="2:12" x14ac:dyDescent="0.35">
      <c r="B268" s="180" t="str">
        <f ca="1">IF(Meldung!$F268="J",IF(Meldung!$E268&gt;=38353,IF(Meldung!$E268&lt;39083,CELL("Inhalt",Meldung!B268),""),""),"")</f>
        <v/>
      </c>
      <c r="G268" s="39" t="s">
        <v>0</v>
      </c>
      <c r="H268" s="40" t="s">
        <v>0</v>
      </c>
      <c r="I268" s="39" t="s">
        <v>0</v>
      </c>
      <c r="J268" s="39" t="s">
        <v>0</v>
      </c>
      <c r="K268" s="39" t="s">
        <v>0</v>
      </c>
      <c r="L268" s="41" t="s">
        <v>0</v>
      </c>
    </row>
    <row r="269" spans="2:12" x14ac:dyDescent="0.35">
      <c r="B269" s="180" t="str">
        <f ca="1">IF(Meldung!$F269="J",IF(Meldung!$E269&gt;=38353,IF(Meldung!$E269&lt;39083,CELL("Inhalt",Meldung!B269),""),""),"")</f>
        <v/>
      </c>
      <c r="G269" s="39" t="s">
        <v>0</v>
      </c>
      <c r="H269" s="40" t="s">
        <v>0</v>
      </c>
      <c r="I269" s="39" t="s">
        <v>0</v>
      </c>
      <c r="J269" s="39" t="s">
        <v>0</v>
      </c>
      <c r="K269" s="39" t="s">
        <v>0</v>
      </c>
      <c r="L269" s="41" t="s">
        <v>0</v>
      </c>
    </row>
    <row r="270" spans="2:12" x14ac:dyDescent="0.35">
      <c r="B270" s="180" t="str">
        <f ca="1">IF(Meldung!$F270="J",IF(Meldung!$E270&gt;=38353,IF(Meldung!$E270&lt;39083,CELL("Inhalt",Meldung!B270),""),""),"")</f>
        <v/>
      </c>
      <c r="G270" s="39" t="s">
        <v>0</v>
      </c>
      <c r="H270" s="40" t="s">
        <v>0</v>
      </c>
      <c r="I270" s="39" t="s">
        <v>0</v>
      </c>
      <c r="J270" s="39" t="s">
        <v>0</v>
      </c>
      <c r="K270" s="39" t="s">
        <v>0</v>
      </c>
      <c r="L270" s="41" t="s">
        <v>0</v>
      </c>
    </row>
    <row r="271" spans="2:12" x14ac:dyDescent="0.35">
      <c r="B271" s="180" t="str">
        <f ca="1">IF(Meldung!$F271="J",IF(Meldung!$E271&gt;=38353,IF(Meldung!$E271&lt;39083,CELL("Inhalt",Meldung!B271),""),""),"")</f>
        <v/>
      </c>
      <c r="G271" s="39" t="s">
        <v>0</v>
      </c>
      <c r="H271" s="40" t="s">
        <v>0</v>
      </c>
      <c r="I271" s="39" t="s">
        <v>0</v>
      </c>
      <c r="J271" s="39" t="s">
        <v>0</v>
      </c>
      <c r="K271" s="39" t="s">
        <v>0</v>
      </c>
      <c r="L271" s="41" t="s">
        <v>0</v>
      </c>
    </row>
    <row r="272" spans="2:12" x14ac:dyDescent="0.35">
      <c r="B272" s="180" t="str">
        <f ca="1">IF(Meldung!$F272="J",IF(Meldung!$E272&gt;=38353,IF(Meldung!$E272&lt;39083,CELL("Inhalt",Meldung!B272),""),""),"")</f>
        <v/>
      </c>
      <c r="G272" s="39" t="s">
        <v>0</v>
      </c>
      <c r="H272" s="40" t="s">
        <v>0</v>
      </c>
      <c r="I272" s="39" t="s">
        <v>0</v>
      </c>
      <c r="J272" s="39" t="s">
        <v>0</v>
      </c>
      <c r="K272" s="39" t="s">
        <v>0</v>
      </c>
      <c r="L272" s="41" t="s">
        <v>0</v>
      </c>
    </row>
    <row r="273" spans="2:12" x14ac:dyDescent="0.35">
      <c r="B273" s="180" t="str">
        <f ca="1">IF(Meldung!$F273="J",IF(Meldung!$E273&gt;=38353,IF(Meldung!$E273&lt;39083,CELL("Inhalt",Meldung!B273),""),""),"")</f>
        <v/>
      </c>
      <c r="G273" s="39" t="s">
        <v>0</v>
      </c>
      <c r="H273" s="40" t="s">
        <v>0</v>
      </c>
      <c r="I273" s="39" t="s">
        <v>0</v>
      </c>
      <c r="J273" s="39" t="s">
        <v>0</v>
      </c>
      <c r="K273" s="39" t="s">
        <v>0</v>
      </c>
      <c r="L273" s="41" t="s">
        <v>0</v>
      </c>
    </row>
    <row r="274" spans="2:12" x14ac:dyDescent="0.35">
      <c r="B274" s="180" t="str">
        <f ca="1">IF(Meldung!$F274="J",IF(Meldung!$E274&gt;=38353,IF(Meldung!$E274&lt;39083,CELL("Inhalt",Meldung!B274),""),""),"")</f>
        <v/>
      </c>
      <c r="G274" s="39" t="s">
        <v>0</v>
      </c>
      <c r="H274" s="40" t="s">
        <v>0</v>
      </c>
      <c r="I274" s="39" t="s">
        <v>0</v>
      </c>
      <c r="J274" s="39" t="s">
        <v>0</v>
      </c>
      <c r="K274" s="39" t="s">
        <v>0</v>
      </c>
      <c r="L274" s="41" t="s">
        <v>0</v>
      </c>
    </row>
    <row r="275" spans="2:12" x14ac:dyDescent="0.35">
      <c r="B275" s="180" t="str">
        <f ca="1">IF(Meldung!$F275="J",IF(Meldung!$E275&gt;=38353,IF(Meldung!$E275&lt;39083,CELL("Inhalt",Meldung!B275),""),""),"")</f>
        <v/>
      </c>
      <c r="G275" s="39" t="s">
        <v>0</v>
      </c>
      <c r="H275" s="40" t="s">
        <v>0</v>
      </c>
      <c r="I275" s="39" t="s">
        <v>0</v>
      </c>
      <c r="J275" s="39" t="s">
        <v>0</v>
      </c>
      <c r="K275" s="39" t="s">
        <v>0</v>
      </c>
      <c r="L275" s="41" t="s">
        <v>0</v>
      </c>
    </row>
    <row r="276" spans="2:12" x14ac:dyDescent="0.35">
      <c r="B276" s="180" t="str">
        <f ca="1">IF(Meldung!$F276="J",IF(Meldung!$E276&gt;=38353,IF(Meldung!$E276&lt;39083,CELL("Inhalt",Meldung!B276),""),""),"")</f>
        <v/>
      </c>
      <c r="G276" s="39" t="s">
        <v>0</v>
      </c>
      <c r="H276" s="40" t="s">
        <v>0</v>
      </c>
      <c r="I276" s="39" t="s">
        <v>0</v>
      </c>
      <c r="J276" s="39" t="s">
        <v>0</v>
      </c>
      <c r="K276" s="39" t="s">
        <v>0</v>
      </c>
      <c r="L276" s="41" t="s">
        <v>0</v>
      </c>
    </row>
    <row r="277" spans="2:12" x14ac:dyDescent="0.35">
      <c r="B277" s="180" t="str">
        <f ca="1">IF(Meldung!$F277="J",IF(Meldung!$E277&gt;=38353,IF(Meldung!$E277&lt;39083,CELL("Inhalt",Meldung!B277),""),""),"")</f>
        <v/>
      </c>
      <c r="G277" s="39" t="s">
        <v>0</v>
      </c>
      <c r="H277" s="40" t="s">
        <v>0</v>
      </c>
      <c r="I277" s="39" t="s">
        <v>0</v>
      </c>
      <c r="J277" s="39" t="s">
        <v>0</v>
      </c>
      <c r="K277" s="39" t="s">
        <v>0</v>
      </c>
      <c r="L277" s="41" t="s">
        <v>0</v>
      </c>
    </row>
    <row r="278" spans="2:12" x14ac:dyDescent="0.35">
      <c r="B278" s="180" t="str">
        <f ca="1">IF(Meldung!$F278="J",IF(Meldung!$E278&gt;=38353,IF(Meldung!$E278&lt;39083,CELL("Inhalt",Meldung!B278),""),""),"")</f>
        <v/>
      </c>
      <c r="G278" s="39" t="s">
        <v>0</v>
      </c>
      <c r="H278" s="40" t="s">
        <v>0</v>
      </c>
      <c r="I278" s="39" t="s">
        <v>0</v>
      </c>
      <c r="J278" s="39" t="s">
        <v>0</v>
      </c>
      <c r="K278" s="39" t="s">
        <v>0</v>
      </c>
      <c r="L278" s="41" t="s">
        <v>0</v>
      </c>
    </row>
    <row r="279" spans="2:12" x14ac:dyDescent="0.35">
      <c r="B279" s="180" t="str">
        <f ca="1">IF(Meldung!$F279="J",IF(Meldung!$E279&gt;=38353,IF(Meldung!$E279&lt;39083,CELL("Inhalt",Meldung!B279),""),""),"")</f>
        <v/>
      </c>
      <c r="G279" s="39" t="s">
        <v>0</v>
      </c>
      <c r="H279" s="40" t="s">
        <v>0</v>
      </c>
      <c r="I279" s="39" t="s">
        <v>0</v>
      </c>
      <c r="J279" s="39" t="s">
        <v>0</v>
      </c>
      <c r="K279" s="39" t="s">
        <v>0</v>
      </c>
      <c r="L279" s="41" t="s">
        <v>0</v>
      </c>
    </row>
    <row r="280" spans="2:12" x14ac:dyDescent="0.35">
      <c r="B280" s="180" t="str">
        <f ca="1">IF(Meldung!$F280="J",IF(Meldung!$E280&gt;=38353,IF(Meldung!$E280&lt;39083,CELL("Inhalt",Meldung!B280),""),""),"")</f>
        <v/>
      </c>
      <c r="G280" s="39" t="s">
        <v>0</v>
      </c>
      <c r="H280" s="40" t="s">
        <v>0</v>
      </c>
      <c r="I280" s="39" t="s">
        <v>0</v>
      </c>
      <c r="J280" s="39" t="s">
        <v>0</v>
      </c>
      <c r="K280" s="39" t="s">
        <v>0</v>
      </c>
      <c r="L280" s="41" t="s">
        <v>0</v>
      </c>
    </row>
    <row r="281" spans="2:12" x14ac:dyDescent="0.35">
      <c r="B281" s="180" t="str">
        <f ca="1">IF(Meldung!$F281="J",IF(Meldung!$E281&gt;=38353,IF(Meldung!$E281&lt;39083,CELL("Inhalt",Meldung!B281),""),""),"")</f>
        <v/>
      </c>
      <c r="G281" s="39" t="s">
        <v>0</v>
      </c>
      <c r="H281" s="40" t="s">
        <v>0</v>
      </c>
      <c r="I281" s="39" t="s">
        <v>0</v>
      </c>
      <c r="J281" s="39" t="s">
        <v>0</v>
      </c>
      <c r="K281" s="39" t="s">
        <v>0</v>
      </c>
      <c r="L281" s="41" t="s">
        <v>0</v>
      </c>
    </row>
    <row r="282" spans="2:12" x14ac:dyDescent="0.35">
      <c r="B282" s="180" t="str">
        <f ca="1">IF(Meldung!$F282="J",IF(Meldung!$E282&gt;=38353,IF(Meldung!$E282&lt;39083,CELL("Inhalt",Meldung!B282),""),""),"")</f>
        <v/>
      </c>
      <c r="G282" s="39" t="s">
        <v>0</v>
      </c>
      <c r="H282" s="40" t="s">
        <v>0</v>
      </c>
      <c r="I282" s="39" t="s">
        <v>0</v>
      </c>
      <c r="J282" s="39" t="s">
        <v>0</v>
      </c>
      <c r="K282" s="39" t="s">
        <v>0</v>
      </c>
      <c r="L282" s="41" t="s">
        <v>0</v>
      </c>
    </row>
    <row r="283" spans="2:12" x14ac:dyDescent="0.35">
      <c r="B283" s="180" t="str">
        <f ca="1">IF(Meldung!$F283="J",IF(Meldung!$E283&gt;=38353,IF(Meldung!$E283&lt;39083,CELL("Inhalt",Meldung!B283),""),""),"")</f>
        <v/>
      </c>
      <c r="G283" s="39" t="s">
        <v>0</v>
      </c>
      <c r="H283" s="40" t="s">
        <v>0</v>
      </c>
      <c r="I283" s="39" t="s">
        <v>0</v>
      </c>
      <c r="J283" s="39" t="s">
        <v>0</v>
      </c>
      <c r="K283" s="39" t="s">
        <v>0</v>
      </c>
      <c r="L283" s="41" t="s">
        <v>0</v>
      </c>
    </row>
    <row r="284" spans="2:12" x14ac:dyDescent="0.35">
      <c r="B284" s="180" t="str">
        <f ca="1">IF(Meldung!$F284="J",IF(Meldung!$E284&gt;=38353,IF(Meldung!$E284&lt;39083,CELL("Inhalt",Meldung!B284),""),""),"")</f>
        <v/>
      </c>
      <c r="G284" s="39" t="s">
        <v>0</v>
      </c>
      <c r="H284" s="40" t="s">
        <v>0</v>
      </c>
      <c r="I284" s="39" t="s">
        <v>0</v>
      </c>
      <c r="J284" s="39" t="s">
        <v>0</v>
      </c>
      <c r="K284" s="39" t="s">
        <v>0</v>
      </c>
      <c r="L284" s="41" t="s">
        <v>0</v>
      </c>
    </row>
    <row r="285" spans="2:12" x14ac:dyDescent="0.35">
      <c r="B285" s="180" t="str">
        <f ca="1">IF(Meldung!$F285="J",IF(Meldung!$E285&gt;=38353,IF(Meldung!$E285&lt;39083,CELL("Inhalt",Meldung!B285),""),""),"")</f>
        <v/>
      </c>
      <c r="G285" s="39" t="s">
        <v>0</v>
      </c>
      <c r="H285" s="40" t="s">
        <v>0</v>
      </c>
      <c r="I285" s="39" t="s">
        <v>0</v>
      </c>
      <c r="J285" s="39" t="s">
        <v>0</v>
      </c>
      <c r="K285" s="39" t="s">
        <v>0</v>
      </c>
      <c r="L285" s="41" t="s">
        <v>0</v>
      </c>
    </row>
    <row r="286" spans="2:12" x14ac:dyDescent="0.35">
      <c r="B286" s="180" t="str">
        <f ca="1">IF(Meldung!$F286="J",IF(Meldung!$E286&gt;=38353,IF(Meldung!$E286&lt;39083,CELL("Inhalt",Meldung!B286),""),""),"")</f>
        <v/>
      </c>
      <c r="G286" s="39" t="s">
        <v>0</v>
      </c>
      <c r="H286" s="40" t="s">
        <v>0</v>
      </c>
      <c r="I286" s="39" t="s">
        <v>0</v>
      </c>
      <c r="J286" s="39" t="s">
        <v>0</v>
      </c>
      <c r="K286" s="39" t="s">
        <v>0</v>
      </c>
      <c r="L286" s="41" t="s">
        <v>0</v>
      </c>
    </row>
    <row r="287" spans="2:12" x14ac:dyDescent="0.35">
      <c r="B287" s="180" t="str">
        <f ca="1">IF(Meldung!$F287="J",IF(Meldung!$E287&gt;=38353,IF(Meldung!$E287&lt;39083,CELL("Inhalt",Meldung!B287),""),""),"")</f>
        <v/>
      </c>
      <c r="G287" s="39" t="s">
        <v>0</v>
      </c>
      <c r="H287" s="40" t="s">
        <v>0</v>
      </c>
      <c r="I287" s="39" t="s">
        <v>0</v>
      </c>
      <c r="J287" s="39" t="s">
        <v>0</v>
      </c>
      <c r="K287" s="39" t="s">
        <v>0</v>
      </c>
      <c r="L287" s="41" t="s">
        <v>0</v>
      </c>
    </row>
    <row r="288" spans="2:12" x14ac:dyDescent="0.35">
      <c r="B288" s="180" t="str">
        <f ca="1">IF(Meldung!$F288="J",IF(Meldung!$E288&gt;=38353,IF(Meldung!$E288&lt;39083,CELL("Inhalt",Meldung!B288),""),""),"")</f>
        <v/>
      </c>
      <c r="G288" s="39" t="s">
        <v>0</v>
      </c>
      <c r="H288" s="40" t="s">
        <v>0</v>
      </c>
      <c r="I288" s="39" t="s">
        <v>0</v>
      </c>
      <c r="J288" s="39" t="s">
        <v>0</v>
      </c>
      <c r="K288" s="39" t="s">
        <v>0</v>
      </c>
      <c r="L288" s="41" t="s">
        <v>0</v>
      </c>
    </row>
    <row r="289" spans="2:12" x14ac:dyDescent="0.35">
      <c r="B289" s="180" t="str">
        <f ca="1">IF(Meldung!$F289="J",IF(Meldung!$E289&gt;=38353,IF(Meldung!$E289&lt;39083,CELL("Inhalt",Meldung!B289),""),""),"")</f>
        <v/>
      </c>
      <c r="G289" s="39" t="s">
        <v>0</v>
      </c>
      <c r="H289" s="40" t="s">
        <v>0</v>
      </c>
      <c r="I289" s="39" t="s">
        <v>0</v>
      </c>
      <c r="J289" s="39" t="s">
        <v>0</v>
      </c>
      <c r="K289" s="39" t="s">
        <v>0</v>
      </c>
      <c r="L289" s="41" t="s">
        <v>0</v>
      </c>
    </row>
    <row r="290" spans="2:12" x14ac:dyDescent="0.35">
      <c r="B290" s="180" t="str">
        <f ca="1">IF(Meldung!$F290="J",IF(Meldung!$E290&gt;=38353,IF(Meldung!$E290&lt;39083,CELL("Inhalt",Meldung!B290),""),""),"")</f>
        <v/>
      </c>
      <c r="G290" s="39" t="s">
        <v>0</v>
      </c>
      <c r="H290" s="40" t="s">
        <v>0</v>
      </c>
      <c r="I290" s="39" t="s">
        <v>0</v>
      </c>
      <c r="J290" s="39" t="s">
        <v>0</v>
      </c>
      <c r="K290" s="39" t="s">
        <v>0</v>
      </c>
      <c r="L290" s="41" t="s">
        <v>0</v>
      </c>
    </row>
    <row r="291" spans="2:12" x14ac:dyDescent="0.35">
      <c r="B291" s="180" t="str">
        <f ca="1">IF(Meldung!$F291="J",IF(Meldung!$E291&gt;=38353,IF(Meldung!$E291&lt;39083,CELL("Inhalt",Meldung!B291),""),""),"")</f>
        <v/>
      </c>
      <c r="G291" s="39" t="s">
        <v>0</v>
      </c>
      <c r="H291" s="40" t="s">
        <v>0</v>
      </c>
      <c r="I291" s="39" t="s">
        <v>0</v>
      </c>
      <c r="J291" s="39" t="s">
        <v>0</v>
      </c>
      <c r="K291" s="39" t="s">
        <v>0</v>
      </c>
      <c r="L291" s="41" t="s">
        <v>0</v>
      </c>
    </row>
    <row r="292" spans="2:12" x14ac:dyDescent="0.35">
      <c r="B292" s="180" t="str">
        <f ca="1">IF(Meldung!$F292="J",IF(Meldung!$E292&gt;=38353,IF(Meldung!$E292&lt;39083,CELL("Inhalt",Meldung!B292),""),""),"")</f>
        <v/>
      </c>
      <c r="G292" s="39" t="s">
        <v>0</v>
      </c>
      <c r="H292" s="40" t="s">
        <v>0</v>
      </c>
      <c r="I292" s="39" t="s">
        <v>0</v>
      </c>
      <c r="J292" s="39" t="s">
        <v>0</v>
      </c>
      <c r="K292" s="39" t="s">
        <v>0</v>
      </c>
      <c r="L292" s="41" t="s">
        <v>0</v>
      </c>
    </row>
    <row r="293" spans="2:12" x14ac:dyDescent="0.35">
      <c r="B293" s="180" t="str">
        <f ca="1">IF(Meldung!$F293="J",IF(Meldung!$E293&gt;=38353,IF(Meldung!$E293&lt;39083,CELL("Inhalt",Meldung!B293),""),""),"")</f>
        <v/>
      </c>
      <c r="G293" s="39" t="s">
        <v>0</v>
      </c>
      <c r="H293" s="40" t="s">
        <v>0</v>
      </c>
      <c r="I293" s="39" t="s">
        <v>0</v>
      </c>
      <c r="J293" s="39" t="s">
        <v>0</v>
      </c>
      <c r="K293" s="39" t="s">
        <v>0</v>
      </c>
      <c r="L293" s="41" t="s">
        <v>0</v>
      </c>
    </row>
    <row r="294" spans="2:12" x14ac:dyDescent="0.35">
      <c r="B294" s="180" t="str">
        <f ca="1">IF(Meldung!$F294="J",IF(Meldung!$E294&gt;=38353,IF(Meldung!$E294&lt;39083,CELL("Inhalt",Meldung!B294),""),""),"")</f>
        <v/>
      </c>
      <c r="G294" s="39" t="s">
        <v>0</v>
      </c>
      <c r="H294" s="40" t="s">
        <v>0</v>
      </c>
      <c r="I294" s="39" t="s">
        <v>0</v>
      </c>
      <c r="J294" s="39" t="s">
        <v>0</v>
      </c>
      <c r="K294" s="39" t="s">
        <v>0</v>
      </c>
      <c r="L294" s="41" t="s">
        <v>0</v>
      </c>
    </row>
    <row r="295" spans="2:12" x14ac:dyDescent="0.35">
      <c r="B295" s="180" t="str">
        <f ca="1">IF(Meldung!$F295="J",IF(Meldung!$E295&gt;=38353,IF(Meldung!$E295&lt;39083,CELL("Inhalt",Meldung!B295),""),""),"")</f>
        <v/>
      </c>
      <c r="G295" s="39" t="s">
        <v>0</v>
      </c>
      <c r="H295" s="40" t="s">
        <v>0</v>
      </c>
      <c r="I295" s="39" t="s">
        <v>0</v>
      </c>
      <c r="J295" s="39" t="s">
        <v>0</v>
      </c>
      <c r="K295" s="39" t="s">
        <v>0</v>
      </c>
      <c r="L295" s="41" t="s">
        <v>0</v>
      </c>
    </row>
    <row r="296" spans="2:12" x14ac:dyDescent="0.35">
      <c r="B296" s="180" t="str">
        <f ca="1">IF(Meldung!$F296="J",IF(Meldung!$E296&gt;=38353,IF(Meldung!$E296&lt;39083,CELL("Inhalt",Meldung!B296),""),""),"")</f>
        <v/>
      </c>
      <c r="G296" s="39" t="s">
        <v>0</v>
      </c>
      <c r="H296" s="40" t="s">
        <v>0</v>
      </c>
      <c r="I296" s="39" t="s">
        <v>0</v>
      </c>
      <c r="J296" s="39" t="s">
        <v>0</v>
      </c>
      <c r="K296" s="39" t="s">
        <v>0</v>
      </c>
      <c r="L296" s="41" t="s">
        <v>0</v>
      </c>
    </row>
    <row r="297" spans="2:12" x14ac:dyDescent="0.35">
      <c r="B297" s="180" t="str">
        <f ca="1">IF(Meldung!$F297="J",IF(Meldung!$E297&gt;=38353,IF(Meldung!$E297&lt;39083,CELL("Inhalt",Meldung!B297),""),""),"")</f>
        <v/>
      </c>
      <c r="G297" s="39" t="s">
        <v>0</v>
      </c>
      <c r="H297" s="40" t="s">
        <v>0</v>
      </c>
      <c r="I297" s="39" t="s">
        <v>0</v>
      </c>
      <c r="J297" s="39" t="s">
        <v>0</v>
      </c>
      <c r="K297" s="39" t="s">
        <v>0</v>
      </c>
      <c r="L297" s="41" t="s">
        <v>0</v>
      </c>
    </row>
    <row r="298" spans="2:12" x14ac:dyDescent="0.35">
      <c r="B298" s="180" t="str">
        <f ca="1">IF(Meldung!$F298="J",IF(Meldung!$E298&gt;=38353,IF(Meldung!$E298&lt;39083,CELL("Inhalt",Meldung!B298),""),""),"")</f>
        <v/>
      </c>
      <c r="G298" s="39" t="s">
        <v>0</v>
      </c>
      <c r="H298" s="40" t="s">
        <v>0</v>
      </c>
      <c r="I298" s="39" t="s">
        <v>0</v>
      </c>
      <c r="J298" s="39" t="s">
        <v>0</v>
      </c>
      <c r="K298" s="39" t="s">
        <v>0</v>
      </c>
      <c r="L298" s="41" t="s">
        <v>0</v>
      </c>
    </row>
    <row r="299" spans="2:12" x14ac:dyDescent="0.35">
      <c r="B299" s="180" t="str">
        <f ca="1">IF(Meldung!$F299="J",IF(Meldung!$E299&gt;=38353,IF(Meldung!$E299&lt;39083,CELL("Inhalt",Meldung!B299),""),""),"")</f>
        <v/>
      </c>
      <c r="G299" s="39" t="s">
        <v>0</v>
      </c>
      <c r="H299" s="40" t="s">
        <v>0</v>
      </c>
      <c r="I299" s="39" t="s">
        <v>0</v>
      </c>
      <c r="J299" s="39" t="s">
        <v>0</v>
      </c>
      <c r="K299" s="39" t="s">
        <v>0</v>
      </c>
      <c r="L299" s="41" t="s">
        <v>0</v>
      </c>
    </row>
    <row r="300" spans="2:12" x14ac:dyDescent="0.35">
      <c r="B300" s="180" t="str">
        <f ca="1">IF(Meldung!$F300="J",IF(Meldung!$E300&gt;=38353,IF(Meldung!$E300&lt;39083,CELL("Inhalt",Meldung!B300),""),""),"")</f>
        <v/>
      </c>
      <c r="G300" s="39" t="s">
        <v>0</v>
      </c>
      <c r="H300" s="40" t="s">
        <v>0</v>
      </c>
      <c r="I300" s="39" t="s">
        <v>0</v>
      </c>
      <c r="J300" s="39" t="s">
        <v>0</v>
      </c>
      <c r="K300" s="39" t="s">
        <v>0</v>
      </c>
      <c r="L300" s="41" t="s">
        <v>0</v>
      </c>
    </row>
    <row r="301" spans="2:12" x14ac:dyDescent="0.35">
      <c r="B301" s="180" t="str">
        <f ca="1">IF(Meldung!$F301="J",IF(Meldung!$E301&gt;=38353,IF(Meldung!$E301&lt;39083,CELL("Inhalt",Meldung!B301),""),""),"")</f>
        <v/>
      </c>
      <c r="G301" s="39" t="s">
        <v>0</v>
      </c>
      <c r="H301" s="40" t="s">
        <v>0</v>
      </c>
      <c r="I301" s="39" t="s">
        <v>0</v>
      </c>
      <c r="J301" s="39" t="s">
        <v>0</v>
      </c>
      <c r="K301" s="39" t="s">
        <v>0</v>
      </c>
      <c r="L301" s="41" t="s">
        <v>0</v>
      </c>
    </row>
    <row r="302" spans="2:12" x14ac:dyDescent="0.35">
      <c r="B302" s="180" t="str">
        <f ca="1">IF(Meldung!$F302="J",IF(Meldung!$E302&gt;=38353,IF(Meldung!$E302&lt;39083,CELL("Inhalt",Meldung!B302),""),""),"")</f>
        <v/>
      </c>
      <c r="G302" s="39" t="s">
        <v>0</v>
      </c>
      <c r="H302" s="40" t="s">
        <v>0</v>
      </c>
      <c r="I302" s="39" t="s">
        <v>0</v>
      </c>
      <c r="J302" s="39" t="s">
        <v>0</v>
      </c>
      <c r="K302" s="39" t="s">
        <v>0</v>
      </c>
      <c r="L302" s="41" t="s">
        <v>0</v>
      </c>
    </row>
    <row r="303" spans="2:12" x14ac:dyDescent="0.35">
      <c r="B303" s="180" t="str">
        <f ca="1">IF(Meldung!$F303="J",IF(Meldung!$E303&gt;=38353,IF(Meldung!$E303&lt;39083,CELL("Inhalt",Meldung!B303),""),""),"")</f>
        <v/>
      </c>
      <c r="G303" s="39" t="s">
        <v>0</v>
      </c>
      <c r="H303" s="40" t="s">
        <v>0</v>
      </c>
      <c r="I303" s="39" t="s">
        <v>0</v>
      </c>
      <c r="J303" s="39" t="s">
        <v>0</v>
      </c>
      <c r="K303" s="39" t="s">
        <v>0</v>
      </c>
      <c r="L303" s="41" t="s">
        <v>0</v>
      </c>
    </row>
    <row r="304" spans="2:12" x14ac:dyDescent="0.35">
      <c r="B304" s="180" t="str">
        <f ca="1">IF(Meldung!$F304="J",IF(Meldung!$E304&gt;=38353,IF(Meldung!$E304&lt;39083,CELL("Inhalt",Meldung!B304),""),""),"")</f>
        <v/>
      </c>
      <c r="G304" s="39" t="s">
        <v>0</v>
      </c>
      <c r="H304" s="40" t="s">
        <v>0</v>
      </c>
      <c r="I304" s="39" t="s">
        <v>0</v>
      </c>
      <c r="J304" s="39" t="s">
        <v>0</v>
      </c>
      <c r="K304" s="39" t="s">
        <v>0</v>
      </c>
      <c r="L304" s="41" t="s">
        <v>0</v>
      </c>
    </row>
    <row r="305" spans="2:12" x14ac:dyDescent="0.35">
      <c r="B305" s="180" t="str">
        <f ca="1">IF(Meldung!$F305="J",IF(Meldung!$E305&gt;=38353,IF(Meldung!$E305&lt;39083,CELL("Inhalt",Meldung!B305),""),""),"")</f>
        <v/>
      </c>
      <c r="G305" s="39" t="s">
        <v>0</v>
      </c>
      <c r="H305" s="40" t="s">
        <v>0</v>
      </c>
      <c r="I305" s="39" t="s">
        <v>0</v>
      </c>
      <c r="J305" s="39" t="s">
        <v>0</v>
      </c>
      <c r="K305" s="39" t="s">
        <v>0</v>
      </c>
      <c r="L305" s="41" t="s">
        <v>0</v>
      </c>
    </row>
    <row r="306" spans="2:12" x14ac:dyDescent="0.35">
      <c r="B306" s="180" t="str">
        <f ca="1">IF(Meldung!$F306="J",IF(Meldung!$E306&gt;=38353,IF(Meldung!$E306&lt;39083,CELL("Inhalt",Meldung!B306),""),""),"")</f>
        <v/>
      </c>
      <c r="G306" s="39" t="s">
        <v>0</v>
      </c>
      <c r="H306" s="40" t="s">
        <v>0</v>
      </c>
      <c r="I306" s="39" t="s">
        <v>0</v>
      </c>
      <c r="J306" s="39" t="s">
        <v>0</v>
      </c>
      <c r="K306" s="39" t="s">
        <v>0</v>
      </c>
      <c r="L306" s="41" t="s">
        <v>0</v>
      </c>
    </row>
    <row r="307" spans="2:12" x14ac:dyDescent="0.35">
      <c r="B307" s="180" t="str">
        <f ca="1">IF(Meldung!$F307="J",IF(Meldung!$E307&gt;=38353,IF(Meldung!$E307&lt;39083,CELL("Inhalt",Meldung!B307),""),""),"")</f>
        <v/>
      </c>
      <c r="G307" s="39" t="s">
        <v>0</v>
      </c>
      <c r="H307" s="40" t="s">
        <v>0</v>
      </c>
      <c r="I307" s="39" t="s">
        <v>0</v>
      </c>
      <c r="J307" s="39" t="s">
        <v>0</v>
      </c>
      <c r="K307" s="39" t="s">
        <v>0</v>
      </c>
      <c r="L307" s="41" t="s">
        <v>0</v>
      </c>
    </row>
    <row r="308" spans="2:12" x14ac:dyDescent="0.35">
      <c r="B308" s="180" t="str">
        <f ca="1">IF(Meldung!$F308="J",IF(Meldung!$E308&gt;=38353,IF(Meldung!$E308&lt;39083,CELL("Inhalt",Meldung!B308),""),""),"")</f>
        <v/>
      </c>
      <c r="G308" s="39" t="s">
        <v>0</v>
      </c>
      <c r="H308" s="40" t="s">
        <v>0</v>
      </c>
      <c r="I308" s="39" t="s">
        <v>0</v>
      </c>
      <c r="J308" s="39" t="s">
        <v>0</v>
      </c>
      <c r="K308" s="39" t="s">
        <v>0</v>
      </c>
      <c r="L308" s="41" t="s">
        <v>0</v>
      </c>
    </row>
    <row r="309" spans="2:12" x14ac:dyDescent="0.35">
      <c r="B309" s="180" t="str">
        <f ca="1">IF(Meldung!$F309="J",IF(Meldung!$E309&gt;=38353,IF(Meldung!$E309&lt;39083,CELL("Inhalt",Meldung!B309),""),""),"")</f>
        <v/>
      </c>
      <c r="G309" s="39" t="s">
        <v>0</v>
      </c>
      <c r="H309" s="40" t="s">
        <v>0</v>
      </c>
      <c r="I309" s="39" t="s">
        <v>0</v>
      </c>
      <c r="J309" s="39" t="s">
        <v>0</v>
      </c>
      <c r="K309" s="39" t="s">
        <v>0</v>
      </c>
      <c r="L309" s="41" t="s">
        <v>0</v>
      </c>
    </row>
    <row r="310" spans="2:12" x14ac:dyDescent="0.35">
      <c r="B310" s="180" t="str">
        <f ca="1">IF(Meldung!$F310="J",IF(Meldung!$E310&gt;=38353,IF(Meldung!$E310&lt;39083,CELL("Inhalt",Meldung!B310),""),""),"")</f>
        <v/>
      </c>
      <c r="G310" s="39" t="s">
        <v>0</v>
      </c>
      <c r="H310" s="40" t="s">
        <v>0</v>
      </c>
      <c r="I310" s="39" t="s">
        <v>0</v>
      </c>
      <c r="J310" s="39" t="s">
        <v>0</v>
      </c>
      <c r="K310" s="39" t="s">
        <v>0</v>
      </c>
      <c r="L310" s="41" t="s">
        <v>0</v>
      </c>
    </row>
    <row r="311" spans="2:12" x14ac:dyDescent="0.35">
      <c r="B311" s="180" t="str">
        <f ca="1">IF(Meldung!$F311="J",IF(Meldung!$E311&gt;=38353,IF(Meldung!$E311&lt;39083,CELL("Inhalt",Meldung!B311),""),""),"")</f>
        <v/>
      </c>
      <c r="G311" s="39" t="s">
        <v>0</v>
      </c>
      <c r="H311" s="40" t="s">
        <v>0</v>
      </c>
      <c r="I311" s="39" t="s">
        <v>0</v>
      </c>
      <c r="J311" s="39" t="s">
        <v>0</v>
      </c>
      <c r="K311" s="39" t="s">
        <v>0</v>
      </c>
      <c r="L311" s="41" t="s">
        <v>0</v>
      </c>
    </row>
    <row r="312" spans="2:12" x14ac:dyDescent="0.35">
      <c r="B312" s="180" t="str">
        <f ca="1">IF(Meldung!$F312="J",IF(Meldung!$E312&gt;=38353,IF(Meldung!$E312&lt;39083,CELL("Inhalt",Meldung!B312),""),""),"")</f>
        <v/>
      </c>
      <c r="G312" s="39" t="s">
        <v>0</v>
      </c>
      <c r="H312" s="40" t="s">
        <v>0</v>
      </c>
      <c r="I312" s="39" t="s">
        <v>0</v>
      </c>
      <c r="J312" s="39" t="s">
        <v>0</v>
      </c>
      <c r="K312" s="39" t="s">
        <v>0</v>
      </c>
      <c r="L312" s="41" t="s">
        <v>0</v>
      </c>
    </row>
    <row r="313" spans="2:12" x14ac:dyDescent="0.35">
      <c r="B313" s="180" t="str">
        <f ca="1">IF(Meldung!$F313="J",IF(Meldung!$E313&gt;=38353,IF(Meldung!$E313&lt;39083,CELL("Inhalt",Meldung!B313),""),""),"")</f>
        <v/>
      </c>
      <c r="G313" s="39" t="s">
        <v>0</v>
      </c>
      <c r="H313" s="40" t="s">
        <v>0</v>
      </c>
      <c r="I313" s="39" t="s">
        <v>0</v>
      </c>
      <c r="J313" s="39" t="s">
        <v>0</v>
      </c>
      <c r="K313" s="39" t="s">
        <v>0</v>
      </c>
      <c r="L313" s="41" t="s">
        <v>0</v>
      </c>
    </row>
    <row r="314" spans="2:12" x14ac:dyDescent="0.35">
      <c r="B314" s="180" t="str">
        <f ca="1">IF(Meldung!$F314="J",IF(Meldung!$E314&gt;=38353,IF(Meldung!$E314&lt;39083,CELL("Inhalt",Meldung!B314),""),""),"")</f>
        <v/>
      </c>
      <c r="G314" s="39" t="s">
        <v>0</v>
      </c>
      <c r="H314" s="40" t="s">
        <v>0</v>
      </c>
      <c r="I314" s="39" t="s">
        <v>0</v>
      </c>
      <c r="J314" s="39" t="s">
        <v>0</v>
      </c>
      <c r="K314" s="39" t="s">
        <v>0</v>
      </c>
      <c r="L314" s="41" t="s">
        <v>0</v>
      </c>
    </row>
    <row r="315" spans="2:12" x14ac:dyDescent="0.35">
      <c r="B315" s="180" t="str">
        <f ca="1">IF(Meldung!$F315="J",IF(Meldung!$E315&gt;=38353,IF(Meldung!$E315&lt;39083,CELL("Inhalt",Meldung!B315),""),""),"")</f>
        <v/>
      </c>
      <c r="G315" s="39" t="s">
        <v>0</v>
      </c>
      <c r="H315" s="40" t="s">
        <v>0</v>
      </c>
      <c r="I315" s="39" t="s">
        <v>0</v>
      </c>
      <c r="J315" s="39" t="s">
        <v>0</v>
      </c>
      <c r="K315" s="39" t="s">
        <v>0</v>
      </c>
      <c r="L315" s="41" t="s">
        <v>0</v>
      </c>
    </row>
    <row r="316" spans="2:12" x14ac:dyDescent="0.35">
      <c r="B316" s="180" t="str">
        <f ca="1">IF(Meldung!$F316="J",IF(Meldung!$E316&gt;=38353,IF(Meldung!$E316&lt;39083,CELL("Inhalt",Meldung!B316),""),""),"")</f>
        <v/>
      </c>
      <c r="G316" s="39" t="s">
        <v>0</v>
      </c>
      <c r="H316" s="40" t="s">
        <v>0</v>
      </c>
      <c r="I316" s="39" t="s">
        <v>0</v>
      </c>
      <c r="J316" s="39" t="s">
        <v>0</v>
      </c>
      <c r="K316" s="39" t="s">
        <v>0</v>
      </c>
      <c r="L316" s="41" t="s">
        <v>0</v>
      </c>
    </row>
    <row r="317" spans="2:12" x14ac:dyDescent="0.35">
      <c r="B317" s="180" t="str">
        <f ca="1">IF(Meldung!$F317="J",IF(Meldung!$E317&gt;=38353,IF(Meldung!$E317&lt;39083,CELL("Inhalt",Meldung!B317),""),""),"")</f>
        <v/>
      </c>
      <c r="G317" s="39" t="s">
        <v>0</v>
      </c>
      <c r="H317" s="40" t="s">
        <v>0</v>
      </c>
      <c r="I317" s="39" t="s">
        <v>0</v>
      </c>
      <c r="J317" s="39" t="s">
        <v>0</v>
      </c>
      <c r="K317" s="39" t="s">
        <v>0</v>
      </c>
      <c r="L317" s="41" t="s">
        <v>0</v>
      </c>
    </row>
    <row r="318" spans="2:12" x14ac:dyDescent="0.35">
      <c r="B318" s="180" t="str">
        <f ca="1">IF(Meldung!$F318="J",IF(Meldung!$E318&gt;=38353,IF(Meldung!$E318&lt;39083,CELL("Inhalt",Meldung!B318),""),""),"")</f>
        <v/>
      </c>
      <c r="G318" s="39" t="s">
        <v>0</v>
      </c>
      <c r="H318" s="40" t="s">
        <v>0</v>
      </c>
      <c r="I318" s="39" t="s">
        <v>0</v>
      </c>
      <c r="J318" s="39" t="s">
        <v>0</v>
      </c>
      <c r="K318" s="39" t="s">
        <v>0</v>
      </c>
      <c r="L318" s="41" t="s">
        <v>0</v>
      </c>
    </row>
    <row r="319" spans="2:12" x14ac:dyDescent="0.35">
      <c r="B319" s="180" t="str">
        <f ca="1">IF(Meldung!$F319="J",IF(Meldung!$E319&gt;=38353,IF(Meldung!$E319&lt;39083,CELL("Inhalt",Meldung!B319),""),""),"")</f>
        <v/>
      </c>
      <c r="G319" s="39" t="s">
        <v>0</v>
      </c>
      <c r="H319" s="40" t="s">
        <v>0</v>
      </c>
      <c r="I319" s="39" t="s">
        <v>0</v>
      </c>
      <c r="J319" s="39" t="s">
        <v>0</v>
      </c>
      <c r="K319" s="39" t="s">
        <v>0</v>
      </c>
      <c r="L319" s="41" t="s">
        <v>0</v>
      </c>
    </row>
    <row r="320" spans="2:12" x14ac:dyDescent="0.35">
      <c r="B320" s="180" t="str">
        <f ca="1">IF(Meldung!$F320="J",IF(Meldung!$E320&gt;=38353,IF(Meldung!$E320&lt;39083,CELL("Inhalt",Meldung!B320),""),""),"")</f>
        <v/>
      </c>
      <c r="G320" s="39" t="s">
        <v>0</v>
      </c>
      <c r="H320" s="40" t="s">
        <v>0</v>
      </c>
      <c r="I320" s="39" t="s">
        <v>0</v>
      </c>
      <c r="J320" s="39" t="s">
        <v>0</v>
      </c>
      <c r="K320" s="39" t="s">
        <v>0</v>
      </c>
      <c r="L320" s="41" t="s">
        <v>0</v>
      </c>
    </row>
    <row r="321" spans="2:12" x14ac:dyDescent="0.35">
      <c r="B321" s="180" t="str">
        <f ca="1">IF(Meldung!$F321="J",IF(Meldung!$E321&gt;=38353,IF(Meldung!$E321&lt;39083,CELL("Inhalt",Meldung!B321),""),""),"")</f>
        <v/>
      </c>
      <c r="G321" s="39" t="s">
        <v>0</v>
      </c>
      <c r="H321" s="40" t="s">
        <v>0</v>
      </c>
      <c r="I321" s="39" t="s">
        <v>0</v>
      </c>
      <c r="J321" s="39" t="s">
        <v>0</v>
      </c>
      <c r="K321" s="39" t="s">
        <v>0</v>
      </c>
      <c r="L321" s="41" t="s">
        <v>0</v>
      </c>
    </row>
    <row r="322" spans="2:12" x14ac:dyDescent="0.35">
      <c r="B322" s="180" t="str">
        <f ca="1">IF(Meldung!$F322="J",IF(Meldung!$E322&gt;=38353,IF(Meldung!$E322&lt;39083,CELL("Inhalt",Meldung!B322),""),""),"")</f>
        <v/>
      </c>
      <c r="G322" s="39" t="s">
        <v>0</v>
      </c>
      <c r="H322" s="40" t="s">
        <v>0</v>
      </c>
      <c r="I322" s="39" t="s">
        <v>0</v>
      </c>
      <c r="J322" s="39" t="s">
        <v>0</v>
      </c>
      <c r="K322" s="39" t="s">
        <v>0</v>
      </c>
      <c r="L322" s="41" t="s">
        <v>0</v>
      </c>
    </row>
    <row r="323" spans="2:12" x14ac:dyDescent="0.35">
      <c r="B323" s="180" t="str">
        <f ca="1">IF(Meldung!$F323="J",IF(Meldung!$E323&gt;=38353,IF(Meldung!$E323&lt;39083,CELL("Inhalt",Meldung!B323),""),""),"")</f>
        <v/>
      </c>
      <c r="G323" s="39" t="s">
        <v>0</v>
      </c>
      <c r="H323" s="40" t="s">
        <v>0</v>
      </c>
      <c r="I323" s="39" t="s">
        <v>0</v>
      </c>
      <c r="J323" s="39" t="s">
        <v>0</v>
      </c>
      <c r="K323" s="39" t="s">
        <v>0</v>
      </c>
      <c r="L323" s="41" t="s">
        <v>0</v>
      </c>
    </row>
    <row r="324" spans="2:12" x14ac:dyDescent="0.35">
      <c r="B324" s="180" t="str">
        <f ca="1">IF(Meldung!$F324="J",IF(Meldung!$E324&gt;=38353,IF(Meldung!$E324&lt;39083,CELL("Inhalt",Meldung!B324),""),""),"")</f>
        <v/>
      </c>
      <c r="G324" s="39" t="s">
        <v>0</v>
      </c>
      <c r="H324" s="40" t="s">
        <v>0</v>
      </c>
      <c r="I324" s="39" t="s">
        <v>0</v>
      </c>
      <c r="J324" s="39" t="s">
        <v>0</v>
      </c>
      <c r="K324" s="39" t="s">
        <v>0</v>
      </c>
      <c r="L324" s="41" t="s">
        <v>0</v>
      </c>
    </row>
    <row r="325" spans="2:12" x14ac:dyDescent="0.35">
      <c r="B325" s="180" t="str">
        <f ca="1">IF(Meldung!$F325="J",IF(Meldung!$E325&gt;=38353,IF(Meldung!$E325&lt;39083,CELL("Inhalt",Meldung!B325),""),""),"")</f>
        <v/>
      </c>
      <c r="G325" s="39" t="s">
        <v>0</v>
      </c>
      <c r="H325" s="40" t="s">
        <v>0</v>
      </c>
      <c r="I325" s="39" t="s">
        <v>0</v>
      </c>
      <c r="J325" s="39" t="s">
        <v>0</v>
      </c>
      <c r="K325" s="39" t="s">
        <v>0</v>
      </c>
      <c r="L325" s="41" t="s">
        <v>0</v>
      </c>
    </row>
    <row r="326" spans="2:12" x14ac:dyDescent="0.35">
      <c r="B326" s="180" t="str">
        <f ca="1">IF(Meldung!$F326="J",IF(Meldung!$E326&gt;=38353,IF(Meldung!$E326&lt;39083,CELL("Inhalt",Meldung!B326),""),""),"")</f>
        <v/>
      </c>
      <c r="G326" s="39" t="s">
        <v>0</v>
      </c>
      <c r="H326" s="40" t="s">
        <v>0</v>
      </c>
      <c r="I326" s="39" t="s">
        <v>0</v>
      </c>
      <c r="J326" s="39" t="s">
        <v>0</v>
      </c>
      <c r="K326" s="39" t="s">
        <v>0</v>
      </c>
      <c r="L326" s="41" t="s">
        <v>0</v>
      </c>
    </row>
    <row r="327" spans="2:12" x14ac:dyDescent="0.35">
      <c r="B327" s="180" t="str">
        <f ca="1">IF(Meldung!$F327="J",IF(Meldung!$E327&gt;=38353,IF(Meldung!$E327&lt;39083,CELL("Inhalt",Meldung!B327),""),""),"")</f>
        <v/>
      </c>
      <c r="G327" s="39" t="s">
        <v>0</v>
      </c>
      <c r="H327" s="40" t="s">
        <v>0</v>
      </c>
      <c r="I327" s="39" t="s">
        <v>0</v>
      </c>
      <c r="J327" s="39" t="s">
        <v>0</v>
      </c>
      <c r="K327" s="39" t="s">
        <v>0</v>
      </c>
      <c r="L327" s="41" t="s">
        <v>0</v>
      </c>
    </row>
    <row r="328" spans="2:12" x14ac:dyDescent="0.35">
      <c r="B328" s="180" t="str">
        <f ca="1">IF(Meldung!$F328="J",IF(Meldung!$E328&gt;=38353,IF(Meldung!$E328&lt;39083,CELL("Inhalt",Meldung!B328),""),""),"")</f>
        <v/>
      </c>
      <c r="G328" s="39" t="s">
        <v>0</v>
      </c>
      <c r="H328" s="40" t="s">
        <v>0</v>
      </c>
      <c r="I328" s="39" t="s">
        <v>0</v>
      </c>
      <c r="J328" s="39" t="s">
        <v>0</v>
      </c>
      <c r="K328" s="39" t="s">
        <v>0</v>
      </c>
      <c r="L328" s="41" t="s">
        <v>0</v>
      </c>
    </row>
    <row r="329" spans="2:12" x14ac:dyDescent="0.35">
      <c r="B329" s="180" t="str">
        <f ca="1">IF(Meldung!$F329="J",IF(Meldung!$E329&gt;=38353,IF(Meldung!$E329&lt;39083,CELL("Inhalt",Meldung!B329),""),""),"")</f>
        <v/>
      </c>
      <c r="G329" s="39" t="s">
        <v>0</v>
      </c>
      <c r="H329" s="40" t="s">
        <v>0</v>
      </c>
      <c r="I329" s="39" t="s">
        <v>0</v>
      </c>
      <c r="J329" s="39" t="s">
        <v>0</v>
      </c>
      <c r="K329" s="39" t="s">
        <v>0</v>
      </c>
      <c r="L329" s="41" t="s">
        <v>0</v>
      </c>
    </row>
    <row r="330" spans="2:12" x14ac:dyDescent="0.35">
      <c r="B330" s="180" t="str">
        <f ca="1">IF(Meldung!$F330="J",IF(Meldung!$E330&gt;=38353,IF(Meldung!$E330&lt;39083,CELL("Inhalt",Meldung!B330),""),""),"")</f>
        <v/>
      </c>
      <c r="G330" s="39" t="s">
        <v>0</v>
      </c>
      <c r="H330" s="40" t="s">
        <v>0</v>
      </c>
      <c r="I330" s="39" t="s">
        <v>0</v>
      </c>
      <c r="J330" s="39" t="s">
        <v>0</v>
      </c>
      <c r="K330" s="39" t="s">
        <v>0</v>
      </c>
      <c r="L330" s="41" t="s">
        <v>0</v>
      </c>
    </row>
    <row r="331" spans="2:12" x14ac:dyDescent="0.35">
      <c r="B331" s="180" t="str">
        <f ca="1">IF(Meldung!$F331="J",IF(Meldung!$E331&gt;=38353,IF(Meldung!$E331&lt;39083,CELL("Inhalt",Meldung!B331),""),""),"")</f>
        <v/>
      </c>
      <c r="G331" s="39" t="s">
        <v>0</v>
      </c>
      <c r="H331" s="40" t="s">
        <v>0</v>
      </c>
      <c r="I331" s="39" t="s">
        <v>0</v>
      </c>
      <c r="J331" s="39" t="s">
        <v>0</v>
      </c>
      <c r="K331" s="39" t="s">
        <v>0</v>
      </c>
      <c r="L331" s="41" t="s">
        <v>0</v>
      </c>
    </row>
    <row r="332" spans="2:12" x14ac:dyDescent="0.35">
      <c r="B332" s="180" t="str">
        <f ca="1">IF(Meldung!$F332="J",IF(Meldung!$E332&gt;=38353,IF(Meldung!$E332&lt;39083,CELL("Inhalt",Meldung!B332),""),""),"")</f>
        <v/>
      </c>
      <c r="G332" s="39" t="s">
        <v>0</v>
      </c>
      <c r="H332" s="40" t="s">
        <v>0</v>
      </c>
      <c r="I332" s="39" t="s">
        <v>0</v>
      </c>
      <c r="J332" s="39" t="s">
        <v>0</v>
      </c>
      <c r="K332" s="39" t="s">
        <v>0</v>
      </c>
      <c r="L332" s="41" t="s">
        <v>0</v>
      </c>
    </row>
    <row r="333" spans="2:12" x14ac:dyDescent="0.35">
      <c r="B333" s="180" t="str">
        <f ca="1">IF(Meldung!$F333="J",IF(Meldung!$E333&gt;=38353,IF(Meldung!$E333&lt;39083,CELL("Inhalt",Meldung!B333),""),""),"")</f>
        <v/>
      </c>
      <c r="G333" s="39" t="s">
        <v>0</v>
      </c>
      <c r="H333" s="40" t="s">
        <v>0</v>
      </c>
      <c r="I333" s="39" t="s">
        <v>0</v>
      </c>
      <c r="J333" s="39" t="s">
        <v>0</v>
      </c>
      <c r="K333" s="39" t="s">
        <v>0</v>
      </c>
      <c r="L333" s="41" t="s">
        <v>0</v>
      </c>
    </row>
    <row r="334" spans="2:12" x14ac:dyDescent="0.35">
      <c r="B334" s="180" t="str">
        <f ca="1">IF(Meldung!$F334="J",IF(Meldung!$E334&gt;=38353,IF(Meldung!$E334&lt;39083,CELL("Inhalt",Meldung!B334),""),""),"")</f>
        <v/>
      </c>
      <c r="G334" s="39" t="s">
        <v>0</v>
      </c>
      <c r="H334" s="40" t="s">
        <v>0</v>
      </c>
      <c r="I334" s="39" t="s">
        <v>0</v>
      </c>
      <c r="J334" s="39" t="s">
        <v>0</v>
      </c>
      <c r="K334" s="39" t="s">
        <v>0</v>
      </c>
      <c r="L334" s="41" t="s">
        <v>0</v>
      </c>
    </row>
    <row r="335" spans="2:12" x14ac:dyDescent="0.35">
      <c r="B335" s="180" t="str">
        <f ca="1">IF(Meldung!$F335="J",IF(Meldung!$E335&gt;=38353,IF(Meldung!$E335&lt;39083,CELL("Inhalt",Meldung!B335),""),""),"")</f>
        <v/>
      </c>
      <c r="G335" s="39" t="s">
        <v>0</v>
      </c>
      <c r="H335" s="40" t="s">
        <v>0</v>
      </c>
      <c r="I335" s="39" t="s">
        <v>0</v>
      </c>
      <c r="J335" s="39" t="s">
        <v>0</v>
      </c>
      <c r="K335" s="39" t="s">
        <v>0</v>
      </c>
      <c r="L335" s="41" t="s">
        <v>0</v>
      </c>
    </row>
    <row r="336" spans="2:12" x14ac:dyDescent="0.35">
      <c r="B336" s="180" t="str">
        <f ca="1">IF(Meldung!$F336="J",IF(Meldung!$E336&gt;=38353,IF(Meldung!$E336&lt;39083,CELL("Inhalt",Meldung!B336),""),""),"")</f>
        <v/>
      </c>
      <c r="G336" s="39" t="s">
        <v>0</v>
      </c>
      <c r="H336" s="40" t="s">
        <v>0</v>
      </c>
      <c r="I336" s="39" t="s">
        <v>0</v>
      </c>
      <c r="J336" s="39" t="s">
        <v>0</v>
      </c>
      <c r="K336" s="39" t="s">
        <v>0</v>
      </c>
      <c r="L336" s="41" t="s">
        <v>0</v>
      </c>
    </row>
    <row r="337" spans="2:12" x14ac:dyDescent="0.35">
      <c r="B337" s="180" t="str">
        <f ca="1">IF(Meldung!$F337="J",IF(Meldung!$E337&gt;=38353,IF(Meldung!$E337&lt;39083,CELL("Inhalt",Meldung!B337),""),""),"")</f>
        <v/>
      </c>
      <c r="G337" s="39" t="s">
        <v>0</v>
      </c>
      <c r="H337" s="40" t="s">
        <v>0</v>
      </c>
      <c r="I337" s="39" t="s">
        <v>0</v>
      </c>
      <c r="J337" s="39" t="s">
        <v>0</v>
      </c>
      <c r="K337" s="39" t="s">
        <v>0</v>
      </c>
      <c r="L337" s="41" t="s">
        <v>0</v>
      </c>
    </row>
    <row r="338" spans="2:12" x14ac:dyDescent="0.35">
      <c r="B338" s="180" t="str">
        <f ca="1">IF(Meldung!$F338="J",IF(Meldung!$E338&gt;=38353,IF(Meldung!$E338&lt;39083,CELL("Inhalt",Meldung!B338),""),""),"")</f>
        <v/>
      </c>
      <c r="G338" s="39" t="s">
        <v>0</v>
      </c>
      <c r="H338" s="40" t="s">
        <v>0</v>
      </c>
      <c r="I338" s="39" t="s">
        <v>0</v>
      </c>
      <c r="J338" s="39" t="s">
        <v>0</v>
      </c>
      <c r="K338" s="39" t="s">
        <v>0</v>
      </c>
      <c r="L338" s="41" t="s">
        <v>0</v>
      </c>
    </row>
    <row r="339" spans="2:12" x14ac:dyDescent="0.35">
      <c r="B339" s="180" t="str">
        <f ca="1">IF(Meldung!$F339="J",IF(Meldung!$E339&gt;=38353,IF(Meldung!$E339&lt;39083,CELL("Inhalt",Meldung!B339),""),""),"")</f>
        <v/>
      </c>
      <c r="G339" s="39" t="s">
        <v>0</v>
      </c>
      <c r="H339" s="40" t="s">
        <v>0</v>
      </c>
      <c r="I339" s="39" t="s">
        <v>0</v>
      </c>
      <c r="J339" s="39" t="s">
        <v>0</v>
      </c>
      <c r="K339" s="39" t="s">
        <v>0</v>
      </c>
      <c r="L339" s="41" t="s">
        <v>0</v>
      </c>
    </row>
    <row r="340" spans="2:12" x14ac:dyDescent="0.35">
      <c r="B340" s="180" t="str">
        <f ca="1">IF(Meldung!$F340="J",IF(Meldung!$E340&gt;=38353,IF(Meldung!$E340&lt;39083,CELL("Inhalt",Meldung!B340),""),""),"")</f>
        <v/>
      </c>
      <c r="G340" s="39" t="s">
        <v>0</v>
      </c>
      <c r="H340" s="40" t="s">
        <v>0</v>
      </c>
      <c r="I340" s="39" t="s">
        <v>0</v>
      </c>
      <c r="J340" s="39" t="s">
        <v>0</v>
      </c>
      <c r="K340" s="39" t="s">
        <v>0</v>
      </c>
      <c r="L340" s="41" t="s">
        <v>0</v>
      </c>
    </row>
    <row r="341" spans="2:12" x14ac:dyDescent="0.35">
      <c r="B341" s="180" t="str">
        <f ca="1">IF(Meldung!$F341="J",IF(Meldung!$E341&gt;=38353,IF(Meldung!$E341&lt;39083,CELL("Inhalt",Meldung!B341),""),""),"")</f>
        <v/>
      </c>
      <c r="G341" s="39" t="s">
        <v>0</v>
      </c>
      <c r="H341" s="40" t="s">
        <v>0</v>
      </c>
      <c r="I341" s="39" t="s">
        <v>0</v>
      </c>
      <c r="J341" s="39" t="s">
        <v>0</v>
      </c>
      <c r="K341" s="39" t="s">
        <v>0</v>
      </c>
      <c r="L341" s="41" t="s">
        <v>0</v>
      </c>
    </row>
    <row r="342" spans="2:12" x14ac:dyDescent="0.35">
      <c r="B342" s="180" t="str">
        <f ca="1">IF(Meldung!$F342="J",IF(Meldung!$E342&gt;=38353,IF(Meldung!$E342&lt;39083,CELL("Inhalt",Meldung!B342),""),""),"")</f>
        <v/>
      </c>
      <c r="G342" s="39" t="s">
        <v>0</v>
      </c>
      <c r="H342" s="40" t="s">
        <v>0</v>
      </c>
      <c r="I342" s="39" t="s">
        <v>0</v>
      </c>
      <c r="J342" s="39" t="s">
        <v>0</v>
      </c>
      <c r="K342" s="39" t="s">
        <v>0</v>
      </c>
      <c r="L342" s="41" t="s">
        <v>0</v>
      </c>
    </row>
    <row r="343" spans="2:12" x14ac:dyDescent="0.35">
      <c r="B343" s="180" t="str">
        <f ca="1">IF(Meldung!$F343="J",IF(Meldung!$E343&gt;=38353,IF(Meldung!$E343&lt;39083,CELL("Inhalt",Meldung!B343),""),""),"")</f>
        <v/>
      </c>
      <c r="G343" s="39" t="s">
        <v>0</v>
      </c>
      <c r="H343" s="40" t="s">
        <v>0</v>
      </c>
      <c r="I343" s="39" t="s">
        <v>0</v>
      </c>
      <c r="J343" s="39" t="s">
        <v>0</v>
      </c>
      <c r="K343" s="39" t="s">
        <v>0</v>
      </c>
      <c r="L343" s="41" t="s">
        <v>0</v>
      </c>
    </row>
    <row r="344" spans="2:12" x14ac:dyDescent="0.35">
      <c r="B344" s="180" t="str">
        <f ca="1">IF(Meldung!$F344="J",IF(Meldung!$E344&gt;=38353,IF(Meldung!$E344&lt;39083,CELL("Inhalt",Meldung!B344),""),""),"")</f>
        <v/>
      </c>
      <c r="G344" s="39" t="s">
        <v>0</v>
      </c>
      <c r="H344" s="40" t="s">
        <v>0</v>
      </c>
      <c r="I344" s="39" t="s">
        <v>0</v>
      </c>
      <c r="J344" s="39" t="s">
        <v>0</v>
      </c>
      <c r="K344" s="39" t="s">
        <v>0</v>
      </c>
      <c r="L344" s="41" t="s">
        <v>0</v>
      </c>
    </row>
    <row r="345" spans="2:12" x14ac:dyDescent="0.35">
      <c r="B345" s="180" t="str">
        <f ca="1">IF(Meldung!$F345="J",IF(Meldung!$E345&gt;=38353,IF(Meldung!$E345&lt;39083,CELL("Inhalt",Meldung!B345),""),""),"")</f>
        <v/>
      </c>
      <c r="G345" s="39" t="s">
        <v>0</v>
      </c>
      <c r="H345" s="40" t="s">
        <v>0</v>
      </c>
      <c r="I345" s="39" t="s">
        <v>0</v>
      </c>
      <c r="J345" s="39" t="s">
        <v>0</v>
      </c>
      <c r="K345" s="39" t="s">
        <v>0</v>
      </c>
      <c r="L345" s="41" t="s">
        <v>0</v>
      </c>
    </row>
    <row r="346" spans="2:12" x14ac:dyDescent="0.35">
      <c r="B346" s="180" t="str">
        <f ca="1">IF(Meldung!$F346="J",IF(Meldung!$E346&gt;=38353,IF(Meldung!$E346&lt;39083,CELL("Inhalt",Meldung!B346),""),""),"")</f>
        <v/>
      </c>
      <c r="G346" s="39" t="s">
        <v>0</v>
      </c>
      <c r="H346" s="40" t="s">
        <v>0</v>
      </c>
      <c r="I346" s="39" t="s">
        <v>0</v>
      </c>
      <c r="J346" s="39" t="s">
        <v>0</v>
      </c>
      <c r="K346" s="39" t="s">
        <v>0</v>
      </c>
      <c r="L346" s="41" t="s">
        <v>0</v>
      </c>
    </row>
    <row r="347" spans="2:12" x14ac:dyDescent="0.35">
      <c r="B347" s="180" t="str">
        <f ca="1">IF(Meldung!$F347="J",IF(Meldung!$E347&gt;=38353,IF(Meldung!$E347&lt;39083,CELL("Inhalt",Meldung!B347),""),""),"")</f>
        <v/>
      </c>
      <c r="G347" s="39" t="s">
        <v>0</v>
      </c>
      <c r="H347" s="40" t="s">
        <v>0</v>
      </c>
      <c r="I347" s="39" t="s">
        <v>0</v>
      </c>
      <c r="J347" s="39" t="s">
        <v>0</v>
      </c>
      <c r="K347" s="39" t="s">
        <v>0</v>
      </c>
      <c r="L347" s="41" t="s">
        <v>0</v>
      </c>
    </row>
    <row r="348" spans="2:12" x14ac:dyDescent="0.35">
      <c r="B348" s="180" t="str">
        <f ca="1">IF(Meldung!$F348="J",IF(Meldung!$E348&gt;=38353,IF(Meldung!$E348&lt;39083,CELL("Inhalt",Meldung!B348),""),""),"")</f>
        <v/>
      </c>
      <c r="G348" s="39" t="s">
        <v>0</v>
      </c>
      <c r="H348" s="40" t="s">
        <v>0</v>
      </c>
      <c r="I348" s="39" t="s">
        <v>0</v>
      </c>
      <c r="J348" s="39" t="s">
        <v>0</v>
      </c>
      <c r="K348" s="39" t="s">
        <v>0</v>
      </c>
      <c r="L348" s="41" t="s">
        <v>0</v>
      </c>
    </row>
    <row r="349" spans="2:12" x14ac:dyDescent="0.35">
      <c r="B349" s="180" t="str">
        <f ca="1">IF(Meldung!$F349="J",IF(Meldung!$E349&gt;=38353,IF(Meldung!$E349&lt;39083,CELL("Inhalt",Meldung!B349),""),""),"")</f>
        <v/>
      </c>
      <c r="G349" s="39" t="s">
        <v>0</v>
      </c>
      <c r="H349" s="40" t="s">
        <v>0</v>
      </c>
      <c r="I349" s="39" t="s">
        <v>0</v>
      </c>
      <c r="J349" s="39" t="s">
        <v>0</v>
      </c>
      <c r="K349" s="39" t="s">
        <v>0</v>
      </c>
      <c r="L349" s="41" t="s">
        <v>0</v>
      </c>
    </row>
    <row r="350" spans="2:12" x14ac:dyDescent="0.35">
      <c r="B350" s="180" t="str">
        <f ca="1">IF(Meldung!$F350="J",IF(Meldung!$E350&gt;=38353,IF(Meldung!$E350&lt;39083,CELL("Inhalt",Meldung!B350),""),""),"")</f>
        <v/>
      </c>
      <c r="G350" s="39" t="s">
        <v>0</v>
      </c>
      <c r="H350" s="40" t="s">
        <v>0</v>
      </c>
      <c r="I350" s="39" t="s">
        <v>0</v>
      </c>
      <c r="J350" s="39" t="s">
        <v>0</v>
      </c>
      <c r="K350" s="39" t="s">
        <v>0</v>
      </c>
      <c r="L350" s="41" t="s">
        <v>0</v>
      </c>
    </row>
    <row r="351" spans="2:12" x14ac:dyDescent="0.35">
      <c r="B351" s="180" t="str">
        <f ca="1">IF(Meldung!$F351="J",IF(Meldung!$E351&gt;=38353,IF(Meldung!$E351&lt;39083,CELL("Inhalt",Meldung!B351),""),""),"")</f>
        <v/>
      </c>
      <c r="G351" s="39" t="s">
        <v>0</v>
      </c>
      <c r="H351" s="40" t="s">
        <v>0</v>
      </c>
      <c r="I351" s="39" t="s">
        <v>0</v>
      </c>
      <c r="J351" s="39" t="s">
        <v>0</v>
      </c>
      <c r="K351" s="39" t="s">
        <v>0</v>
      </c>
      <c r="L351" s="41" t="s">
        <v>0</v>
      </c>
    </row>
    <row r="352" spans="2:12" x14ac:dyDescent="0.35">
      <c r="B352" s="180" t="str">
        <f ca="1">IF(Meldung!$F352="J",IF(Meldung!$E352&gt;=38353,IF(Meldung!$E352&lt;39083,CELL("Inhalt",Meldung!B352),""),""),"")</f>
        <v/>
      </c>
      <c r="G352" s="39" t="s">
        <v>0</v>
      </c>
      <c r="H352" s="40" t="s">
        <v>0</v>
      </c>
      <c r="I352" s="39" t="s">
        <v>0</v>
      </c>
      <c r="J352" s="39" t="s">
        <v>0</v>
      </c>
      <c r="K352" s="39" t="s">
        <v>0</v>
      </c>
      <c r="L352" s="41" t="s">
        <v>0</v>
      </c>
    </row>
    <row r="353" spans="2:12" x14ac:dyDescent="0.35">
      <c r="B353" s="180" t="str">
        <f ca="1">IF(Meldung!$F353="J",IF(Meldung!$E353&gt;=38353,IF(Meldung!$E353&lt;39083,CELL("Inhalt",Meldung!B353),""),""),"")</f>
        <v/>
      </c>
      <c r="G353" s="39" t="s">
        <v>0</v>
      </c>
      <c r="H353" s="40" t="s">
        <v>0</v>
      </c>
      <c r="I353" s="39" t="s">
        <v>0</v>
      </c>
      <c r="J353" s="39" t="s">
        <v>0</v>
      </c>
      <c r="K353" s="39" t="s">
        <v>0</v>
      </c>
      <c r="L353" s="41" t="s">
        <v>0</v>
      </c>
    </row>
    <row r="354" spans="2:12" x14ac:dyDescent="0.35">
      <c r="B354" s="180" t="str">
        <f ca="1">IF(Meldung!$F354="J",IF(Meldung!$E354&gt;=38353,IF(Meldung!$E354&lt;39083,CELL("Inhalt",Meldung!B354),""),""),"")</f>
        <v/>
      </c>
      <c r="G354" s="39" t="s">
        <v>0</v>
      </c>
      <c r="H354" s="40" t="s">
        <v>0</v>
      </c>
      <c r="I354" s="39" t="s">
        <v>0</v>
      </c>
      <c r="J354" s="39" t="s">
        <v>0</v>
      </c>
      <c r="K354" s="39" t="s">
        <v>0</v>
      </c>
      <c r="L354" s="41" t="s">
        <v>0</v>
      </c>
    </row>
    <row r="355" spans="2:12" x14ac:dyDescent="0.35">
      <c r="B355" s="180" t="str">
        <f ca="1">IF(Meldung!$F355="J",IF(Meldung!$E355&gt;=38353,IF(Meldung!$E355&lt;39083,CELL("Inhalt",Meldung!B355),""),""),"")</f>
        <v/>
      </c>
      <c r="G355" s="39" t="s">
        <v>0</v>
      </c>
      <c r="H355" s="40" t="s">
        <v>0</v>
      </c>
      <c r="I355" s="39" t="s">
        <v>0</v>
      </c>
      <c r="J355" s="39" t="s">
        <v>0</v>
      </c>
      <c r="K355" s="39" t="s">
        <v>0</v>
      </c>
      <c r="L355" s="41" t="s">
        <v>0</v>
      </c>
    </row>
    <row r="356" spans="2:12" x14ac:dyDescent="0.35">
      <c r="B356" s="180" t="str">
        <f ca="1">IF(Meldung!$F356="J",IF(Meldung!$E356&gt;=38353,IF(Meldung!$E356&lt;39083,CELL("Inhalt",Meldung!B356),""),""),"")</f>
        <v/>
      </c>
      <c r="G356" s="39" t="s">
        <v>0</v>
      </c>
      <c r="H356" s="40" t="s">
        <v>0</v>
      </c>
      <c r="I356" s="39" t="s">
        <v>0</v>
      </c>
      <c r="J356" s="39" t="s">
        <v>0</v>
      </c>
      <c r="K356" s="39" t="s">
        <v>0</v>
      </c>
      <c r="L356" s="41" t="s">
        <v>0</v>
      </c>
    </row>
    <row r="357" spans="2:12" x14ac:dyDescent="0.35">
      <c r="B357" s="180" t="str">
        <f ca="1">IF(Meldung!$F357="J",IF(Meldung!$E357&gt;=38353,IF(Meldung!$E357&lt;39083,CELL("Inhalt",Meldung!B357),""),""),"")</f>
        <v/>
      </c>
      <c r="G357" s="39" t="s">
        <v>0</v>
      </c>
      <c r="H357" s="40" t="s">
        <v>0</v>
      </c>
      <c r="I357" s="39" t="s">
        <v>0</v>
      </c>
      <c r="J357" s="39" t="s">
        <v>0</v>
      </c>
      <c r="K357" s="39" t="s">
        <v>0</v>
      </c>
      <c r="L357" s="41" t="s">
        <v>0</v>
      </c>
    </row>
    <row r="358" spans="2:12" x14ac:dyDescent="0.35">
      <c r="B358" s="180" t="str">
        <f ca="1">IF(Meldung!$F358="J",IF(Meldung!$E358&gt;=38353,IF(Meldung!$E358&lt;39083,CELL("Inhalt",Meldung!B358),""),""),"")</f>
        <v/>
      </c>
      <c r="G358" s="39" t="s">
        <v>0</v>
      </c>
      <c r="H358" s="40" t="s">
        <v>0</v>
      </c>
      <c r="I358" s="39" t="s">
        <v>0</v>
      </c>
      <c r="J358" s="39" t="s">
        <v>0</v>
      </c>
      <c r="K358" s="39" t="s">
        <v>0</v>
      </c>
      <c r="L358" s="41" t="s">
        <v>0</v>
      </c>
    </row>
    <row r="359" spans="2:12" x14ac:dyDescent="0.35">
      <c r="B359" s="180" t="str">
        <f ca="1">IF(Meldung!$F359="J",IF(Meldung!$E359&gt;=38353,IF(Meldung!$E359&lt;39083,CELL("Inhalt",Meldung!B359),""),""),"")</f>
        <v/>
      </c>
      <c r="G359" s="39" t="s">
        <v>0</v>
      </c>
      <c r="H359" s="40" t="s">
        <v>0</v>
      </c>
      <c r="I359" s="39" t="s">
        <v>0</v>
      </c>
      <c r="J359" s="39" t="s">
        <v>0</v>
      </c>
      <c r="K359" s="39" t="s">
        <v>0</v>
      </c>
      <c r="L359" s="41" t="s">
        <v>0</v>
      </c>
    </row>
    <row r="360" spans="2:12" x14ac:dyDescent="0.35">
      <c r="B360" s="180" t="str">
        <f ca="1">IF(Meldung!$F360="J",IF(Meldung!$E360&gt;=38353,IF(Meldung!$E360&lt;39083,CELL("Inhalt",Meldung!B360),""),""),"")</f>
        <v/>
      </c>
      <c r="G360" s="39" t="s">
        <v>0</v>
      </c>
      <c r="H360" s="40" t="s">
        <v>0</v>
      </c>
      <c r="I360" s="39" t="s">
        <v>0</v>
      </c>
      <c r="J360" s="39" t="s">
        <v>0</v>
      </c>
      <c r="K360" s="39" t="s">
        <v>0</v>
      </c>
      <c r="L360" s="41" t="s">
        <v>0</v>
      </c>
    </row>
    <row r="361" spans="2:12" x14ac:dyDescent="0.35">
      <c r="B361" s="180" t="str">
        <f ca="1">IF(Meldung!$F361="J",IF(Meldung!$E361&gt;=38353,IF(Meldung!$E361&lt;39083,CELL("Inhalt",Meldung!B361),""),""),"")</f>
        <v/>
      </c>
      <c r="G361" s="39" t="s">
        <v>0</v>
      </c>
      <c r="H361" s="40" t="s">
        <v>0</v>
      </c>
      <c r="I361" s="39" t="s">
        <v>0</v>
      </c>
      <c r="J361" s="39" t="s">
        <v>0</v>
      </c>
      <c r="K361" s="39" t="s">
        <v>0</v>
      </c>
      <c r="L361" s="41" t="s">
        <v>0</v>
      </c>
    </row>
    <row r="362" spans="2:12" x14ac:dyDescent="0.35">
      <c r="B362" s="180" t="str">
        <f ca="1">IF(Meldung!$F362="J",IF(Meldung!$E362&gt;=38353,IF(Meldung!$E362&lt;39083,CELL("Inhalt",Meldung!B362),""),""),"")</f>
        <v/>
      </c>
      <c r="G362" s="39" t="s">
        <v>0</v>
      </c>
      <c r="H362" s="40" t="s">
        <v>0</v>
      </c>
      <c r="I362" s="39" t="s">
        <v>0</v>
      </c>
      <c r="J362" s="39" t="s">
        <v>0</v>
      </c>
      <c r="K362" s="39" t="s">
        <v>0</v>
      </c>
      <c r="L362" s="41" t="s">
        <v>0</v>
      </c>
    </row>
    <row r="363" spans="2:12" x14ac:dyDescent="0.35">
      <c r="B363" s="180" t="str">
        <f ca="1">IF(Meldung!$F363="J",IF(Meldung!$E363&gt;=38353,IF(Meldung!$E363&lt;39083,CELL("Inhalt",Meldung!B363),""),""),"")</f>
        <v/>
      </c>
      <c r="G363" s="39" t="s">
        <v>0</v>
      </c>
      <c r="H363" s="40" t="s">
        <v>0</v>
      </c>
      <c r="I363" s="39" t="s">
        <v>0</v>
      </c>
      <c r="J363" s="39" t="s">
        <v>0</v>
      </c>
      <c r="K363" s="39" t="s">
        <v>0</v>
      </c>
      <c r="L363" s="41" t="s">
        <v>0</v>
      </c>
    </row>
    <row r="364" spans="2:12" x14ac:dyDescent="0.35">
      <c r="B364" s="180" t="str">
        <f ca="1">IF(Meldung!$F364="J",IF(Meldung!$E364&gt;=38353,IF(Meldung!$E364&lt;39083,CELL("Inhalt",Meldung!B364),""),""),"")</f>
        <v/>
      </c>
      <c r="G364" s="39" t="s">
        <v>0</v>
      </c>
      <c r="H364" s="40" t="s">
        <v>0</v>
      </c>
      <c r="I364" s="39" t="s">
        <v>0</v>
      </c>
      <c r="J364" s="39" t="s">
        <v>0</v>
      </c>
      <c r="K364" s="39" t="s">
        <v>0</v>
      </c>
      <c r="L364" s="41" t="s">
        <v>0</v>
      </c>
    </row>
    <row r="365" spans="2:12" x14ac:dyDescent="0.35">
      <c r="B365" s="180" t="str">
        <f ca="1">IF(Meldung!$F365="J",IF(Meldung!$E365&gt;=38353,IF(Meldung!$E365&lt;39083,CELL("Inhalt",Meldung!B365),""),""),"")</f>
        <v/>
      </c>
      <c r="G365" s="39" t="s">
        <v>0</v>
      </c>
      <c r="H365" s="40" t="s">
        <v>0</v>
      </c>
      <c r="I365" s="39" t="s">
        <v>0</v>
      </c>
      <c r="J365" s="39" t="s">
        <v>0</v>
      </c>
      <c r="K365" s="39" t="s">
        <v>0</v>
      </c>
      <c r="L365" s="41" t="s">
        <v>0</v>
      </c>
    </row>
    <row r="366" spans="2:12" x14ac:dyDescent="0.35">
      <c r="B366" s="180" t="str">
        <f ca="1">IF(Meldung!$F366="J",IF(Meldung!$E366&gt;=38353,IF(Meldung!$E366&lt;39083,CELL("Inhalt",Meldung!B366),""),""),"")</f>
        <v/>
      </c>
      <c r="G366" s="39" t="s">
        <v>0</v>
      </c>
      <c r="H366" s="40" t="s">
        <v>0</v>
      </c>
      <c r="I366" s="39" t="s">
        <v>0</v>
      </c>
      <c r="J366" s="39" t="s">
        <v>0</v>
      </c>
      <c r="K366" s="39" t="s">
        <v>0</v>
      </c>
      <c r="L366" s="41" t="s">
        <v>0</v>
      </c>
    </row>
    <row r="367" spans="2:12" x14ac:dyDescent="0.35">
      <c r="B367" s="180" t="str">
        <f ca="1">IF(Meldung!$F367="J",IF(Meldung!$E367&gt;=38353,IF(Meldung!$E367&lt;39083,CELL("Inhalt",Meldung!B367),""),""),"")</f>
        <v/>
      </c>
      <c r="G367" s="39" t="s">
        <v>0</v>
      </c>
      <c r="H367" s="40" t="s">
        <v>0</v>
      </c>
      <c r="I367" s="39" t="s">
        <v>0</v>
      </c>
      <c r="J367" s="39" t="s">
        <v>0</v>
      </c>
      <c r="K367" s="39" t="s">
        <v>0</v>
      </c>
      <c r="L367" s="41" t="s">
        <v>0</v>
      </c>
    </row>
    <row r="368" spans="2:12" x14ac:dyDescent="0.35">
      <c r="B368" s="180" t="str">
        <f ca="1">IF(Meldung!$F368="J",IF(Meldung!$E368&gt;=38353,IF(Meldung!$E368&lt;39083,CELL("Inhalt",Meldung!B368),""),""),"")</f>
        <v/>
      </c>
      <c r="G368" s="39" t="s">
        <v>0</v>
      </c>
      <c r="H368" s="40" t="s">
        <v>0</v>
      </c>
      <c r="I368" s="39" t="s">
        <v>0</v>
      </c>
      <c r="J368" s="39" t="s">
        <v>0</v>
      </c>
      <c r="K368" s="39" t="s">
        <v>0</v>
      </c>
      <c r="L368" s="41" t="s">
        <v>0</v>
      </c>
    </row>
    <row r="369" spans="2:12" x14ac:dyDescent="0.35">
      <c r="B369" s="180" t="str">
        <f ca="1">IF(Meldung!$F369="J",IF(Meldung!$E369&gt;=38353,IF(Meldung!$E369&lt;39083,CELL("Inhalt",Meldung!B369),""),""),"")</f>
        <v/>
      </c>
      <c r="G369" s="39" t="s">
        <v>0</v>
      </c>
      <c r="H369" s="40" t="s">
        <v>0</v>
      </c>
      <c r="I369" s="39" t="s">
        <v>0</v>
      </c>
      <c r="J369" s="39" t="s">
        <v>0</v>
      </c>
      <c r="K369" s="39" t="s">
        <v>0</v>
      </c>
      <c r="L369" s="41" t="s">
        <v>0</v>
      </c>
    </row>
    <row r="370" spans="2:12" x14ac:dyDescent="0.35">
      <c r="B370" s="180" t="str">
        <f ca="1">IF(Meldung!$F370="J",IF(Meldung!$E370&gt;=38353,IF(Meldung!$E370&lt;39083,CELL("Inhalt",Meldung!B370),""),""),"")</f>
        <v/>
      </c>
      <c r="G370" s="39" t="s">
        <v>0</v>
      </c>
      <c r="H370" s="40" t="s">
        <v>0</v>
      </c>
      <c r="I370" s="39" t="s">
        <v>0</v>
      </c>
      <c r="J370" s="39" t="s">
        <v>0</v>
      </c>
      <c r="K370" s="39" t="s">
        <v>0</v>
      </c>
      <c r="L370" s="41" t="s">
        <v>0</v>
      </c>
    </row>
    <row r="371" spans="2:12" x14ac:dyDescent="0.35">
      <c r="B371" s="180" t="str">
        <f ca="1">IF(Meldung!$F371="J",IF(Meldung!$E371&gt;=38353,IF(Meldung!$E371&lt;39083,CELL("Inhalt",Meldung!B371),""),""),"")</f>
        <v/>
      </c>
      <c r="G371" s="39" t="s">
        <v>0</v>
      </c>
      <c r="H371" s="40" t="s">
        <v>0</v>
      </c>
      <c r="I371" s="39" t="s">
        <v>0</v>
      </c>
      <c r="J371" s="39" t="s">
        <v>0</v>
      </c>
      <c r="K371" s="39" t="s">
        <v>0</v>
      </c>
      <c r="L371" s="41" t="s">
        <v>0</v>
      </c>
    </row>
    <row r="372" spans="2:12" x14ac:dyDescent="0.35">
      <c r="B372" s="180" t="str">
        <f ca="1">IF(Meldung!$F372="J",IF(Meldung!$E372&gt;=38353,IF(Meldung!$E372&lt;39083,CELL("Inhalt",Meldung!B372),""),""),"")</f>
        <v/>
      </c>
      <c r="G372" s="39" t="s">
        <v>0</v>
      </c>
      <c r="H372" s="40" t="s">
        <v>0</v>
      </c>
      <c r="I372" s="39" t="s">
        <v>0</v>
      </c>
      <c r="J372" s="39" t="s">
        <v>0</v>
      </c>
      <c r="K372" s="39" t="s">
        <v>0</v>
      </c>
      <c r="L372" s="41" t="s">
        <v>0</v>
      </c>
    </row>
    <row r="373" spans="2:12" x14ac:dyDescent="0.35">
      <c r="B373" s="180" t="str">
        <f ca="1">IF(Meldung!$F373="J",IF(Meldung!$E373&gt;=38353,IF(Meldung!$E373&lt;39083,CELL("Inhalt",Meldung!B373),""),""),"")</f>
        <v/>
      </c>
      <c r="G373" s="39" t="s">
        <v>0</v>
      </c>
      <c r="H373" s="40" t="s">
        <v>0</v>
      </c>
      <c r="I373" s="39" t="s">
        <v>0</v>
      </c>
      <c r="J373" s="39" t="s">
        <v>0</v>
      </c>
      <c r="K373" s="39" t="s">
        <v>0</v>
      </c>
      <c r="L373" s="41" t="s">
        <v>0</v>
      </c>
    </row>
    <row r="374" spans="2:12" x14ac:dyDescent="0.35">
      <c r="B374" s="180" t="str">
        <f ca="1">IF(Meldung!$F374="J",IF(Meldung!$E374&gt;=38353,IF(Meldung!$E374&lt;39083,CELL("Inhalt",Meldung!B374),""),""),"")</f>
        <v/>
      </c>
      <c r="G374" s="39" t="s">
        <v>0</v>
      </c>
      <c r="H374" s="40" t="s">
        <v>0</v>
      </c>
      <c r="I374" s="39" t="s">
        <v>0</v>
      </c>
      <c r="J374" s="39" t="s">
        <v>0</v>
      </c>
      <c r="K374" s="39" t="s">
        <v>0</v>
      </c>
      <c r="L374" s="41" t="s">
        <v>0</v>
      </c>
    </row>
    <row r="375" spans="2:12" x14ac:dyDescent="0.35">
      <c r="B375" s="180" t="str">
        <f ca="1">IF(Meldung!$F375="J",IF(Meldung!$E375&gt;=38353,IF(Meldung!$E375&lt;39083,CELL("Inhalt",Meldung!B375),""),""),"")</f>
        <v/>
      </c>
      <c r="G375" s="39" t="s">
        <v>0</v>
      </c>
      <c r="H375" s="40" t="s">
        <v>0</v>
      </c>
      <c r="I375" s="39" t="s">
        <v>0</v>
      </c>
      <c r="J375" s="39" t="s">
        <v>0</v>
      </c>
      <c r="K375" s="39" t="s">
        <v>0</v>
      </c>
      <c r="L375" s="41" t="s">
        <v>0</v>
      </c>
    </row>
    <row r="376" spans="2:12" x14ac:dyDescent="0.35">
      <c r="B376" s="180" t="str">
        <f ca="1">IF(Meldung!$F376="J",IF(Meldung!$E376&gt;=38353,IF(Meldung!$E376&lt;39083,CELL("Inhalt",Meldung!B376),""),""),"")</f>
        <v/>
      </c>
      <c r="G376" s="39" t="s">
        <v>0</v>
      </c>
      <c r="H376" s="40" t="s">
        <v>0</v>
      </c>
      <c r="I376" s="39" t="s">
        <v>0</v>
      </c>
      <c r="J376" s="39" t="s">
        <v>0</v>
      </c>
      <c r="K376" s="39" t="s">
        <v>0</v>
      </c>
      <c r="L376" s="41" t="s">
        <v>0</v>
      </c>
    </row>
    <row r="377" spans="2:12" x14ac:dyDescent="0.35">
      <c r="B377" s="180" t="str">
        <f ca="1">IF(Meldung!$F377="J",IF(Meldung!$E377&gt;=38353,IF(Meldung!$E377&lt;39083,CELL("Inhalt",Meldung!B377),""),""),"")</f>
        <v/>
      </c>
      <c r="G377" s="39" t="s">
        <v>0</v>
      </c>
      <c r="H377" s="40" t="s">
        <v>0</v>
      </c>
      <c r="I377" s="39" t="s">
        <v>0</v>
      </c>
      <c r="J377" s="39" t="s">
        <v>0</v>
      </c>
      <c r="K377" s="39" t="s">
        <v>0</v>
      </c>
      <c r="L377" s="41" t="s">
        <v>0</v>
      </c>
    </row>
    <row r="378" spans="2:12" x14ac:dyDescent="0.35">
      <c r="B378" s="180" t="str">
        <f ca="1">IF(Meldung!$F378="J",IF(Meldung!$E378&gt;=38353,IF(Meldung!$E378&lt;39083,CELL("Inhalt",Meldung!B378),""),""),"")</f>
        <v/>
      </c>
      <c r="G378" s="39" t="s">
        <v>0</v>
      </c>
      <c r="H378" s="40" t="s">
        <v>0</v>
      </c>
      <c r="I378" s="39" t="s">
        <v>0</v>
      </c>
      <c r="J378" s="39" t="s">
        <v>0</v>
      </c>
      <c r="K378" s="39" t="s">
        <v>0</v>
      </c>
      <c r="L378" s="41" t="s">
        <v>0</v>
      </c>
    </row>
    <row r="379" spans="2:12" x14ac:dyDescent="0.35">
      <c r="B379" s="180" t="str">
        <f ca="1">IF(Meldung!$F379="J",IF(Meldung!$E379&gt;=38353,IF(Meldung!$E379&lt;39083,CELL("Inhalt",Meldung!B379),""),""),"")</f>
        <v/>
      </c>
      <c r="G379" s="39" t="s">
        <v>0</v>
      </c>
      <c r="H379" s="40" t="s">
        <v>0</v>
      </c>
      <c r="I379" s="39" t="s">
        <v>0</v>
      </c>
      <c r="J379" s="39" t="s">
        <v>0</v>
      </c>
      <c r="K379" s="39" t="s">
        <v>0</v>
      </c>
      <c r="L379" s="41" t="s">
        <v>0</v>
      </c>
    </row>
    <row r="380" spans="2:12" x14ac:dyDescent="0.35">
      <c r="B380" s="180" t="str">
        <f ca="1">IF(Meldung!$F380="J",IF(Meldung!$E380&gt;=38353,IF(Meldung!$E380&lt;39083,CELL("Inhalt",Meldung!B380),""),""),"")</f>
        <v/>
      </c>
      <c r="G380" s="39" t="s">
        <v>0</v>
      </c>
      <c r="H380" s="40" t="s">
        <v>0</v>
      </c>
      <c r="I380" s="39" t="s">
        <v>0</v>
      </c>
      <c r="J380" s="39" t="s">
        <v>0</v>
      </c>
      <c r="K380" s="39" t="s">
        <v>0</v>
      </c>
      <c r="L380" s="41" t="s">
        <v>0</v>
      </c>
    </row>
    <row r="381" spans="2:12" x14ac:dyDescent="0.35">
      <c r="B381" s="180" t="str">
        <f ca="1">IF(Meldung!$F381="J",IF(Meldung!$E381&gt;=38353,IF(Meldung!$E381&lt;39083,CELL("Inhalt",Meldung!B381),""),""),"")</f>
        <v/>
      </c>
      <c r="G381" s="39" t="s">
        <v>0</v>
      </c>
      <c r="H381" s="40" t="s">
        <v>0</v>
      </c>
      <c r="I381" s="39" t="s">
        <v>0</v>
      </c>
      <c r="J381" s="39" t="s">
        <v>0</v>
      </c>
      <c r="K381" s="39" t="s">
        <v>0</v>
      </c>
      <c r="L381" s="41" t="s">
        <v>0</v>
      </c>
    </row>
    <row r="382" spans="2:12" x14ac:dyDescent="0.35">
      <c r="B382" s="180" t="str">
        <f ca="1">IF(Meldung!$F382="J",IF(Meldung!$E382&gt;=38353,IF(Meldung!$E382&lt;39083,CELL("Inhalt",Meldung!B382),""),""),"")</f>
        <v/>
      </c>
      <c r="G382" s="39" t="s">
        <v>0</v>
      </c>
      <c r="H382" s="40" t="s">
        <v>0</v>
      </c>
      <c r="I382" s="39" t="s">
        <v>0</v>
      </c>
      <c r="J382" s="39" t="s">
        <v>0</v>
      </c>
      <c r="K382" s="39" t="s">
        <v>0</v>
      </c>
      <c r="L382" s="41" t="s">
        <v>0</v>
      </c>
    </row>
    <row r="383" spans="2:12" x14ac:dyDescent="0.35">
      <c r="B383" s="180" t="str">
        <f ca="1">IF(Meldung!$F383="J",IF(Meldung!$E383&gt;=38353,IF(Meldung!$E383&lt;39083,CELL("Inhalt",Meldung!B383),""),""),"")</f>
        <v/>
      </c>
      <c r="G383" s="39" t="s">
        <v>0</v>
      </c>
      <c r="H383" s="40" t="s">
        <v>0</v>
      </c>
      <c r="I383" s="39" t="s">
        <v>0</v>
      </c>
      <c r="J383" s="39" t="s">
        <v>0</v>
      </c>
      <c r="K383" s="39" t="s">
        <v>0</v>
      </c>
      <c r="L383" s="41" t="s">
        <v>0</v>
      </c>
    </row>
    <row r="384" spans="2:12" x14ac:dyDescent="0.35">
      <c r="B384" s="180" t="str">
        <f ca="1">IF(Meldung!$F384="J",IF(Meldung!$E384&gt;=38353,IF(Meldung!$E384&lt;39083,CELL("Inhalt",Meldung!B384),""),""),"")</f>
        <v/>
      </c>
      <c r="G384" s="39" t="s">
        <v>0</v>
      </c>
      <c r="H384" s="40" t="s">
        <v>0</v>
      </c>
      <c r="I384" s="39" t="s">
        <v>0</v>
      </c>
      <c r="J384" s="39" t="s">
        <v>0</v>
      </c>
      <c r="K384" s="39" t="s">
        <v>0</v>
      </c>
      <c r="L384" s="41" t="s">
        <v>0</v>
      </c>
    </row>
    <row r="385" spans="2:12" x14ac:dyDescent="0.35">
      <c r="B385" s="180" t="str">
        <f ca="1">IF(Meldung!$F385="J",IF(Meldung!$E385&gt;=38353,IF(Meldung!$E385&lt;39083,CELL("Inhalt",Meldung!B385),""),""),"")</f>
        <v/>
      </c>
      <c r="G385" s="39" t="s">
        <v>0</v>
      </c>
      <c r="H385" s="40" t="s">
        <v>0</v>
      </c>
      <c r="I385" s="39" t="s">
        <v>0</v>
      </c>
      <c r="J385" s="39" t="s">
        <v>0</v>
      </c>
      <c r="K385" s="39" t="s">
        <v>0</v>
      </c>
      <c r="L385" s="41" t="s">
        <v>0</v>
      </c>
    </row>
    <row r="386" spans="2:12" x14ac:dyDescent="0.35">
      <c r="B386" s="180" t="str">
        <f ca="1">IF(Meldung!$F386="J",IF(Meldung!$E386&gt;=38353,IF(Meldung!$E386&lt;39083,CELL("Inhalt",Meldung!B386),""),""),"")</f>
        <v/>
      </c>
      <c r="G386" s="39" t="s">
        <v>0</v>
      </c>
      <c r="H386" s="40" t="s">
        <v>0</v>
      </c>
      <c r="I386" s="39" t="s">
        <v>0</v>
      </c>
      <c r="J386" s="39" t="s">
        <v>0</v>
      </c>
      <c r="K386" s="39" t="s">
        <v>0</v>
      </c>
      <c r="L386" s="41" t="s">
        <v>0</v>
      </c>
    </row>
    <row r="387" spans="2:12" x14ac:dyDescent="0.35">
      <c r="B387" s="180" t="str">
        <f ca="1">IF(Meldung!$F387="J",IF(Meldung!$E387&gt;=38353,IF(Meldung!$E387&lt;39083,CELL("Inhalt",Meldung!B387),""),""),"")</f>
        <v/>
      </c>
      <c r="G387" s="39" t="s">
        <v>0</v>
      </c>
      <c r="H387" s="40" t="s">
        <v>0</v>
      </c>
      <c r="I387" s="39" t="s">
        <v>0</v>
      </c>
      <c r="J387" s="39" t="s">
        <v>0</v>
      </c>
      <c r="K387" s="39" t="s">
        <v>0</v>
      </c>
      <c r="L387" s="41" t="s">
        <v>0</v>
      </c>
    </row>
    <row r="388" spans="2:12" x14ac:dyDescent="0.35">
      <c r="B388" s="180" t="str">
        <f ca="1">IF(Meldung!$F388="J",IF(Meldung!$E388&gt;=38353,IF(Meldung!$E388&lt;39083,CELL("Inhalt",Meldung!B388),""),""),"")</f>
        <v/>
      </c>
      <c r="G388" s="39" t="s">
        <v>0</v>
      </c>
      <c r="H388" s="40" t="s">
        <v>0</v>
      </c>
      <c r="I388" s="39" t="s">
        <v>0</v>
      </c>
      <c r="J388" s="39" t="s">
        <v>0</v>
      </c>
      <c r="K388" s="39" t="s">
        <v>0</v>
      </c>
      <c r="L388" s="41" t="s">
        <v>0</v>
      </c>
    </row>
    <row r="389" spans="2:12" x14ac:dyDescent="0.35">
      <c r="B389" s="180" t="str">
        <f ca="1">IF(Meldung!$F389="J",IF(Meldung!$E389&gt;=38353,IF(Meldung!$E389&lt;39083,CELL("Inhalt",Meldung!B389),""),""),"")</f>
        <v/>
      </c>
      <c r="G389" s="39" t="s">
        <v>0</v>
      </c>
      <c r="H389" s="40" t="s">
        <v>0</v>
      </c>
      <c r="I389" s="39" t="s">
        <v>0</v>
      </c>
      <c r="J389" s="39" t="s">
        <v>0</v>
      </c>
      <c r="K389" s="39" t="s">
        <v>0</v>
      </c>
      <c r="L389" s="41" t="s">
        <v>0</v>
      </c>
    </row>
    <row r="390" spans="2:12" x14ac:dyDescent="0.35">
      <c r="B390" s="180" t="str">
        <f ca="1">IF(Meldung!$F390="J",IF(Meldung!$E390&gt;=38353,IF(Meldung!$E390&lt;39083,CELL("Inhalt",Meldung!B390),""),""),"")</f>
        <v/>
      </c>
      <c r="G390" s="39" t="s">
        <v>0</v>
      </c>
      <c r="H390" s="40" t="s">
        <v>0</v>
      </c>
      <c r="I390" s="39" t="s">
        <v>0</v>
      </c>
      <c r="J390" s="39" t="s">
        <v>0</v>
      </c>
      <c r="K390" s="39" t="s">
        <v>0</v>
      </c>
      <c r="L390" s="41" t="s">
        <v>0</v>
      </c>
    </row>
    <row r="391" spans="2:12" x14ac:dyDescent="0.35">
      <c r="B391" s="180" t="str">
        <f ca="1">IF(Meldung!$F391="J",IF(Meldung!$E391&gt;=38353,IF(Meldung!$E391&lt;39083,CELL("Inhalt",Meldung!B391),""),""),"")</f>
        <v/>
      </c>
      <c r="G391" s="39" t="s">
        <v>0</v>
      </c>
      <c r="H391" s="40" t="s">
        <v>0</v>
      </c>
      <c r="I391" s="39" t="s">
        <v>0</v>
      </c>
      <c r="J391" s="39" t="s">
        <v>0</v>
      </c>
      <c r="K391" s="39" t="s">
        <v>0</v>
      </c>
      <c r="L391" s="41" t="s">
        <v>0</v>
      </c>
    </row>
    <row r="392" spans="2:12" x14ac:dyDescent="0.35">
      <c r="B392" s="180" t="str">
        <f ca="1">IF(Meldung!$F392="J",IF(Meldung!$E392&gt;=38353,IF(Meldung!$E392&lt;39083,CELL("Inhalt",Meldung!B392),""),""),"")</f>
        <v/>
      </c>
      <c r="G392" s="39" t="s">
        <v>0</v>
      </c>
      <c r="H392" s="40" t="s">
        <v>0</v>
      </c>
      <c r="I392" s="39" t="s">
        <v>0</v>
      </c>
      <c r="J392" s="39" t="s">
        <v>0</v>
      </c>
      <c r="K392" s="39" t="s">
        <v>0</v>
      </c>
      <c r="L392" s="41" t="s">
        <v>0</v>
      </c>
    </row>
    <row r="393" spans="2:12" x14ac:dyDescent="0.35">
      <c r="B393" s="180" t="str">
        <f ca="1">IF(Meldung!$F393="J",IF(Meldung!$E393&gt;=38353,IF(Meldung!$E393&lt;39083,CELL("Inhalt",Meldung!B393),""),""),"")</f>
        <v/>
      </c>
      <c r="G393" s="39" t="s">
        <v>0</v>
      </c>
      <c r="H393" s="40" t="s">
        <v>0</v>
      </c>
      <c r="I393" s="39" t="s">
        <v>0</v>
      </c>
      <c r="J393" s="39" t="s">
        <v>0</v>
      </c>
      <c r="K393" s="39" t="s">
        <v>0</v>
      </c>
      <c r="L393" s="41" t="s">
        <v>0</v>
      </c>
    </row>
    <row r="394" spans="2:12" x14ac:dyDescent="0.35">
      <c r="B394" s="180" t="str">
        <f ca="1">IF(Meldung!$F394="J",IF(Meldung!$E394&gt;=38353,IF(Meldung!$E394&lt;39083,CELL("Inhalt",Meldung!B394),""),""),"")</f>
        <v/>
      </c>
      <c r="G394" s="39" t="s">
        <v>0</v>
      </c>
      <c r="H394" s="40" t="s">
        <v>0</v>
      </c>
      <c r="I394" s="39" t="s">
        <v>0</v>
      </c>
      <c r="J394" s="39" t="s">
        <v>0</v>
      </c>
      <c r="K394" s="39" t="s">
        <v>0</v>
      </c>
      <c r="L394" s="41" t="s">
        <v>0</v>
      </c>
    </row>
    <row r="395" spans="2:12" x14ac:dyDescent="0.35">
      <c r="B395" s="180" t="str">
        <f ca="1">IF(Meldung!$F395="J",IF(Meldung!$E395&gt;=38353,IF(Meldung!$E395&lt;39083,CELL("Inhalt",Meldung!B395),""),""),"")</f>
        <v/>
      </c>
      <c r="G395" s="39" t="s">
        <v>0</v>
      </c>
      <c r="H395" s="40" t="s">
        <v>0</v>
      </c>
      <c r="I395" s="39" t="s">
        <v>0</v>
      </c>
      <c r="J395" s="39" t="s">
        <v>0</v>
      </c>
      <c r="K395" s="39" t="s">
        <v>0</v>
      </c>
      <c r="L395" s="41" t="s">
        <v>0</v>
      </c>
    </row>
    <row r="396" spans="2:12" x14ac:dyDescent="0.35">
      <c r="B396" s="180" t="str">
        <f ca="1">IF(Meldung!$F396="J",IF(Meldung!$E396&gt;=38353,IF(Meldung!$E396&lt;39083,CELL("Inhalt",Meldung!B396),""),""),"")</f>
        <v/>
      </c>
      <c r="G396" s="39" t="s">
        <v>0</v>
      </c>
      <c r="H396" s="40" t="s">
        <v>0</v>
      </c>
      <c r="I396" s="39" t="s">
        <v>0</v>
      </c>
      <c r="J396" s="39" t="s">
        <v>0</v>
      </c>
      <c r="K396" s="39" t="s">
        <v>0</v>
      </c>
      <c r="L396" s="41" t="s">
        <v>0</v>
      </c>
    </row>
    <row r="397" spans="2:12" x14ac:dyDescent="0.35">
      <c r="B397" s="180" t="str">
        <f ca="1">IF(Meldung!$F397="J",IF(Meldung!$E397&gt;=38353,IF(Meldung!$E397&lt;39083,CELL("Inhalt",Meldung!B397),""),""),"")</f>
        <v/>
      </c>
      <c r="G397" s="39" t="s">
        <v>0</v>
      </c>
      <c r="H397" s="40" t="s">
        <v>0</v>
      </c>
      <c r="I397" s="39" t="s">
        <v>0</v>
      </c>
      <c r="J397" s="39" t="s">
        <v>0</v>
      </c>
      <c r="K397" s="39" t="s">
        <v>0</v>
      </c>
      <c r="L397" s="41" t="s">
        <v>0</v>
      </c>
    </row>
    <row r="398" spans="2:12" x14ac:dyDescent="0.35">
      <c r="B398" s="180" t="str">
        <f ca="1">IF(Meldung!$F398="J",IF(Meldung!$E398&gt;=38353,IF(Meldung!$E398&lt;39083,CELL("Inhalt",Meldung!B398),""),""),"")</f>
        <v/>
      </c>
      <c r="G398" s="39" t="s">
        <v>0</v>
      </c>
      <c r="H398" s="40" t="s">
        <v>0</v>
      </c>
      <c r="I398" s="39" t="s">
        <v>0</v>
      </c>
      <c r="J398" s="39" t="s">
        <v>0</v>
      </c>
      <c r="K398" s="39" t="s">
        <v>0</v>
      </c>
      <c r="L398" s="41" t="s">
        <v>0</v>
      </c>
    </row>
    <row r="399" spans="2:12" x14ac:dyDescent="0.35">
      <c r="B399" s="180" t="str">
        <f ca="1">IF(Meldung!$F399="J",IF(Meldung!$E399&gt;=38353,IF(Meldung!$E399&lt;39083,CELL("Inhalt",Meldung!B399),""),""),"")</f>
        <v/>
      </c>
      <c r="G399" s="39" t="s">
        <v>0</v>
      </c>
      <c r="H399" s="40" t="s">
        <v>0</v>
      </c>
      <c r="I399" s="39" t="s">
        <v>0</v>
      </c>
      <c r="J399" s="39" t="s">
        <v>0</v>
      </c>
      <c r="K399" s="39" t="s">
        <v>0</v>
      </c>
      <c r="L399" s="41" t="s">
        <v>0</v>
      </c>
    </row>
    <row r="400" spans="2:12" x14ac:dyDescent="0.35">
      <c r="B400" s="180" t="str">
        <f ca="1">IF(Meldung!$F400="J",IF(Meldung!$E400&gt;=38353,IF(Meldung!$E400&lt;39083,CELL("Inhalt",Meldung!B400),""),""),"")</f>
        <v/>
      </c>
      <c r="G400" s="39" t="s">
        <v>0</v>
      </c>
      <c r="H400" s="40" t="s">
        <v>0</v>
      </c>
      <c r="I400" s="39" t="s">
        <v>0</v>
      </c>
      <c r="J400" s="39" t="s">
        <v>0</v>
      </c>
      <c r="K400" s="39" t="s">
        <v>0</v>
      </c>
      <c r="L400" s="41" t="s">
        <v>0</v>
      </c>
    </row>
    <row r="401" spans="2:12" x14ac:dyDescent="0.35">
      <c r="B401" s="180" t="str">
        <f ca="1">IF(Meldung!$F401="J",IF(Meldung!$E401&gt;=38353,IF(Meldung!$E401&lt;39083,CELL("Inhalt",Meldung!B401),""),""),"")</f>
        <v/>
      </c>
      <c r="G401" s="39" t="s">
        <v>0</v>
      </c>
      <c r="H401" s="40" t="s">
        <v>0</v>
      </c>
      <c r="I401" s="39" t="s">
        <v>0</v>
      </c>
      <c r="J401" s="39" t="s">
        <v>0</v>
      </c>
      <c r="K401" s="39" t="s">
        <v>0</v>
      </c>
      <c r="L401" s="41" t="s">
        <v>0</v>
      </c>
    </row>
    <row r="402" spans="2:12" x14ac:dyDescent="0.35">
      <c r="B402" s="180" t="str">
        <f ca="1">IF(Meldung!$F402="J",IF(Meldung!$E402&gt;=38353,IF(Meldung!$E402&lt;39083,CELL("Inhalt",Meldung!B402),""),""),"")</f>
        <v/>
      </c>
      <c r="G402" s="39" t="s">
        <v>0</v>
      </c>
      <c r="H402" s="40" t="s">
        <v>0</v>
      </c>
      <c r="I402" s="39" t="s">
        <v>0</v>
      </c>
      <c r="J402" s="39" t="s">
        <v>0</v>
      </c>
      <c r="K402" s="39" t="s">
        <v>0</v>
      </c>
      <c r="L402" s="41" t="s">
        <v>0</v>
      </c>
    </row>
    <row r="403" spans="2:12" x14ac:dyDescent="0.35">
      <c r="B403" s="180" t="str">
        <f ca="1">IF(Meldung!$F403="J",IF(Meldung!$E403&gt;=38353,IF(Meldung!$E403&lt;39083,CELL("Inhalt",Meldung!B403),""),""),"")</f>
        <v/>
      </c>
      <c r="G403" s="39" t="s">
        <v>0</v>
      </c>
      <c r="H403" s="40" t="s">
        <v>0</v>
      </c>
      <c r="I403" s="39" t="s">
        <v>0</v>
      </c>
      <c r="J403" s="39" t="s">
        <v>0</v>
      </c>
      <c r="K403" s="39" t="s">
        <v>0</v>
      </c>
      <c r="L403" s="41" t="s">
        <v>0</v>
      </c>
    </row>
    <row r="404" spans="2:12" x14ac:dyDescent="0.35">
      <c r="B404" s="180" t="str">
        <f ca="1">IF(Meldung!$F404="J",IF(Meldung!$E404&gt;=38353,IF(Meldung!$E404&lt;39083,CELL("Inhalt",Meldung!B404),""),""),"")</f>
        <v/>
      </c>
      <c r="G404" s="39" t="s">
        <v>0</v>
      </c>
      <c r="H404" s="40" t="s">
        <v>0</v>
      </c>
      <c r="I404" s="39" t="s">
        <v>0</v>
      </c>
      <c r="J404" s="39" t="s">
        <v>0</v>
      </c>
      <c r="K404" s="39" t="s">
        <v>0</v>
      </c>
      <c r="L404" s="41" t="s">
        <v>0</v>
      </c>
    </row>
    <row r="405" spans="2:12" x14ac:dyDescent="0.35">
      <c r="B405" s="180" t="str">
        <f ca="1">IF(Meldung!$F405="J",IF(Meldung!$E405&gt;=38353,IF(Meldung!$E405&lt;39083,CELL("Inhalt",Meldung!B405),""),""),"")</f>
        <v/>
      </c>
      <c r="G405" s="39" t="s">
        <v>0</v>
      </c>
      <c r="H405" s="40" t="s">
        <v>0</v>
      </c>
      <c r="I405" s="39" t="s">
        <v>0</v>
      </c>
      <c r="J405" s="39" t="s">
        <v>0</v>
      </c>
      <c r="K405" s="39" t="s">
        <v>0</v>
      </c>
      <c r="L405" s="41" t="s">
        <v>0</v>
      </c>
    </row>
    <row r="406" spans="2:12" x14ac:dyDescent="0.35">
      <c r="B406" s="180" t="str">
        <f ca="1">IF(Meldung!$F406="J",IF(Meldung!$E406&gt;=38353,IF(Meldung!$E406&lt;39083,CELL("Inhalt",Meldung!B406),""),""),"")</f>
        <v/>
      </c>
      <c r="G406" s="39" t="s">
        <v>0</v>
      </c>
      <c r="H406" s="40" t="s">
        <v>0</v>
      </c>
      <c r="I406" s="39" t="s">
        <v>0</v>
      </c>
      <c r="J406" s="39" t="s">
        <v>0</v>
      </c>
      <c r="K406" s="39" t="s">
        <v>0</v>
      </c>
      <c r="L406" s="41" t="s">
        <v>0</v>
      </c>
    </row>
    <row r="407" spans="2:12" x14ac:dyDescent="0.35">
      <c r="B407" s="180" t="str">
        <f ca="1">IF(Meldung!$F407="J",IF(Meldung!$E407&gt;=38353,IF(Meldung!$E407&lt;39083,CELL("Inhalt",Meldung!B407),""),""),"")</f>
        <v/>
      </c>
      <c r="G407" s="39" t="s">
        <v>0</v>
      </c>
      <c r="H407" s="40" t="s">
        <v>0</v>
      </c>
      <c r="I407" s="39" t="s">
        <v>0</v>
      </c>
      <c r="J407" s="39" t="s">
        <v>0</v>
      </c>
      <c r="K407" s="39" t="s">
        <v>0</v>
      </c>
      <c r="L407" s="41" t="s">
        <v>0</v>
      </c>
    </row>
    <row r="408" spans="2:12" x14ac:dyDescent="0.35">
      <c r="B408" s="180" t="str">
        <f ca="1">IF(Meldung!$F408="J",IF(Meldung!$E408&gt;=38353,IF(Meldung!$E408&lt;39083,CELL("Inhalt",Meldung!B408),""),""),"")</f>
        <v/>
      </c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2:12" x14ac:dyDescent="0.35">
      <c r="B409" s="180" t="str">
        <f ca="1">IF(Meldung!$F409="J",IF(Meldung!$E409&gt;=38353,IF(Meldung!$E409&lt;39083,CELL("Inhalt",Meldung!B409),""),""),"")</f>
        <v/>
      </c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2:12" x14ac:dyDescent="0.35">
      <c r="B410" s="180" t="str">
        <f ca="1">IF(Meldung!$F410="J",IF(Meldung!$E410&gt;=38353,IF(Meldung!$E410&lt;39083,CELL("Inhalt",Meldung!B410),""),""),"")</f>
        <v/>
      </c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2:12" x14ac:dyDescent="0.35">
      <c r="B411" s="180" t="str">
        <f ca="1">IF(Meldung!$F411="J",IF(Meldung!$E411&gt;=38353,IF(Meldung!$E411&lt;39083,CELL("Inhalt",Meldung!B411),""),""),"")</f>
        <v/>
      </c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2:12" x14ac:dyDescent="0.35">
      <c r="B412" s="180" t="str">
        <f ca="1">IF(Meldung!$F412="J",IF(Meldung!$E412&gt;=38353,IF(Meldung!$E412&lt;39083,CELL("Inhalt",Meldung!B412),""),""),"")</f>
        <v/>
      </c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2:12" x14ac:dyDescent="0.35">
      <c r="B413" s="180" t="str">
        <f ca="1">IF(Meldung!$F413="J",IF(Meldung!$E413&gt;=38353,IF(Meldung!$E413&lt;39083,CELL("Inhalt",Meldung!B413),""),""),"")</f>
        <v/>
      </c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2:12" x14ac:dyDescent="0.35">
      <c r="B414" s="180" t="str">
        <f ca="1">IF(Meldung!$F414="J",IF(Meldung!$E414&gt;=38353,IF(Meldung!$E414&lt;39083,CELL("Inhalt",Meldung!B414),""),""),"")</f>
        <v/>
      </c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2:12" x14ac:dyDescent="0.35">
      <c r="B415" s="180" t="str">
        <f ca="1">IF(Meldung!$F415="J",IF(Meldung!$E415&gt;=38353,IF(Meldung!$E415&lt;39083,CELL("Inhalt",Meldung!B415),""),""),"")</f>
        <v/>
      </c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2:12" x14ac:dyDescent="0.35">
      <c r="B416" s="180" t="str">
        <f ca="1">IF(Meldung!$F416="J",IF(Meldung!$E416&gt;=38353,IF(Meldung!$E416&lt;39083,CELL("Inhalt",Meldung!B416),""),""),"")</f>
        <v/>
      </c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2:12" x14ac:dyDescent="0.35">
      <c r="B417" s="180" t="str">
        <f ca="1">IF(Meldung!$F417="J",IF(Meldung!$E417&gt;=38353,IF(Meldung!$E417&lt;39083,CELL("Inhalt",Meldung!B417),""),""),"")</f>
        <v/>
      </c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2:12" x14ac:dyDescent="0.35">
      <c r="B418" s="180" t="str">
        <f ca="1">IF(Meldung!$F418="J",IF(Meldung!$E418&gt;=38353,IF(Meldung!$E418&lt;39083,CELL("Inhalt",Meldung!B418),""),""),"")</f>
        <v/>
      </c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2:12" x14ac:dyDescent="0.35">
      <c r="B419" s="180" t="str">
        <f ca="1">IF(Meldung!$F419="J",IF(Meldung!$E419&gt;=38353,IF(Meldung!$E419&lt;39083,CELL("Inhalt",Meldung!B419),""),""),"")</f>
        <v/>
      </c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2:12" x14ac:dyDescent="0.35">
      <c r="B420" s="180" t="str">
        <f ca="1">IF(Meldung!$F420="J",IF(Meldung!$E420&gt;=38353,IF(Meldung!$E420&lt;39083,CELL("Inhalt",Meldung!B420),""),""),"")</f>
        <v/>
      </c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2:12" x14ac:dyDescent="0.35">
      <c r="B421" s="180" t="str">
        <f ca="1">IF(Meldung!$F421="J",IF(Meldung!$E421&gt;=38353,IF(Meldung!$E421&lt;39083,CELL("Inhalt",Meldung!B421),""),""),"")</f>
        <v/>
      </c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2:12" x14ac:dyDescent="0.35">
      <c r="B422" s="180" t="str">
        <f ca="1">IF(Meldung!$F422="J",IF(Meldung!$E422&gt;=38353,IF(Meldung!$E422&lt;39083,CELL("Inhalt",Meldung!B422),""),""),"")</f>
        <v/>
      </c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2:12" x14ac:dyDescent="0.35">
      <c r="B423" s="180" t="str">
        <f ca="1">IF(Meldung!$F423="J",IF(Meldung!$E423&gt;=38353,IF(Meldung!$E423&lt;39083,CELL("Inhalt",Meldung!B423),""),""),"")</f>
        <v/>
      </c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2:12" x14ac:dyDescent="0.35">
      <c r="B424" s="180" t="str">
        <f ca="1">IF(Meldung!$F424="J",IF(Meldung!$E424&gt;=38353,IF(Meldung!$E424&lt;39083,CELL("Inhalt",Meldung!B424),""),""),"")</f>
        <v/>
      </c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2:12" x14ac:dyDescent="0.35">
      <c r="B425" s="180" t="str">
        <f ca="1">IF(Meldung!$F425="J",IF(Meldung!$E425&gt;=38353,IF(Meldung!$E425&lt;39083,CELL("Inhalt",Meldung!B425),""),""),"")</f>
        <v/>
      </c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2:12" x14ac:dyDescent="0.35">
      <c r="B426" s="180" t="str">
        <f ca="1">IF(Meldung!$F426="J",IF(Meldung!$E426&gt;=38353,IF(Meldung!$E426&lt;39083,CELL("Inhalt",Meldung!B426),""),""),"")</f>
        <v/>
      </c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2:12" x14ac:dyDescent="0.35">
      <c r="B427" s="180" t="str">
        <f ca="1">IF(Meldung!$F427="J",IF(Meldung!$E427&gt;=38353,IF(Meldung!$E427&lt;39083,CELL("Inhalt",Meldung!B427),""),""),"")</f>
        <v/>
      </c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2:12" x14ac:dyDescent="0.35">
      <c r="G428" s="42"/>
      <c r="J428" s="44"/>
    </row>
    <row r="429" spans="2:12" x14ac:dyDescent="0.35">
      <c r="G429" s="42"/>
      <c r="J429" s="44"/>
    </row>
    <row r="430" spans="2:12" x14ac:dyDescent="0.35">
      <c r="G430" s="42"/>
      <c r="J430" s="44"/>
    </row>
    <row r="431" spans="2:12" x14ac:dyDescent="0.35">
      <c r="G431" s="42"/>
      <c r="J431" s="44"/>
    </row>
    <row r="432" spans="2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64nxpS2xX2iBmUXDQ9GREVSkSHDM5qd1Yo22MBRo4BNDCPvU9rzLkkh5iExYH1C0FPyqg3jpr6UEJVmIgPYafw==" saltValue="iPeaJ8R5jjLlQJI97z6QzQ==" spinCount="100000" sheet="1" objects="1" scenarios="1" selectLockedCells="1" selectUnlockedCells="1"/>
  <pageMargins left="0.7" right="0.7" top="0.78740157499999996" bottom="0.78740157499999996" header="0.3" footer="0.3"/>
  <pageSetup paperSize="9" scale="97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7691"/>
  <sheetViews>
    <sheetView showZeros="0" view="pageBreakPreview" zoomScaleNormal="100" zoomScaleSheetLayoutView="100" workbookViewId="0">
      <selection activeCell="K261" sqref="K261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4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33" t="s">
        <v>43</v>
      </c>
    </row>
    <row r="2" spans="1:12" x14ac:dyDescent="0.35">
      <c r="A2" s="34" t="s">
        <v>44</v>
      </c>
      <c r="B2" s="177" t="str">
        <f ca="1">IF(Meldung!$F2="M",IF(Meldung!$E2&gt;=39448,CELL("inhalt",Meldung!B2),""),"")</f>
        <v/>
      </c>
      <c r="C2" s="177" t="str">
        <f ca="1">IF(Meldung!$F2="M",IF(Meldung!$E2&gt;=39448,CELL("inhalt",Meldung!C2),""),"")</f>
        <v/>
      </c>
      <c r="D2" s="177" t="str">
        <f ca="1">IF(Meldung!$F2="M",IF(Meldung!$E2&gt;=39448,CELL("inhalt",Meldung!D2),""),"")</f>
        <v/>
      </c>
      <c r="E2" s="178" t="str">
        <f ca="1">IF(Meldung!$F2="M",IF(Meldung!$E2&gt;=39448,CELL("inhalt",Meldung!E2),""),"")</f>
        <v/>
      </c>
      <c r="F2" s="177" t="str">
        <f ca="1">IF(Meldung!$F2="M",IF(Meldung!$E2&gt;=39448,CELL("inhalt",Meldung!F2),""),"")</f>
        <v/>
      </c>
      <c r="G2" s="177" t="str">
        <f ca="1">IF(Meldung!$F2="M",IF(Meldung!$E2&gt;=39448,CELL("inhalt",Meldung!G2),""),"")</f>
        <v/>
      </c>
      <c r="H2" s="186" t="str">
        <f ca="1">IF(Meldung!$F2="M",IF(Meldung!$E2&gt;=39448,CELL("inhalt",Meldung!H2),""),"")</f>
        <v/>
      </c>
      <c r="I2" s="177" t="str">
        <f ca="1">IF(Meldung!$F2="M",IF(Meldung!$E2&gt;=39448,CELL("inhalt",Meldung!I2),""),"")</f>
        <v/>
      </c>
      <c r="J2" s="177" t="str">
        <f ca="1">IF(Meldung!$F2="M",IF(Meldung!$E2&gt;=39448,CELL("inhalt",Meldung!J2),""),"")</f>
        <v/>
      </c>
      <c r="K2" s="177" t="str">
        <f ca="1">IF(Meldung!$F2="M",IF(Meldung!$E2&gt;=39448,CELL("inhalt",Meldung!K2),""),"")</f>
        <v/>
      </c>
      <c r="L2" s="177" t="str">
        <f ca="1">IF(Meldung!$F2="M",IF(Meldung!$E2&gt;=39448,CELL("inhalt",Meldung!L2),""),"")</f>
        <v/>
      </c>
    </row>
    <row r="3" spans="1:12" x14ac:dyDescent="0.35">
      <c r="A3" s="35" t="s">
        <v>45</v>
      </c>
      <c r="B3" s="177" t="str">
        <f ca="1">IF(Meldung!$F3="M",IF(Meldung!$E3&gt;=39448,CELL("inhalt",Meldung!B3),""),"")</f>
        <v/>
      </c>
      <c r="C3" s="177" t="str">
        <f ca="1">IF(Meldung!$F3="M",IF(Meldung!$E3&gt;=39448,CELL("inhalt",Meldung!C3),""),"")</f>
        <v/>
      </c>
      <c r="D3" s="177" t="str">
        <f ca="1">IF(Meldung!$F3="M",IF(Meldung!$E3&gt;=39448,CELL("inhalt",Meldung!D3),""),"")</f>
        <v/>
      </c>
      <c r="E3" s="178" t="str">
        <f ca="1">IF(Meldung!$F3="M",IF(Meldung!$E3&gt;=39448,CELL("inhalt",Meldung!E3),""),"")</f>
        <v/>
      </c>
      <c r="F3" s="177" t="str">
        <f ca="1">IF(Meldung!$F3="M",IF(Meldung!$E3&gt;=39448,CELL("inhalt",Meldung!F3),""),"")</f>
        <v/>
      </c>
      <c r="G3" s="177" t="str">
        <f ca="1">IF(Meldung!$F3="M",IF(Meldung!$E3&gt;=39448,CELL("inhalt",Meldung!G3),""),"")</f>
        <v/>
      </c>
      <c r="H3" s="186" t="str">
        <f ca="1">IF(Meldung!$F3="M",IF(Meldung!$E3&gt;=39448,CELL("inhalt",Meldung!H3),""),"")</f>
        <v/>
      </c>
      <c r="I3" s="177" t="str">
        <f ca="1">IF(Meldung!$F3="M",IF(Meldung!$E3&gt;=39448,CELL("inhalt",Meldung!I3),""),"")</f>
        <v/>
      </c>
      <c r="J3" s="177" t="str">
        <f ca="1">IF(Meldung!$F3="M",IF(Meldung!$E3&gt;=39448,CELL("inhalt",Meldung!J3),""),"")</f>
        <v/>
      </c>
      <c r="K3" s="177" t="str">
        <f ca="1">IF(Meldung!$F3="M",IF(Meldung!$E3&gt;=39448,CELL("inhalt",Meldung!K3),""),"")</f>
        <v/>
      </c>
      <c r="L3" s="177" t="str">
        <f ca="1">IF(Meldung!$F3="M",IF(Meldung!$E3&gt;=39448,CELL("inhalt",Meldung!L3),""),"")</f>
        <v/>
      </c>
    </row>
    <row r="4" spans="1:12" x14ac:dyDescent="0.35">
      <c r="A4" s="35" t="s">
        <v>46</v>
      </c>
      <c r="B4" s="177" t="str">
        <f ca="1">IF(Meldung!$F4="M",IF(Meldung!$E4&gt;=39448,CELL("inhalt",Meldung!B4),""),"")</f>
        <v/>
      </c>
      <c r="C4" s="177" t="str">
        <f ca="1">IF(Meldung!$F4="M",IF(Meldung!$E4&gt;=39448,CELL("inhalt",Meldung!C4),""),"")</f>
        <v/>
      </c>
      <c r="D4" s="177" t="str">
        <f ca="1">IF(Meldung!$F4="M",IF(Meldung!$E4&gt;=39448,CELL("inhalt",Meldung!D4),""),"")</f>
        <v/>
      </c>
      <c r="E4" s="178" t="str">
        <f ca="1">IF(Meldung!$F4="M",IF(Meldung!$E4&gt;=39448,CELL("inhalt",Meldung!E4),""),"")</f>
        <v/>
      </c>
      <c r="F4" s="177" t="str">
        <f ca="1">IF(Meldung!$F4="M",IF(Meldung!$E4&gt;=39448,CELL("inhalt",Meldung!F4),""),"")</f>
        <v/>
      </c>
      <c r="G4" s="177" t="str">
        <f ca="1">IF(Meldung!$F4="M",IF(Meldung!$E4&gt;=39448,CELL("inhalt",Meldung!G4),""),"")</f>
        <v/>
      </c>
      <c r="H4" s="186" t="str">
        <f ca="1">IF(Meldung!$F4="M",IF(Meldung!$E4&gt;=39448,CELL("inhalt",Meldung!H4),""),"")</f>
        <v/>
      </c>
      <c r="I4" s="177" t="str">
        <f ca="1">IF(Meldung!$F4="M",IF(Meldung!$E4&gt;=39448,CELL("inhalt",Meldung!I4),""),"")</f>
        <v/>
      </c>
      <c r="J4" s="177" t="str">
        <f ca="1">IF(Meldung!$F4="M",IF(Meldung!$E4&gt;=39448,CELL("inhalt",Meldung!J4),""),"")</f>
        <v/>
      </c>
      <c r="K4" s="177" t="str">
        <f ca="1">IF(Meldung!$F4="M",IF(Meldung!$E4&gt;=39448,CELL("inhalt",Meldung!K4),""),"")</f>
        <v/>
      </c>
      <c r="L4" s="177" t="str">
        <f ca="1">IF(Meldung!$F4="M",IF(Meldung!$E4&gt;=39448,CELL("inhalt",Meldung!L4),""),"")</f>
        <v/>
      </c>
    </row>
    <row r="5" spans="1:12" x14ac:dyDescent="0.35">
      <c r="A5" s="35" t="s">
        <v>47</v>
      </c>
      <c r="B5" s="177" t="str">
        <f ca="1">IF(Meldung!$F5="M",IF(Meldung!$E5&gt;=39448,CELL("inhalt",Meldung!B5),""),"")</f>
        <v/>
      </c>
      <c r="C5" s="177" t="str">
        <f ca="1">IF(Meldung!$F5="M",IF(Meldung!$E5&gt;=39448,CELL("inhalt",Meldung!C5),""),"")</f>
        <v/>
      </c>
      <c r="D5" s="177" t="str">
        <f ca="1">IF(Meldung!$F5="M",IF(Meldung!$E5&gt;=39448,CELL("inhalt",Meldung!D5),""),"")</f>
        <v/>
      </c>
      <c r="E5" s="178" t="str">
        <f ca="1">IF(Meldung!$F5="M",IF(Meldung!$E5&gt;=39448,CELL("inhalt",Meldung!E5),""),"")</f>
        <v/>
      </c>
      <c r="F5" s="177" t="str">
        <f ca="1">IF(Meldung!$F5="M",IF(Meldung!$E5&gt;=39448,CELL("inhalt",Meldung!F5),""),"")</f>
        <v/>
      </c>
      <c r="G5" s="177" t="str">
        <f ca="1">IF(Meldung!$F5="M",IF(Meldung!$E5&gt;=39448,CELL("inhalt",Meldung!G5),""),"")</f>
        <v/>
      </c>
      <c r="H5" s="186" t="str">
        <f ca="1">IF(Meldung!$F5="M",IF(Meldung!$E5&gt;=39448,CELL("inhalt",Meldung!H5),""),"")</f>
        <v/>
      </c>
      <c r="I5" s="177" t="str">
        <f ca="1">IF(Meldung!$F5="M",IF(Meldung!$E5&gt;=39448,CELL("inhalt",Meldung!I5),""),"")</f>
        <v/>
      </c>
      <c r="J5" s="177" t="str">
        <f ca="1">IF(Meldung!$F5="M",IF(Meldung!$E5&gt;=39448,CELL("inhalt",Meldung!J5),""),"")</f>
        <v/>
      </c>
      <c r="K5" s="177" t="str">
        <f ca="1">IF(Meldung!$F5="M",IF(Meldung!$E5&gt;=39448,CELL("inhalt",Meldung!K5),""),"")</f>
        <v/>
      </c>
      <c r="L5" s="177" t="str">
        <f ca="1">IF(Meldung!$F5="M",IF(Meldung!$E5&gt;=39448,CELL("inhalt",Meldung!L5),""),"")</f>
        <v/>
      </c>
    </row>
    <row r="6" spans="1:12" x14ac:dyDescent="0.35">
      <c r="A6" s="35" t="s">
        <v>48</v>
      </c>
      <c r="B6" s="177" t="str">
        <f ca="1">IF(Meldung!$F6="M",IF(Meldung!$E6&gt;=39448,CELL("inhalt",Meldung!B6),""),"")</f>
        <v/>
      </c>
      <c r="C6" s="177" t="str">
        <f ca="1">IF(Meldung!$F6="M",IF(Meldung!$E6&gt;=39448,CELL("inhalt",Meldung!C6),""),"")</f>
        <v/>
      </c>
      <c r="D6" s="177" t="str">
        <f ca="1">IF(Meldung!$F6="M",IF(Meldung!$E6&gt;=39448,CELL("inhalt",Meldung!D6),""),"")</f>
        <v/>
      </c>
      <c r="E6" s="178" t="str">
        <f ca="1">IF(Meldung!$F6="M",IF(Meldung!$E6&gt;=39448,CELL("inhalt",Meldung!E6),""),"")</f>
        <v/>
      </c>
      <c r="F6" s="177" t="str">
        <f ca="1">IF(Meldung!$F6="M",IF(Meldung!$E6&gt;=39448,CELL("inhalt",Meldung!F6),""),"")</f>
        <v/>
      </c>
      <c r="G6" s="177" t="str">
        <f ca="1">IF(Meldung!$F6="M",IF(Meldung!$E6&gt;=39448,CELL("inhalt",Meldung!G6),""),"")</f>
        <v/>
      </c>
      <c r="H6" s="186" t="str">
        <f ca="1">IF(Meldung!$F6="M",IF(Meldung!$E6&gt;=39448,CELL("inhalt",Meldung!H6),""),"")</f>
        <v/>
      </c>
      <c r="I6" s="177" t="str">
        <f ca="1">IF(Meldung!$F6="M",IF(Meldung!$E6&gt;=39448,CELL("inhalt",Meldung!I6),""),"")</f>
        <v/>
      </c>
      <c r="J6" s="177" t="str">
        <f ca="1">IF(Meldung!$F6="M",IF(Meldung!$E6&gt;=39448,CELL("inhalt",Meldung!J6),""),"")</f>
        <v/>
      </c>
      <c r="K6" s="177" t="str">
        <f ca="1">IF(Meldung!$F6="M",IF(Meldung!$E6&gt;=39448,CELL("inhalt",Meldung!K6),""),"")</f>
        <v/>
      </c>
      <c r="L6" s="177" t="str">
        <f ca="1">IF(Meldung!$F6="M",IF(Meldung!$E6&gt;=39448,CELL("inhalt",Meldung!L6),""),"")</f>
        <v/>
      </c>
    </row>
    <row r="7" spans="1:12" x14ac:dyDescent="0.35">
      <c r="A7" s="35" t="s">
        <v>49</v>
      </c>
      <c r="B7" s="177" t="str">
        <f ca="1">IF(Meldung!$F7="M",IF(Meldung!$E7&gt;=39448,CELL("inhalt",Meldung!B7),""),"")</f>
        <v/>
      </c>
      <c r="C7" s="177" t="str">
        <f ca="1">IF(Meldung!$F7="M",IF(Meldung!$E7&gt;=39448,CELL("inhalt",Meldung!C7),""),"")</f>
        <v/>
      </c>
      <c r="D7" s="177" t="str">
        <f ca="1">IF(Meldung!$F7="M",IF(Meldung!$E7&gt;=39448,CELL("inhalt",Meldung!D7),""),"")</f>
        <v/>
      </c>
      <c r="E7" s="178" t="str">
        <f ca="1">IF(Meldung!$F7="M",IF(Meldung!$E7&gt;=39448,CELL("inhalt",Meldung!E7),""),"")</f>
        <v/>
      </c>
      <c r="F7" s="177" t="str">
        <f ca="1">IF(Meldung!$F7="M",IF(Meldung!$E7&gt;=39448,CELL("inhalt",Meldung!F7),""),"")</f>
        <v/>
      </c>
      <c r="G7" s="177" t="str">
        <f ca="1">IF(Meldung!$F7="M",IF(Meldung!$E7&gt;=39448,CELL("inhalt",Meldung!G7),""),"")</f>
        <v/>
      </c>
      <c r="H7" s="186" t="str">
        <f ca="1">IF(Meldung!$F7="M",IF(Meldung!$E7&gt;=39448,CELL("inhalt",Meldung!H7),""),"")</f>
        <v/>
      </c>
      <c r="I7" s="177" t="str">
        <f ca="1">IF(Meldung!$F7="M",IF(Meldung!$E7&gt;=39448,CELL("inhalt",Meldung!I7),""),"")</f>
        <v/>
      </c>
      <c r="J7" s="177" t="str">
        <f ca="1">IF(Meldung!$F7="M",IF(Meldung!$E7&gt;=39448,CELL("inhalt",Meldung!J7),""),"")</f>
        <v/>
      </c>
      <c r="K7" s="177" t="str">
        <f ca="1">IF(Meldung!$F7="M",IF(Meldung!$E7&gt;=39448,CELL("inhalt",Meldung!K7),""),"")</f>
        <v/>
      </c>
      <c r="L7" s="177" t="str">
        <f ca="1">IF(Meldung!$F7="M",IF(Meldung!$E7&gt;=39448,CELL("inhalt",Meldung!L7),""),"")</f>
        <v/>
      </c>
    </row>
    <row r="8" spans="1:12" x14ac:dyDescent="0.35">
      <c r="A8" s="35" t="s">
        <v>50</v>
      </c>
      <c r="B8" s="177" t="str">
        <f ca="1">IF(Meldung!$F8="M",IF(Meldung!$E8&gt;=39448,CELL("inhalt",Meldung!B8),""),"")</f>
        <v/>
      </c>
      <c r="C8" s="177" t="str">
        <f ca="1">IF(Meldung!$F8="M",IF(Meldung!$E8&gt;=39448,CELL("inhalt",Meldung!C8),""),"")</f>
        <v/>
      </c>
      <c r="D8" s="177" t="str">
        <f ca="1">IF(Meldung!$F8="M",IF(Meldung!$E8&gt;=39448,CELL("inhalt",Meldung!D8),""),"")</f>
        <v/>
      </c>
      <c r="E8" s="178" t="str">
        <f ca="1">IF(Meldung!$F8="M",IF(Meldung!$E8&gt;=39448,CELL("inhalt",Meldung!E8),""),"")</f>
        <v/>
      </c>
      <c r="F8" s="177" t="str">
        <f ca="1">IF(Meldung!$F8="M",IF(Meldung!$E8&gt;=39448,CELL("inhalt",Meldung!F8),""),"")</f>
        <v/>
      </c>
      <c r="G8" s="177" t="str">
        <f ca="1">IF(Meldung!$F8="M",IF(Meldung!$E8&gt;=39448,CELL("inhalt",Meldung!G8),""),"")</f>
        <v/>
      </c>
      <c r="H8" s="186" t="str">
        <f ca="1">IF(Meldung!$F8="M",IF(Meldung!$E8&gt;=39448,CELL("inhalt",Meldung!H8),""),"")</f>
        <v/>
      </c>
      <c r="I8" s="177" t="str">
        <f ca="1">IF(Meldung!$F8="M",IF(Meldung!$E8&gt;=39448,CELL("inhalt",Meldung!I8),""),"")</f>
        <v/>
      </c>
      <c r="J8" s="177" t="str">
        <f ca="1">IF(Meldung!$F8="M",IF(Meldung!$E8&gt;=39448,CELL("inhalt",Meldung!J8),""),"")</f>
        <v/>
      </c>
      <c r="K8" s="177" t="str">
        <f ca="1">IF(Meldung!$F8="M",IF(Meldung!$E8&gt;=39448,CELL("inhalt",Meldung!K8),""),"")</f>
        <v/>
      </c>
      <c r="L8" s="177" t="str">
        <f ca="1">IF(Meldung!$F8="M",IF(Meldung!$E8&gt;=39448,CELL("inhalt",Meldung!L8),""),"")</f>
        <v/>
      </c>
    </row>
    <row r="9" spans="1:12" x14ac:dyDescent="0.35">
      <c r="A9" s="35" t="s">
        <v>51</v>
      </c>
      <c r="B9" s="177" t="str">
        <f ca="1">IF(Meldung!$F9="M",IF(Meldung!$E9&gt;=39448,CELL("inhalt",Meldung!B9),""),"")</f>
        <v/>
      </c>
      <c r="C9" s="177" t="str">
        <f ca="1">IF(Meldung!$F9="M",IF(Meldung!$E9&gt;=39448,CELL("inhalt",Meldung!C9),""),"")</f>
        <v/>
      </c>
      <c r="D9" s="177" t="str">
        <f ca="1">IF(Meldung!$F9="M",IF(Meldung!$E9&gt;=39448,CELL("inhalt",Meldung!D9),""),"")</f>
        <v/>
      </c>
      <c r="E9" s="178" t="str">
        <f ca="1">IF(Meldung!$F9="M",IF(Meldung!$E9&gt;=39448,CELL("inhalt",Meldung!E9),""),"")</f>
        <v/>
      </c>
      <c r="F9" s="177" t="str">
        <f ca="1">IF(Meldung!$F9="M",IF(Meldung!$E9&gt;=39448,CELL("inhalt",Meldung!F9),""),"")</f>
        <v/>
      </c>
      <c r="G9" s="177" t="str">
        <f ca="1">IF(Meldung!$F9="M",IF(Meldung!$E9&gt;=39448,CELL("inhalt",Meldung!G9),""),"")</f>
        <v/>
      </c>
      <c r="H9" s="186" t="str">
        <f ca="1">IF(Meldung!$F9="M",IF(Meldung!$E9&gt;=39448,CELL("inhalt",Meldung!H9),""),"")</f>
        <v/>
      </c>
      <c r="I9" s="177" t="str">
        <f ca="1">IF(Meldung!$F9="M",IF(Meldung!$E9&gt;=39448,CELL("inhalt",Meldung!I9),""),"")</f>
        <v/>
      </c>
      <c r="J9" s="177" t="str">
        <f ca="1">IF(Meldung!$F9="M",IF(Meldung!$E9&gt;=39448,CELL("inhalt",Meldung!J9),""),"")</f>
        <v/>
      </c>
      <c r="K9" s="177" t="str">
        <f ca="1">IF(Meldung!$F9="M",IF(Meldung!$E9&gt;=39448,CELL("inhalt",Meldung!K9),""),"")</f>
        <v/>
      </c>
      <c r="L9" s="177" t="str">
        <f ca="1">IF(Meldung!$F9="M",IF(Meldung!$E9&gt;=39448,CELL("inhalt",Meldung!L9),""),"")</f>
        <v/>
      </c>
    </row>
    <row r="10" spans="1:12" x14ac:dyDescent="0.35">
      <c r="A10" s="35" t="s">
        <v>52</v>
      </c>
      <c r="B10" s="177" t="str">
        <f ca="1">IF(Meldung!$F10="M",IF(Meldung!$E10&gt;=39448,CELL("inhalt",Meldung!B10),""),"")</f>
        <v/>
      </c>
      <c r="C10" s="177" t="str">
        <f ca="1">IF(Meldung!$F10="M",IF(Meldung!$E10&gt;=39448,CELL("inhalt",Meldung!C10),""),"")</f>
        <v/>
      </c>
      <c r="D10" s="177" t="str">
        <f ca="1">IF(Meldung!$F10="M",IF(Meldung!$E10&gt;=39448,CELL("inhalt",Meldung!D10),""),"")</f>
        <v/>
      </c>
      <c r="E10" s="178" t="str">
        <f ca="1">IF(Meldung!$F10="M",IF(Meldung!$E10&gt;=39448,CELL("inhalt",Meldung!E10),""),"")</f>
        <v/>
      </c>
      <c r="F10" s="177" t="str">
        <f ca="1">IF(Meldung!$F10="M",IF(Meldung!$E10&gt;=39448,CELL("inhalt",Meldung!F10),""),"")</f>
        <v/>
      </c>
      <c r="G10" s="177" t="str">
        <f ca="1">IF(Meldung!$F10="M",IF(Meldung!$E10&gt;=39448,CELL("inhalt",Meldung!G10),""),"")</f>
        <v/>
      </c>
      <c r="H10" s="186" t="str">
        <f ca="1">IF(Meldung!$F10="M",IF(Meldung!$E10&gt;=39448,CELL("inhalt",Meldung!H10),""),"")</f>
        <v/>
      </c>
      <c r="I10" s="177" t="str">
        <f ca="1">IF(Meldung!$F10="M",IF(Meldung!$E10&gt;=39448,CELL("inhalt",Meldung!I10),""),"")</f>
        <v/>
      </c>
      <c r="J10" s="177" t="str">
        <f ca="1">IF(Meldung!$F10="M",IF(Meldung!$E10&gt;=39448,CELL("inhalt",Meldung!J10),""),"")</f>
        <v/>
      </c>
      <c r="K10" s="177" t="str">
        <f ca="1">IF(Meldung!$F10="M",IF(Meldung!$E10&gt;=39448,CELL("inhalt",Meldung!K10),""),"")</f>
        <v/>
      </c>
      <c r="L10" s="177" t="str">
        <f ca="1">IF(Meldung!$F10="M",IF(Meldung!$E10&gt;=39448,CELL("inhalt",Meldung!L10),""),"")</f>
        <v/>
      </c>
    </row>
    <row r="11" spans="1:12" x14ac:dyDescent="0.35">
      <c r="A11" s="35" t="s">
        <v>53</v>
      </c>
      <c r="B11" s="177" t="str">
        <f ca="1">IF(Meldung!$F11="M",IF(Meldung!$E11&gt;=39448,CELL("inhalt",Meldung!B11),""),"")</f>
        <v/>
      </c>
      <c r="C11" s="177" t="str">
        <f ca="1">IF(Meldung!$F11="M",IF(Meldung!$E11&gt;=39448,CELL("inhalt",Meldung!C11),""),"")</f>
        <v/>
      </c>
      <c r="D11" s="177" t="str">
        <f ca="1">IF(Meldung!$F11="M",IF(Meldung!$E11&gt;=39448,CELL("inhalt",Meldung!D11),""),"")</f>
        <v/>
      </c>
      <c r="E11" s="178" t="str">
        <f ca="1">IF(Meldung!$F11="M",IF(Meldung!$E11&gt;=39448,CELL("inhalt",Meldung!E11),""),"")</f>
        <v/>
      </c>
      <c r="F11" s="177" t="str">
        <f ca="1">IF(Meldung!$F11="M",IF(Meldung!$E11&gt;=39448,CELL("inhalt",Meldung!F11),""),"")</f>
        <v/>
      </c>
      <c r="G11" s="177" t="str">
        <f ca="1">IF(Meldung!$F11="M",IF(Meldung!$E11&gt;=39448,CELL("inhalt",Meldung!G11),""),"")</f>
        <v/>
      </c>
      <c r="H11" s="186" t="str">
        <f ca="1">IF(Meldung!$F11="M",IF(Meldung!$E11&gt;=39448,CELL("inhalt",Meldung!H11),""),"")</f>
        <v/>
      </c>
      <c r="I11" s="177" t="str">
        <f ca="1">IF(Meldung!$F11="M",IF(Meldung!$E11&gt;=39448,CELL("inhalt",Meldung!I11),""),"")</f>
        <v/>
      </c>
      <c r="J11" s="177" t="str">
        <f ca="1">IF(Meldung!$F11="M",IF(Meldung!$E11&gt;=39448,CELL("inhalt",Meldung!J11),""),"")</f>
        <v/>
      </c>
      <c r="K11" s="177" t="str">
        <f ca="1">IF(Meldung!$F11="M",IF(Meldung!$E11&gt;=39448,CELL("inhalt",Meldung!K11),""),"")</f>
        <v/>
      </c>
      <c r="L11" s="177" t="str">
        <f ca="1">IF(Meldung!$F11="M",IF(Meldung!$E11&gt;=39448,CELL("inhalt",Meldung!L11),""),"")</f>
        <v/>
      </c>
    </row>
    <row r="12" spans="1:12" x14ac:dyDescent="0.35">
      <c r="A12" s="35" t="s">
        <v>54</v>
      </c>
      <c r="B12" s="177" t="str">
        <f ca="1">IF(Meldung!$F12="M",IF(Meldung!$E12&gt;=39448,CELL("inhalt",Meldung!B12),""),"")</f>
        <v/>
      </c>
      <c r="C12" s="177" t="str">
        <f ca="1">IF(Meldung!$F12="M",IF(Meldung!$E12&gt;=39448,CELL("inhalt",Meldung!C12),""),"")</f>
        <v/>
      </c>
      <c r="D12" s="177" t="str">
        <f ca="1">IF(Meldung!$F12="M",IF(Meldung!$E12&gt;=39448,CELL("inhalt",Meldung!D12),""),"")</f>
        <v/>
      </c>
      <c r="E12" s="178" t="str">
        <f ca="1">IF(Meldung!$F12="M",IF(Meldung!$E12&gt;=39448,CELL("inhalt",Meldung!E12),""),"")</f>
        <v/>
      </c>
      <c r="F12" s="177" t="str">
        <f ca="1">IF(Meldung!$F12="M",IF(Meldung!$E12&gt;=39448,CELL("inhalt",Meldung!F12),""),"")</f>
        <v/>
      </c>
      <c r="G12" s="177" t="str">
        <f ca="1">IF(Meldung!$F12="M",IF(Meldung!$E12&gt;=39448,CELL("inhalt",Meldung!G12),""),"")</f>
        <v/>
      </c>
      <c r="H12" s="186" t="str">
        <f ca="1">IF(Meldung!$F12="M",IF(Meldung!$E12&gt;=39448,CELL("inhalt",Meldung!H12),""),"")</f>
        <v/>
      </c>
      <c r="I12" s="177" t="str">
        <f ca="1">IF(Meldung!$F12="M",IF(Meldung!$E12&gt;=39448,CELL("inhalt",Meldung!I12),""),"")</f>
        <v/>
      </c>
      <c r="J12" s="177" t="str">
        <f ca="1">IF(Meldung!$F12="M",IF(Meldung!$E12&gt;=39448,CELL("inhalt",Meldung!J12),""),"")</f>
        <v/>
      </c>
      <c r="K12" s="177" t="str">
        <f ca="1">IF(Meldung!$F12="M",IF(Meldung!$E12&gt;=39448,CELL("inhalt",Meldung!K12),""),"")</f>
        <v/>
      </c>
      <c r="L12" s="177" t="str">
        <f ca="1">IF(Meldung!$F12="M",IF(Meldung!$E12&gt;=39448,CELL("inhalt",Meldung!L12),""),"")</f>
        <v/>
      </c>
    </row>
    <row r="13" spans="1:12" x14ac:dyDescent="0.35">
      <c r="A13" s="35" t="s">
        <v>55</v>
      </c>
      <c r="B13" s="177" t="str">
        <f ca="1">IF(Meldung!$F13="M",IF(Meldung!$E13&gt;=39448,CELL("inhalt",Meldung!B13),""),"")</f>
        <v/>
      </c>
      <c r="C13" s="177" t="str">
        <f ca="1">IF(Meldung!$F13="M",IF(Meldung!$E13&gt;=39448,CELL("inhalt",Meldung!C13),""),"")</f>
        <v/>
      </c>
      <c r="D13" s="177" t="str">
        <f ca="1">IF(Meldung!$F13="M",IF(Meldung!$E13&gt;=39448,CELL("inhalt",Meldung!D13),""),"")</f>
        <v/>
      </c>
      <c r="E13" s="178" t="str">
        <f ca="1">IF(Meldung!$F13="M",IF(Meldung!$E13&gt;=39448,CELL("inhalt",Meldung!E13),""),"")</f>
        <v/>
      </c>
      <c r="F13" s="177" t="str">
        <f ca="1">IF(Meldung!$F13="M",IF(Meldung!$E13&gt;=39448,CELL("inhalt",Meldung!F13),""),"")</f>
        <v/>
      </c>
      <c r="G13" s="177" t="str">
        <f ca="1">IF(Meldung!$F13="M",IF(Meldung!$E13&gt;=39448,CELL("inhalt",Meldung!G13),""),"")</f>
        <v/>
      </c>
      <c r="H13" s="186" t="str">
        <f ca="1">IF(Meldung!$F13="M",IF(Meldung!$E13&gt;=39448,CELL("inhalt",Meldung!H13),""),"")</f>
        <v/>
      </c>
      <c r="I13" s="177" t="str">
        <f ca="1">IF(Meldung!$F13="M",IF(Meldung!$E13&gt;=39448,CELL("inhalt",Meldung!I13),""),"")</f>
        <v/>
      </c>
      <c r="J13" s="177" t="str">
        <f ca="1">IF(Meldung!$F13="M",IF(Meldung!$E13&gt;=39448,CELL("inhalt",Meldung!J13),""),"")</f>
        <v/>
      </c>
      <c r="K13" s="177" t="str">
        <f ca="1">IF(Meldung!$F13="M",IF(Meldung!$E13&gt;=39448,CELL("inhalt",Meldung!K13),""),"")</f>
        <v/>
      </c>
      <c r="L13" s="177" t="str">
        <f ca="1">IF(Meldung!$F13="M",IF(Meldung!$E13&gt;=39448,CELL("inhalt",Meldung!L13),""),"")</f>
        <v/>
      </c>
    </row>
    <row r="14" spans="1:12" x14ac:dyDescent="0.35">
      <c r="A14" s="35" t="s">
        <v>56</v>
      </c>
      <c r="B14" s="177" t="str">
        <f ca="1">IF(Meldung!$F14="M",IF(Meldung!$E14&gt;=39448,CELL("inhalt",Meldung!B14),""),"")</f>
        <v/>
      </c>
      <c r="C14" s="177" t="str">
        <f ca="1">IF(Meldung!$F14="M",IF(Meldung!$E14&gt;=39448,CELL("inhalt",Meldung!C14),""),"")</f>
        <v/>
      </c>
      <c r="D14" s="177" t="str">
        <f ca="1">IF(Meldung!$F14="M",IF(Meldung!$E14&gt;=39448,CELL("inhalt",Meldung!D14),""),"")</f>
        <v/>
      </c>
      <c r="E14" s="178" t="str">
        <f ca="1">IF(Meldung!$F14="M",IF(Meldung!$E14&gt;=39448,CELL("inhalt",Meldung!E14),""),"")</f>
        <v/>
      </c>
      <c r="F14" s="177" t="str">
        <f ca="1">IF(Meldung!$F14="M",IF(Meldung!$E14&gt;=39448,CELL("inhalt",Meldung!F14),""),"")</f>
        <v/>
      </c>
      <c r="G14" s="177" t="str">
        <f ca="1">IF(Meldung!$F14="M",IF(Meldung!$E14&gt;=39448,CELL("inhalt",Meldung!G14),""),"")</f>
        <v/>
      </c>
      <c r="H14" s="186" t="str">
        <f ca="1">IF(Meldung!$F14="M",IF(Meldung!$E14&gt;=39448,CELL("inhalt",Meldung!H14),""),"")</f>
        <v/>
      </c>
      <c r="I14" s="177" t="str">
        <f ca="1">IF(Meldung!$F14="M",IF(Meldung!$E14&gt;=39448,CELL("inhalt",Meldung!I14),""),"")</f>
        <v/>
      </c>
      <c r="J14" s="177" t="str">
        <f ca="1">IF(Meldung!$F14="M",IF(Meldung!$E14&gt;=39448,CELL("inhalt",Meldung!J14),""),"")</f>
        <v/>
      </c>
      <c r="K14" s="177" t="str">
        <f ca="1">IF(Meldung!$F14="M",IF(Meldung!$E14&gt;=39448,CELL("inhalt",Meldung!K14),""),"")</f>
        <v/>
      </c>
      <c r="L14" s="177" t="str">
        <f ca="1">IF(Meldung!$F14="M",IF(Meldung!$E14&gt;=39448,CELL("inhalt",Meldung!L14),""),"")</f>
        <v/>
      </c>
    </row>
    <row r="15" spans="1:12" x14ac:dyDescent="0.35">
      <c r="A15" s="35" t="s">
        <v>57</v>
      </c>
      <c r="B15" s="177" t="str">
        <f ca="1">IF(Meldung!$F15="M",IF(Meldung!$E15&gt;=39448,CELL("inhalt",Meldung!B15),""),"")</f>
        <v/>
      </c>
      <c r="C15" s="177" t="str">
        <f ca="1">IF(Meldung!$F15="M",IF(Meldung!$E15&gt;=39448,CELL("inhalt",Meldung!C15),""),"")</f>
        <v/>
      </c>
      <c r="D15" s="177" t="str">
        <f ca="1">IF(Meldung!$F15="M",IF(Meldung!$E15&gt;=39448,CELL("inhalt",Meldung!D15),""),"")</f>
        <v/>
      </c>
      <c r="E15" s="178" t="str">
        <f ca="1">IF(Meldung!$F15="M",IF(Meldung!$E15&gt;=39448,CELL("inhalt",Meldung!E15),""),"")</f>
        <v/>
      </c>
      <c r="F15" s="177" t="str">
        <f ca="1">IF(Meldung!$F15="M",IF(Meldung!$E15&gt;=39448,CELL("inhalt",Meldung!F15),""),"")</f>
        <v/>
      </c>
      <c r="G15" s="177" t="str">
        <f ca="1">IF(Meldung!$F15="M",IF(Meldung!$E15&gt;=39448,CELL("inhalt",Meldung!G15),""),"")</f>
        <v/>
      </c>
      <c r="H15" s="186" t="str">
        <f ca="1">IF(Meldung!$F15="M",IF(Meldung!$E15&gt;=39448,CELL("inhalt",Meldung!H15),""),"")</f>
        <v/>
      </c>
      <c r="I15" s="177" t="str">
        <f ca="1">IF(Meldung!$F15="M",IF(Meldung!$E15&gt;=39448,CELL("inhalt",Meldung!I15),""),"")</f>
        <v/>
      </c>
      <c r="J15" s="177" t="str">
        <f ca="1">IF(Meldung!$F15="M",IF(Meldung!$E15&gt;=39448,CELL("inhalt",Meldung!J15),""),"")</f>
        <v/>
      </c>
      <c r="K15" s="177" t="str">
        <f ca="1">IF(Meldung!$F15="M",IF(Meldung!$E15&gt;=39448,CELL("inhalt",Meldung!K15),""),"")</f>
        <v/>
      </c>
      <c r="L15" s="177" t="str">
        <f ca="1">IF(Meldung!$F15="M",IF(Meldung!$E15&gt;=39448,CELL("inhalt",Meldung!L15),""),"")</f>
        <v/>
      </c>
    </row>
    <row r="16" spans="1:12" x14ac:dyDescent="0.35">
      <c r="A16" s="35" t="s">
        <v>58</v>
      </c>
      <c r="B16" s="177" t="str">
        <f ca="1">IF(Meldung!$F16="M",IF(Meldung!$E16&gt;=39448,CELL("inhalt",Meldung!B16),""),"")</f>
        <v/>
      </c>
      <c r="C16" s="177" t="str">
        <f ca="1">IF(Meldung!$F16="M",IF(Meldung!$E16&gt;=39448,CELL("inhalt",Meldung!C16),""),"")</f>
        <v/>
      </c>
      <c r="D16" s="177" t="str">
        <f ca="1">IF(Meldung!$F16="M",IF(Meldung!$E16&gt;=39448,CELL("inhalt",Meldung!D16),""),"")</f>
        <v/>
      </c>
      <c r="E16" s="178" t="str">
        <f ca="1">IF(Meldung!$F16="M",IF(Meldung!$E16&gt;=39448,CELL("inhalt",Meldung!E16),""),"")</f>
        <v/>
      </c>
      <c r="F16" s="177" t="str">
        <f ca="1">IF(Meldung!$F16="M",IF(Meldung!$E16&gt;=39448,CELL("inhalt",Meldung!F16),""),"")</f>
        <v/>
      </c>
      <c r="G16" s="177" t="str">
        <f ca="1">IF(Meldung!$F16="M",IF(Meldung!$E16&gt;=39448,CELL("inhalt",Meldung!G16),""),"")</f>
        <v/>
      </c>
      <c r="H16" s="186" t="str">
        <f ca="1">IF(Meldung!$F16="M",IF(Meldung!$E16&gt;=39448,CELL("inhalt",Meldung!H16),""),"")</f>
        <v/>
      </c>
      <c r="I16" s="177" t="str">
        <f ca="1">IF(Meldung!$F16="M",IF(Meldung!$E16&gt;=39448,CELL("inhalt",Meldung!I16),""),"")</f>
        <v/>
      </c>
      <c r="J16" s="177" t="str">
        <f ca="1">IF(Meldung!$F16="M",IF(Meldung!$E16&gt;=39448,CELL("inhalt",Meldung!J16),""),"")</f>
        <v/>
      </c>
      <c r="K16" s="177" t="str">
        <f ca="1">IF(Meldung!$F16="M",IF(Meldung!$E16&gt;=39448,CELL("inhalt",Meldung!K16),""),"")</f>
        <v/>
      </c>
      <c r="L16" s="177" t="str">
        <f ca="1">IF(Meldung!$F16="M",IF(Meldung!$E16&gt;=39448,CELL("inhalt",Meldung!L16),""),"")</f>
        <v/>
      </c>
    </row>
    <row r="17" spans="1:12" x14ac:dyDescent="0.35">
      <c r="A17" s="35" t="s">
        <v>59</v>
      </c>
      <c r="B17" s="177" t="str">
        <f ca="1">IF(Meldung!$F17="M",IF(Meldung!$E17&gt;=39448,CELL("inhalt",Meldung!B17),""),"")</f>
        <v/>
      </c>
      <c r="C17" s="177" t="str">
        <f ca="1">IF(Meldung!$F17="M",IF(Meldung!$E17&gt;=39448,CELL("inhalt",Meldung!C17),""),"")</f>
        <v/>
      </c>
      <c r="D17" s="177" t="str">
        <f ca="1">IF(Meldung!$F17="M",IF(Meldung!$E17&gt;=39448,CELL("inhalt",Meldung!D17),""),"")</f>
        <v/>
      </c>
      <c r="E17" s="178" t="str">
        <f ca="1">IF(Meldung!$F17="M",IF(Meldung!$E17&gt;=39448,CELL("inhalt",Meldung!E17),""),"")</f>
        <v/>
      </c>
      <c r="F17" s="177" t="str">
        <f ca="1">IF(Meldung!$F17="M",IF(Meldung!$E17&gt;=39448,CELL("inhalt",Meldung!F17),""),"")</f>
        <v/>
      </c>
      <c r="G17" s="177" t="str">
        <f ca="1">IF(Meldung!$F17="M",IF(Meldung!$E17&gt;=39448,CELL("inhalt",Meldung!G17),""),"")</f>
        <v/>
      </c>
      <c r="H17" s="186" t="str">
        <f ca="1">IF(Meldung!$F17="M",IF(Meldung!$E17&gt;=39448,CELL("inhalt",Meldung!H17),""),"")</f>
        <v/>
      </c>
      <c r="I17" s="177" t="str">
        <f ca="1">IF(Meldung!$F17="M",IF(Meldung!$E17&gt;=39448,CELL("inhalt",Meldung!I17),""),"")</f>
        <v/>
      </c>
      <c r="J17" s="177" t="str">
        <f ca="1">IF(Meldung!$F17="M",IF(Meldung!$E17&gt;=39448,CELL("inhalt",Meldung!J17),""),"")</f>
        <v/>
      </c>
      <c r="K17" s="177" t="str">
        <f ca="1">IF(Meldung!$F17="M",IF(Meldung!$E17&gt;=39448,CELL("inhalt",Meldung!K17),""),"")</f>
        <v/>
      </c>
      <c r="L17" s="177" t="str">
        <f ca="1">IF(Meldung!$F17="M",IF(Meldung!$E17&gt;=39448,CELL("inhalt",Meldung!L17),""),"")</f>
        <v/>
      </c>
    </row>
    <row r="18" spans="1:12" x14ac:dyDescent="0.35">
      <c r="A18" s="35" t="s">
        <v>60</v>
      </c>
      <c r="B18" s="177" t="str">
        <f ca="1">IF(Meldung!$F18="M",IF(Meldung!$E18&gt;=39448,CELL("inhalt",Meldung!B18),""),"")</f>
        <v/>
      </c>
      <c r="C18" s="177" t="str">
        <f ca="1">IF(Meldung!$F18="M",IF(Meldung!$E18&gt;=39448,CELL("inhalt",Meldung!C18),""),"")</f>
        <v/>
      </c>
      <c r="D18" s="177" t="str">
        <f ca="1">IF(Meldung!$F18="M",IF(Meldung!$E18&gt;=39448,CELL("inhalt",Meldung!D18),""),"")</f>
        <v/>
      </c>
      <c r="E18" s="178" t="str">
        <f ca="1">IF(Meldung!$F18="M",IF(Meldung!$E18&gt;=39448,CELL("inhalt",Meldung!E18),""),"")</f>
        <v/>
      </c>
      <c r="F18" s="177" t="str">
        <f ca="1">IF(Meldung!$F18="M",IF(Meldung!$E18&gt;=39448,CELL("inhalt",Meldung!F18),""),"")</f>
        <v/>
      </c>
      <c r="G18" s="177" t="str">
        <f ca="1">IF(Meldung!$F18="M",IF(Meldung!$E18&gt;=39448,CELL("inhalt",Meldung!G18),""),"")</f>
        <v/>
      </c>
      <c r="H18" s="186" t="str">
        <f ca="1">IF(Meldung!$F18="M",IF(Meldung!$E18&gt;=39448,CELL("inhalt",Meldung!H18),""),"")</f>
        <v/>
      </c>
      <c r="I18" s="177" t="str">
        <f ca="1">IF(Meldung!$F18="M",IF(Meldung!$E18&gt;=39448,CELL("inhalt",Meldung!I18),""),"")</f>
        <v/>
      </c>
      <c r="J18" s="177" t="str">
        <f ca="1">IF(Meldung!$F18="M",IF(Meldung!$E18&gt;=39448,CELL("inhalt",Meldung!J18),""),"")</f>
        <v/>
      </c>
      <c r="K18" s="177" t="str">
        <f ca="1">IF(Meldung!$F18="M",IF(Meldung!$E18&gt;=39448,CELL("inhalt",Meldung!K18),""),"")</f>
        <v/>
      </c>
      <c r="L18" s="177" t="str">
        <f ca="1">IF(Meldung!$F18="M",IF(Meldung!$E18&gt;=39448,CELL("inhalt",Meldung!L18),""),"")</f>
        <v/>
      </c>
    </row>
    <row r="19" spans="1:12" x14ac:dyDescent="0.35">
      <c r="A19" s="35" t="s">
        <v>61</v>
      </c>
      <c r="B19" s="177" t="str">
        <f ca="1">IF(Meldung!$F19="M",IF(Meldung!$E19&gt;=39448,CELL("inhalt",Meldung!B19),""),"")</f>
        <v/>
      </c>
      <c r="C19" s="177" t="str">
        <f ca="1">IF(Meldung!$F19="M",IF(Meldung!$E19&gt;=39448,CELL("inhalt",Meldung!C19),""),"")</f>
        <v/>
      </c>
      <c r="D19" s="177" t="str">
        <f ca="1">IF(Meldung!$F19="M",IF(Meldung!$E19&gt;=39448,CELL("inhalt",Meldung!D19),""),"")</f>
        <v/>
      </c>
      <c r="E19" s="178" t="str">
        <f ca="1">IF(Meldung!$F19="M",IF(Meldung!$E19&gt;=39448,CELL("inhalt",Meldung!E19),""),"")</f>
        <v/>
      </c>
      <c r="F19" s="177" t="str">
        <f ca="1">IF(Meldung!$F19="M",IF(Meldung!$E19&gt;=39448,CELL("inhalt",Meldung!F19),""),"")</f>
        <v/>
      </c>
      <c r="G19" s="177" t="str">
        <f ca="1">IF(Meldung!$F19="M",IF(Meldung!$E19&gt;=39448,CELL("inhalt",Meldung!G19),""),"")</f>
        <v/>
      </c>
      <c r="H19" s="186" t="str">
        <f ca="1">IF(Meldung!$F19="M",IF(Meldung!$E19&gt;=39448,CELL("inhalt",Meldung!H19),""),"")</f>
        <v/>
      </c>
      <c r="I19" s="177" t="str">
        <f ca="1">IF(Meldung!$F19="M",IF(Meldung!$E19&gt;=39448,CELL("inhalt",Meldung!I19),""),"")</f>
        <v/>
      </c>
      <c r="J19" s="177" t="str">
        <f ca="1">IF(Meldung!$F19="M",IF(Meldung!$E19&gt;=39448,CELL("inhalt",Meldung!J19),""),"")</f>
        <v/>
      </c>
      <c r="K19" s="177" t="str">
        <f ca="1">IF(Meldung!$F19="M",IF(Meldung!$E19&gt;=39448,CELL("inhalt",Meldung!K19),""),"")</f>
        <v/>
      </c>
      <c r="L19" s="177" t="str">
        <f ca="1">IF(Meldung!$F19="M",IF(Meldung!$E19&gt;=39448,CELL("inhalt",Meldung!L19),""),"")</f>
        <v/>
      </c>
    </row>
    <row r="20" spans="1:12" x14ac:dyDescent="0.35">
      <c r="A20" s="35" t="s">
        <v>62</v>
      </c>
      <c r="B20" s="177" t="str">
        <f ca="1">IF(Meldung!$F20="M",IF(Meldung!$E20&gt;=39448,CELL("inhalt",Meldung!B20),""),"")</f>
        <v/>
      </c>
      <c r="C20" s="177" t="str">
        <f ca="1">IF(Meldung!$F20="M",IF(Meldung!$E20&gt;=39448,CELL("inhalt",Meldung!C20),""),"")</f>
        <v/>
      </c>
      <c r="D20" s="177" t="str">
        <f ca="1">IF(Meldung!$F20="M",IF(Meldung!$E20&gt;=39448,CELL("inhalt",Meldung!D20),""),"")</f>
        <v/>
      </c>
      <c r="E20" s="178" t="str">
        <f ca="1">IF(Meldung!$F20="M",IF(Meldung!$E20&gt;=39448,CELL("inhalt",Meldung!E20),""),"")</f>
        <v/>
      </c>
      <c r="F20" s="177" t="str">
        <f ca="1">IF(Meldung!$F20="M",IF(Meldung!$E20&gt;=39448,CELL("inhalt",Meldung!F20),""),"")</f>
        <v/>
      </c>
      <c r="G20" s="177" t="str">
        <f ca="1">IF(Meldung!$F20="M",IF(Meldung!$E20&gt;=39448,CELL("inhalt",Meldung!G20),""),"")</f>
        <v/>
      </c>
      <c r="H20" s="186" t="str">
        <f ca="1">IF(Meldung!$F20="M",IF(Meldung!$E20&gt;=39448,CELL("inhalt",Meldung!H20),""),"")</f>
        <v/>
      </c>
      <c r="I20" s="177" t="str">
        <f ca="1">IF(Meldung!$F20="M",IF(Meldung!$E20&gt;=39448,CELL("inhalt",Meldung!I20),""),"")</f>
        <v/>
      </c>
      <c r="J20" s="177" t="str">
        <f ca="1">IF(Meldung!$F20="M",IF(Meldung!$E20&gt;=39448,CELL("inhalt",Meldung!J20),""),"")</f>
        <v/>
      </c>
      <c r="K20" s="177" t="str">
        <f ca="1">IF(Meldung!$F20="M",IF(Meldung!$E20&gt;=39448,CELL("inhalt",Meldung!K20),""),"")</f>
        <v/>
      </c>
      <c r="L20" s="177" t="str">
        <f ca="1">IF(Meldung!$F20="M",IF(Meldung!$E20&gt;=39448,CELL("inhalt",Meldung!L20),""),"")</f>
        <v/>
      </c>
    </row>
    <row r="21" spans="1:12" x14ac:dyDescent="0.35">
      <c r="A21" s="35" t="s">
        <v>63</v>
      </c>
      <c r="B21" s="177" t="str">
        <f ca="1">IF(Meldung!$F21="M",IF(Meldung!$E21&gt;=39448,CELL("inhalt",Meldung!B21),""),"")</f>
        <v/>
      </c>
      <c r="C21" s="177" t="str">
        <f ca="1">IF(Meldung!$F21="M",IF(Meldung!$E21&gt;=39448,CELL("inhalt",Meldung!C21),""),"")</f>
        <v/>
      </c>
      <c r="D21" s="177" t="str">
        <f ca="1">IF(Meldung!$F21="M",IF(Meldung!$E21&gt;=39448,CELL("inhalt",Meldung!D21),""),"")</f>
        <v/>
      </c>
      <c r="E21" s="178" t="str">
        <f ca="1">IF(Meldung!$F21="M",IF(Meldung!$E21&gt;=39448,CELL("inhalt",Meldung!E21),""),"")</f>
        <v/>
      </c>
      <c r="F21" s="177" t="str">
        <f ca="1">IF(Meldung!$F21="M",IF(Meldung!$E21&gt;=39448,CELL("inhalt",Meldung!F21),""),"")</f>
        <v/>
      </c>
      <c r="G21" s="177" t="str">
        <f ca="1">IF(Meldung!$F21="M",IF(Meldung!$E21&gt;=39448,CELL("inhalt",Meldung!G21),""),"")</f>
        <v/>
      </c>
      <c r="H21" s="186" t="str">
        <f ca="1">IF(Meldung!$F21="M",IF(Meldung!$E21&gt;=39448,CELL("inhalt",Meldung!H21),""),"")</f>
        <v/>
      </c>
      <c r="I21" s="177" t="str">
        <f ca="1">IF(Meldung!$F21="M",IF(Meldung!$E21&gt;=39448,CELL("inhalt",Meldung!I21),""),"")</f>
        <v/>
      </c>
      <c r="J21" s="177" t="str">
        <f ca="1">IF(Meldung!$F21="M",IF(Meldung!$E21&gt;=39448,CELL("inhalt",Meldung!J21),""),"")</f>
        <v/>
      </c>
      <c r="K21" s="177" t="str">
        <f ca="1">IF(Meldung!$F21="M",IF(Meldung!$E21&gt;=39448,CELL("inhalt",Meldung!K21),""),"")</f>
        <v/>
      </c>
      <c r="L21" s="177" t="str">
        <f ca="1">IF(Meldung!$F21="M",IF(Meldung!$E21&gt;=39448,CELL("inhalt",Meldung!L21),""),"")</f>
        <v/>
      </c>
    </row>
    <row r="22" spans="1:12" x14ac:dyDescent="0.35">
      <c r="A22" s="35" t="s">
        <v>64</v>
      </c>
      <c r="B22" s="177" t="str">
        <f ca="1">IF(Meldung!$F22="M",IF(Meldung!$E22&gt;=39448,CELL("inhalt",Meldung!B22),""),"")</f>
        <v/>
      </c>
      <c r="C22" s="177" t="str">
        <f ca="1">IF(Meldung!$F22="M",IF(Meldung!$E22&gt;=39448,CELL("inhalt",Meldung!C22),""),"")</f>
        <v/>
      </c>
      <c r="D22" s="177" t="str">
        <f ca="1">IF(Meldung!$F22="M",IF(Meldung!$E22&gt;=39448,CELL("inhalt",Meldung!D22),""),"")</f>
        <v/>
      </c>
      <c r="E22" s="178" t="str">
        <f ca="1">IF(Meldung!$F22="M",IF(Meldung!$E22&gt;=39448,CELL("inhalt",Meldung!E22),""),"")</f>
        <v/>
      </c>
      <c r="F22" s="177" t="str">
        <f ca="1">IF(Meldung!$F22="M",IF(Meldung!$E22&gt;=39448,CELL("inhalt",Meldung!F22),""),"")</f>
        <v/>
      </c>
      <c r="G22" s="177" t="str">
        <f ca="1">IF(Meldung!$F22="M",IF(Meldung!$E22&gt;=39448,CELL("inhalt",Meldung!G22),""),"")</f>
        <v/>
      </c>
      <c r="H22" s="186" t="str">
        <f ca="1">IF(Meldung!$F22="M",IF(Meldung!$E22&gt;=39448,CELL("inhalt",Meldung!H22),""),"")</f>
        <v/>
      </c>
      <c r="I22" s="177" t="str">
        <f ca="1">IF(Meldung!$F22="M",IF(Meldung!$E22&gt;=39448,CELL("inhalt",Meldung!I22),""),"")</f>
        <v/>
      </c>
      <c r="J22" s="177" t="str">
        <f ca="1">IF(Meldung!$F22="M",IF(Meldung!$E22&gt;=39448,CELL("inhalt",Meldung!J22),""),"")</f>
        <v/>
      </c>
      <c r="K22" s="177" t="str">
        <f ca="1">IF(Meldung!$F22="M",IF(Meldung!$E22&gt;=39448,CELL("inhalt",Meldung!K22),""),"")</f>
        <v/>
      </c>
      <c r="L22" s="177" t="str">
        <f ca="1">IF(Meldung!$F22="M",IF(Meldung!$E22&gt;=39448,CELL("inhalt",Meldung!L22),""),"")</f>
        <v/>
      </c>
    </row>
    <row r="23" spans="1:12" x14ac:dyDescent="0.35">
      <c r="A23" s="35" t="s">
        <v>65</v>
      </c>
      <c r="B23" s="177" t="str">
        <f ca="1">IF(Meldung!$F23="M",IF(Meldung!$E23&gt;=39448,CELL("inhalt",Meldung!B23),""),"")</f>
        <v/>
      </c>
      <c r="C23" s="177" t="str">
        <f ca="1">IF(Meldung!$F23="M",IF(Meldung!$E23&gt;=39448,CELL("inhalt",Meldung!C23),""),"")</f>
        <v/>
      </c>
      <c r="D23" s="177" t="str">
        <f ca="1">IF(Meldung!$F23="M",IF(Meldung!$E23&gt;=39448,CELL("inhalt",Meldung!D23),""),"")</f>
        <v/>
      </c>
      <c r="E23" s="178" t="str">
        <f ca="1">IF(Meldung!$F23="M",IF(Meldung!$E23&gt;=39448,CELL("inhalt",Meldung!E23),""),"")</f>
        <v/>
      </c>
      <c r="F23" s="177" t="str">
        <f ca="1">IF(Meldung!$F23="M",IF(Meldung!$E23&gt;=39448,CELL("inhalt",Meldung!F23),""),"")</f>
        <v/>
      </c>
      <c r="G23" s="177" t="str">
        <f ca="1">IF(Meldung!$F23="M",IF(Meldung!$E23&gt;=39448,CELL("inhalt",Meldung!G23),""),"")</f>
        <v/>
      </c>
      <c r="H23" s="186" t="str">
        <f ca="1">IF(Meldung!$F23="M",IF(Meldung!$E23&gt;=39448,CELL("inhalt",Meldung!H23),""),"")</f>
        <v/>
      </c>
      <c r="I23" s="177" t="str">
        <f ca="1">IF(Meldung!$F23="M",IF(Meldung!$E23&gt;=39448,CELL("inhalt",Meldung!I23),""),"")</f>
        <v/>
      </c>
      <c r="J23" s="177" t="str">
        <f ca="1">IF(Meldung!$F23="M",IF(Meldung!$E23&gt;=39448,CELL("inhalt",Meldung!J23),""),"")</f>
        <v/>
      </c>
      <c r="K23" s="177" t="str">
        <f ca="1">IF(Meldung!$F23="M",IF(Meldung!$E23&gt;=39448,CELL("inhalt",Meldung!K23),""),"")</f>
        <v/>
      </c>
      <c r="L23" s="177" t="str">
        <f ca="1">IF(Meldung!$F23="M",IF(Meldung!$E23&gt;=39448,CELL("inhalt",Meldung!L23),""),"")</f>
        <v/>
      </c>
    </row>
    <row r="24" spans="1:12" x14ac:dyDescent="0.35">
      <c r="A24" s="35" t="s">
        <v>66</v>
      </c>
      <c r="B24" s="177" t="str">
        <f ca="1">IF(Meldung!$F24="M",IF(Meldung!$E24&gt;=39448,CELL("inhalt",Meldung!B24),""),"")</f>
        <v/>
      </c>
      <c r="C24" s="177" t="str">
        <f ca="1">IF(Meldung!$F24="M",IF(Meldung!$E24&gt;=39448,CELL("inhalt",Meldung!C24),""),"")</f>
        <v/>
      </c>
      <c r="D24" s="177" t="str">
        <f ca="1">IF(Meldung!$F24="M",IF(Meldung!$E24&gt;=39448,CELL("inhalt",Meldung!D24),""),"")</f>
        <v/>
      </c>
      <c r="E24" s="178" t="str">
        <f ca="1">IF(Meldung!$F24="M",IF(Meldung!$E24&gt;=39448,CELL("inhalt",Meldung!E24),""),"")</f>
        <v/>
      </c>
      <c r="F24" s="177" t="str">
        <f ca="1">IF(Meldung!$F24="M",IF(Meldung!$E24&gt;=39448,CELL("inhalt",Meldung!F24),""),"")</f>
        <v/>
      </c>
      <c r="G24" s="177" t="str">
        <f ca="1">IF(Meldung!$F24="M",IF(Meldung!$E24&gt;=39448,CELL("inhalt",Meldung!G24),""),"")</f>
        <v/>
      </c>
      <c r="H24" s="186" t="str">
        <f ca="1">IF(Meldung!$F24="M",IF(Meldung!$E24&gt;=39448,CELL("inhalt",Meldung!H24),""),"")</f>
        <v/>
      </c>
      <c r="I24" s="177" t="str">
        <f ca="1">IF(Meldung!$F24="M",IF(Meldung!$E24&gt;=39448,CELL("inhalt",Meldung!I24),""),"")</f>
        <v/>
      </c>
      <c r="J24" s="177" t="str">
        <f ca="1">IF(Meldung!$F24="M",IF(Meldung!$E24&gt;=39448,CELL("inhalt",Meldung!J24),""),"")</f>
        <v/>
      </c>
      <c r="K24" s="177" t="str">
        <f ca="1">IF(Meldung!$F24="M",IF(Meldung!$E24&gt;=39448,CELL("inhalt",Meldung!K24),""),"")</f>
        <v/>
      </c>
      <c r="L24" s="177" t="str">
        <f ca="1">IF(Meldung!$F24="M",IF(Meldung!$E24&gt;=39448,CELL("inhalt",Meldung!L24),""),"")</f>
        <v/>
      </c>
    </row>
    <row r="25" spans="1:12" x14ac:dyDescent="0.35">
      <c r="A25" s="35" t="s">
        <v>67</v>
      </c>
      <c r="B25" s="177" t="str">
        <f ca="1">IF(Meldung!$F25="M",IF(Meldung!$E25&gt;=39448,CELL("inhalt",Meldung!B25),""),"")</f>
        <v/>
      </c>
      <c r="C25" s="177" t="str">
        <f ca="1">IF(Meldung!$F25="M",IF(Meldung!$E25&gt;=39448,CELL("inhalt",Meldung!C25),""),"")</f>
        <v/>
      </c>
      <c r="D25" s="177" t="str">
        <f ca="1">IF(Meldung!$F25="M",IF(Meldung!$E25&gt;=39448,CELL("inhalt",Meldung!D25),""),"")</f>
        <v/>
      </c>
      <c r="E25" s="178" t="str">
        <f ca="1">IF(Meldung!$F25="M",IF(Meldung!$E25&gt;=39448,CELL("inhalt",Meldung!E25),""),"")</f>
        <v/>
      </c>
      <c r="F25" s="177" t="str">
        <f ca="1">IF(Meldung!$F25="M",IF(Meldung!$E25&gt;=39448,CELL("inhalt",Meldung!F25),""),"")</f>
        <v/>
      </c>
      <c r="G25" s="177" t="str">
        <f ca="1">IF(Meldung!$F25="M",IF(Meldung!$E25&gt;=39448,CELL("inhalt",Meldung!G25),""),"")</f>
        <v/>
      </c>
      <c r="H25" s="186" t="str">
        <f ca="1">IF(Meldung!$F25="M",IF(Meldung!$E25&gt;=39448,CELL("inhalt",Meldung!H25),""),"")</f>
        <v/>
      </c>
      <c r="I25" s="177" t="str">
        <f ca="1">IF(Meldung!$F25="M",IF(Meldung!$E25&gt;=39448,CELL("inhalt",Meldung!I25),""),"")</f>
        <v/>
      </c>
      <c r="J25" s="177" t="str">
        <f ca="1">IF(Meldung!$F25="M",IF(Meldung!$E25&gt;=39448,CELL("inhalt",Meldung!J25),""),"")</f>
        <v/>
      </c>
      <c r="K25" s="177" t="str">
        <f ca="1">IF(Meldung!$F25="M",IF(Meldung!$E25&gt;=39448,CELL("inhalt",Meldung!K25),""),"")</f>
        <v/>
      </c>
      <c r="L25" s="177" t="str">
        <f ca="1">IF(Meldung!$F25="M",IF(Meldung!$E25&gt;=39448,CELL("inhalt",Meldung!L25),""),"")</f>
        <v/>
      </c>
    </row>
    <row r="26" spans="1:12" x14ac:dyDescent="0.35">
      <c r="A26" s="35" t="s">
        <v>68</v>
      </c>
      <c r="B26" s="177" t="str">
        <f ca="1">IF(Meldung!$F26="M",IF(Meldung!$E26&gt;=39448,CELL("inhalt",Meldung!B26),""),"")</f>
        <v/>
      </c>
      <c r="C26" s="177" t="str">
        <f ca="1">IF(Meldung!$F26="M",IF(Meldung!$E26&gt;=39448,CELL("inhalt",Meldung!C26),""),"")</f>
        <v/>
      </c>
      <c r="D26" s="177" t="str">
        <f ca="1">IF(Meldung!$F26="M",IF(Meldung!$E26&gt;=39448,CELL("inhalt",Meldung!D26),""),"")</f>
        <v/>
      </c>
      <c r="E26" s="178" t="str">
        <f ca="1">IF(Meldung!$F26="M",IF(Meldung!$E26&gt;=39448,CELL("inhalt",Meldung!E26),""),"")</f>
        <v/>
      </c>
      <c r="F26" s="177" t="str">
        <f ca="1">IF(Meldung!$F26="M",IF(Meldung!$E26&gt;=39448,CELL("inhalt",Meldung!F26),""),"")</f>
        <v/>
      </c>
      <c r="G26" s="177" t="str">
        <f ca="1">IF(Meldung!$F26="M",IF(Meldung!$E26&gt;=39448,CELL("inhalt",Meldung!G26),""),"")</f>
        <v/>
      </c>
      <c r="H26" s="186" t="str">
        <f ca="1">IF(Meldung!$F26="M",IF(Meldung!$E26&gt;=39448,CELL("inhalt",Meldung!H26),""),"")</f>
        <v/>
      </c>
      <c r="I26" s="177" t="str">
        <f ca="1">IF(Meldung!$F26="M",IF(Meldung!$E26&gt;=39448,CELL("inhalt",Meldung!I26),""),"")</f>
        <v/>
      </c>
      <c r="J26" s="177" t="str">
        <f ca="1">IF(Meldung!$F26="M",IF(Meldung!$E26&gt;=39448,CELL("inhalt",Meldung!J26),""),"")</f>
        <v/>
      </c>
      <c r="K26" s="177" t="str">
        <f ca="1">IF(Meldung!$F26="M",IF(Meldung!$E26&gt;=39448,CELL("inhalt",Meldung!K26),""),"")</f>
        <v/>
      </c>
      <c r="L26" s="177" t="str">
        <f ca="1">IF(Meldung!$F26="M",IF(Meldung!$E26&gt;=39448,CELL("inhalt",Meldung!L26),""),"")</f>
        <v/>
      </c>
    </row>
    <row r="27" spans="1:12" x14ac:dyDescent="0.35">
      <c r="A27" s="35" t="s">
        <v>69</v>
      </c>
      <c r="B27" s="177" t="str">
        <f ca="1">IF(Meldung!$F27="M",IF(Meldung!$E27&gt;=39448,CELL("inhalt",Meldung!B27),""),"")</f>
        <v/>
      </c>
      <c r="C27" s="177" t="str">
        <f ca="1">IF(Meldung!$F27="M",IF(Meldung!$E27&gt;=39448,CELL("inhalt",Meldung!C27),""),"")</f>
        <v/>
      </c>
      <c r="D27" s="177" t="str">
        <f ca="1">IF(Meldung!$F27="M",IF(Meldung!$E27&gt;=39448,CELL("inhalt",Meldung!D27),""),"")</f>
        <v/>
      </c>
      <c r="E27" s="178" t="str">
        <f ca="1">IF(Meldung!$F27="M",IF(Meldung!$E27&gt;=39448,CELL("inhalt",Meldung!E27),""),"")</f>
        <v/>
      </c>
      <c r="F27" s="177" t="str">
        <f ca="1">IF(Meldung!$F27="M",IF(Meldung!$E27&gt;=39448,CELL("inhalt",Meldung!F27),""),"")</f>
        <v/>
      </c>
      <c r="G27" s="177" t="str">
        <f ca="1">IF(Meldung!$F27="M",IF(Meldung!$E27&gt;=39448,CELL("inhalt",Meldung!G27),""),"")</f>
        <v/>
      </c>
      <c r="H27" s="186" t="str">
        <f ca="1">IF(Meldung!$F27="M",IF(Meldung!$E27&gt;=39448,CELL("inhalt",Meldung!H27),""),"")</f>
        <v/>
      </c>
      <c r="I27" s="177" t="str">
        <f ca="1">IF(Meldung!$F27="M",IF(Meldung!$E27&gt;=39448,CELL("inhalt",Meldung!I27),""),"")</f>
        <v/>
      </c>
      <c r="J27" s="177" t="str">
        <f ca="1">IF(Meldung!$F27="M",IF(Meldung!$E27&gt;=39448,CELL("inhalt",Meldung!J27),""),"")</f>
        <v/>
      </c>
      <c r="K27" s="177" t="str">
        <f ca="1">IF(Meldung!$F27="M",IF(Meldung!$E27&gt;=39448,CELL("inhalt",Meldung!K27),""),"")</f>
        <v/>
      </c>
      <c r="L27" s="177" t="str">
        <f ca="1">IF(Meldung!$F27="M",IF(Meldung!$E27&gt;=39448,CELL("inhalt",Meldung!L27),""),"")</f>
        <v/>
      </c>
    </row>
    <row r="28" spans="1:12" x14ac:dyDescent="0.35">
      <c r="A28" s="35" t="s">
        <v>70</v>
      </c>
      <c r="B28" s="177" t="str">
        <f ca="1">IF(Meldung!$F28="M",IF(Meldung!$E28&gt;=39448,CELL("inhalt",Meldung!B28),""),"")</f>
        <v/>
      </c>
      <c r="C28" s="177" t="str">
        <f ca="1">IF(Meldung!$F28="M",IF(Meldung!$E28&gt;=39448,CELL("inhalt",Meldung!C28),""),"")</f>
        <v/>
      </c>
      <c r="D28" s="177" t="str">
        <f ca="1">IF(Meldung!$F28="M",IF(Meldung!$E28&gt;=39448,CELL("inhalt",Meldung!D28),""),"")</f>
        <v/>
      </c>
      <c r="E28" s="178" t="str">
        <f ca="1">IF(Meldung!$F28="M",IF(Meldung!$E28&gt;=39448,CELL("inhalt",Meldung!E28),""),"")</f>
        <v/>
      </c>
      <c r="F28" s="177" t="str">
        <f ca="1">IF(Meldung!$F28="M",IF(Meldung!$E28&gt;=39448,CELL("inhalt",Meldung!F28),""),"")</f>
        <v/>
      </c>
      <c r="G28" s="177" t="str">
        <f ca="1">IF(Meldung!$F28="M",IF(Meldung!$E28&gt;=39448,CELL("inhalt",Meldung!G28),""),"")</f>
        <v/>
      </c>
      <c r="H28" s="186" t="str">
        <f ca="1">IF(Meldung!$F28="M",IF(Meldung!$E28&gt;=39448,CELL("inhalt",Meldung!H28),""),"")</f>
        <v/>
      </c>
      <c r="I28" s="177" t="str">
        <f ca="1">IF(Meldung!$F28="M",IF(Meldung!$E28&gt;=39448,CELL("inhalt",Meldung!I28),""),"")</f>
        <v/>
      </c>
      <c r="J28" s="177" t="str">
        <f ca="1">IF(Meldung!$F28="M",IF(Meldung!$E28&gt;=39448,CELL("inhalt",Meldung!J28),""),"")</f>
        <v/>
      </c>
      <c r="K28" s="177" t="str">
        <f ca="1">IF(Meldung!$F28="M",IF(Meldung!$E28&gt;=39448,CELL("inhalt",Meldung!K28),""),"")</f>
        <v/>
      </c>
      <c r="L28" s="177" t="str">
        <f ca="1">IF(Meldung!$F28="M",IF(Meldung!$E28&gt;=39448,CELL("inhalt",Meldung!L28),""),"")</f>
        <v/>
      </c>
    </row>
    <row r="29" spans="1:12" x14ac:dyDescent="0.35">
      <c r="A29" s="35" t="s">
        <v>71</v>
      </c>
      <c r="B29" s="177" t="str">
        <f ca="1">IF(Meldung!$F29="M",IF(Meldung!$E29&gt;=39448,CELL("inhalt",Meldung!B29),""),"")</f>
        <v/>
      </c>
      <c r="C29" s="177" t="str">
        <f ca="1">IF(Meldung!$F29="M",IF(Meldung!$E29&gt;=39448,CELL("inhalt",Meldung!C29),""),"")</f>
        <v/>
      </c>
      <c r="D29" s="177" t="str">
        <f ca="1">IF(Meldung!$F29="M",IF(Meldung!$E29&gt;=39448,CELL("inhalt",Meldung!D29),""),"")</f>
        <v/>
      </c>
      <c r="E29" s="178" t="str">
        <f ca="1">IF(Meldung!$F29="M",IF(Meldung!$E29&gt;=39448,CELL("inhalt",Meldung!E29),""),"")</f>
        <v/>
      </c>
      <c r="F29" s="177" t="str">
        <f ca="1">IF(Meldung!$F29="M",IF(Meldung!$E29&gt;=39448,CELL("inhalt",Meldung!F29),""),"")</f>
        <v/>
      </c>
      <c r="G29" s="177" t="str">
        <f ca="1">IF(Meldung!$F29="M",IF(Meldung!$E29&gt;=39448,CELL("inhalt",Meldung!G29),""),"")</f>
        <v/>
      </c>
      <c r="H29" s="186" t="str">
        <f ca="1">IF(Meldung!$F29="M",IF(Meldung!$E29&gt;=39448,CELL("inhalt",Meldung!H29),""),"")</f>
        <v/>
      </c>
      <c r="I29" s="177" t="str">
        <f ca="1">IF(Meldung!$F29="M",IF(Meldung!$E29&gt;=39448,CELL("inhalt",Meldung!I29),""),"")</f>
        <v/>
      </c>
      <c r="J29" s="177" t="str">
        <f ca="1">IF(Meldung!$F29="M",IF(Meldung!$E29&gt;=39448,CELL("inhalt",Meldung!J29),""),"")</f>
        <v/>
      </c>
      <c r="K29" s="177" t="str">
        <f ca="1">IF(Meldung!$F29="M",IF(Meldung!$E29&gt;=39448,CELL("inhalt",Meldung!K29),""),"")</f>
        <v/>
      </c>
      <c r="L29" s="177" t="str">
        <f ca="1">IF(Meldung!$F29="M",IF(Meldung!$E29&gt;=39448,CELL("inhalt",Meldung!L29),""),"")</f>
        <v/>
      </c>
    </row>
    <row r="30" spans="1:12" x14ac:dyDescent="0.35">
      <c r="A30" s="35" t="s">
        <v>72</v>
      </c>
      <c r="B30" s="177" t="str">
        <f ca="1">IF(Meldung!$F30="M",IF(Meldung!$E30&gt;=39448,CELL("inhalt",Meldung!B30),""),"")</f>
        <v/>
      </c>
      <c r="C30" s="177" t="str">
        <f ca="1">IF(Meldung!$F30="M",IF(Meldung!$E30&gt;=39448,CELL("inhalt",Meldung!C30),""),"")</f>
        <v/>
      </c>
      <c r="D30" s="177" t="str">
        <f ca="1">IF(Meldung!$F30="M",IF(Meldung!$E30&gt;=39448,CELL("inhalt",Meldung!D30),""),"")</f>
        <v/>
      </c>
      <c r="E30" s="178" t="str">
        <f ca="1">IF(Meldung!$F30="M",IF(Meldung!$E30&gt;=39448,CELL("inhalt",Meldung!E30),""),"")</f>
        <v/>
      </c>
      <c r="F30" s="177" t="str">
        <f ca="1">IF(Meldung!$F30="M",IF(Meldung!$E30&gt;=39448,CELL("inhalt",Meldung!F30),""),"")</f>
        <v/>
      </c>
      <c r="G30" s="177" t="str">
        <f ca="1">IF(Meldung!$F30="M",IF(Meldung!$E30&gt;=39448,CELL("inhalt",Meldung!G30),""),"")</f>
        <v/>
      </c>
      <c r="H30" s="186" t="str">
        <f ca="1">IF(Meldung!$F30="M",IF(Meldung!$E30&gt;=39448,CELL("inhalt",Meldung!H30),""),"")</f>
        <v/>
      </c>
      <c r="I30" s="177" t="str">
        <f ca="1">IF(Meldung!$F30="M",IF(Meldung!$E30&gt;=39448,CELL("inhalt",Meldung!I30),""),"")</f>
        <v/>
      </c>
      <c r="J30" s="177" t="str">
        <f ca="1">IF(Meldung!$F30="M",IF(Meldung!$E30&gt;=39448,CELL("inhalt",Meldung!J30),""),"")</f>
        <v/>
      </c>
      <c r="K30" s="177" t="str">
        <f ca="1">IF(Meldung!$F30="M",IF(Meldung!$E30&gt;=39448,CELL("inhalt",Meldung!K30),""),"")</f>
        <v/>
      </c>
      <c r="L30" s="177" t="str">
        <f ca="1">IF(Meldung!$F30="M",IF(Meldung!$E30&gt;=39448,CELL("inhalt",Meldung!L30),""),"")</f>
        <v/>
      </c>
    </row>
    <row r="31" spans="1:12" x14ac:dyDescent="0.35">
      <c r="A31" s="35" t="s">
        <v>73</v>
      </c>
      <c r="B31" s="177" t="str">
        <f ca="1">IF(Meldung!$F31="M",IF(Meldung!$E31&gt;=39448,CELL("inhalt",Meldung!B31),""),"")</f>
        <v/>
      </c>
      <c r="C31" s="177" t="str">
        <f ca="1">IF(Meldung!$F31="M",IF(Meldung!$E31&gt;=39448,CELL("inhalt",Meldung!C31),""),"")</f>
        <v/>
      </c>
      <c r="D31" s="177" t="str">
        <f ca="1">IF(Meldung!$F31="M",IF(Meldung!$E31&gt;=39448,CELL("inhalt",Meldung!D31),""),"")</f>
        <v/>
      </c>
      <c r="E31" s="178" t="str">
        <f ca="1">IF(Meldung!$F31="M",IF(Meldung!$E31&gt;=39448,CELL("inhalt",Meldung!E31),""),"")</f>
        <v/>
      </c>
      <c r="F31" s="177" t="str">
        <f ca="1">IF(Meldung!$F31="M",IF(Meldung!$E31&gt;=39448,CELL("inhalt",Meldung!F31),""),"")</f>
        <v/>
      </c>
      <c r="G31" s="177" t="str">
        <f ca="1">IF(Meldung!$F31="M",IF(Meldung!$E31&gt;=39448,CELL("inhalt",Meldung!G31),""),"")</f>
        <v/>
      </c>
      <c r="H31" s="186" t="str">
        <f ca="1">IF(Meldung!$F31="M",IF(Meldung!$E31&gt;=39448,CELL("inhalt",Meldung!H31),""),"")</f>
        <v/>
      </c>
      <c r="I31" s="177" t="str">
        <f ca="1">IF(Meldung!$F31="M",IF(Meldung!$E31&gt;=39448,CELL("inhalt",Meldung!I31),""),"")</f>
        <v/>
      </c>
      <c r="J31" s="177" t="str">
        <f ca="1">IF(Meldung!$F31="M",IF(Meldung!$E31&gt;=39448,CELL("inhalt",Meldung!J31),""),"")</f>
        <v/>
      </c>
      <c r="K31" s="177" t="str">
        <f ca="1">IF(Meldung!$F31="M",IF(Meldung!$E31&gt;=39448,CELL("inhalt",Meldung!K31),""),"")</f>
        <v/>
      </c>
      <c r="L31" s="177" t="str">
        <f ca="1">IF(Meldung!$F31="M",IF(Meldung!$E31&gt;=39448,CELL("inhalt",Meldung!L31),""),"")</f>
        <v/>
      </c>
    </row>
    <row r="32" spans="1:12" x14ac:dyDescent="0.35">
      <c r="A32" s="35" t="s">
        <v>74</v>
      </c>
      <c r="B32" s="177" t="str">
        <f ca="1">IF(Meldung!$F32="M",IF(Meldung!$E32&gt;=39448,CELL("inhalt",Meldung!B32),""),"")</f>
        <v/>
      </c>
      <c r="C32" s="177" t="str">
        <f ca="1">IF(Meldung!$F32="M",IF(Meldung!$E32&gt;=39448,CELL("inhalt",Meldung!C32),""),"")</f>
        <v/>
      </c>
      <c r="D32" s="177" t="str">
        <f ca="1">IF(Meldung!$F32="M",IF(Meldung!$E32&gt;=39448,CELL("inhalt",Meldung!D32),""),"")</f>
        <v/>
      </c>
      <c r="E32" s="178" t="str">
        <f ca="1">IF(Meldung!$F32="M",IF(Meldung!$E32&gt;=39448,CELL("inhalt",Meldung!E32),""),"")</f>
        <v/>
      </c>
      <c r="F32" s="177" t="str">
        <f ca="1">IF(Meldung!$F32="M",IF(Meldung!$E32&gt;=39448,CELL("inhalt",Meldung!F32),""),"")</f>
        <v/>
      </c>
      <c r="G32" s="177" t="str">
        <f ca="1">IF(Meldung!$F32="M",IF(Meldung!$E32&gt;=39448,CELL("inhalt",Meldung!G32),""),"")</f>
        <v/>
      </c>
      <c r="H32" s="186" t="str">
        <f ca="1">IF(Meldung!$F32="M",IF(Meldung!$E32&gt;=39448,CELL("inhalt",Meldung!H32),""),"")</f>
        <v/>
      </c>
      <c r="I32" s="177" t="str">
        <f ca="1">IF(Meldung!$F32="M",IF(Meldung!$E32&gt;=39448,CELL("inhalt",Meldung!I32),""),"")</f>
        <v/>
      </c>
      <c r="J32" s="177" t="str">
        <f ca="1">IF(Meldung!$F32="M",IF(Meldung!$E32&gt;=39448,CELL("inhalt",Meldung!J32),""),"")</f>
        <v/>
      </c>
      <c r="K32" s="177" t="str">
        <f ca="1">IF(Meldung!$F32="M",IF(Meldung!$E32&gt;=39448,CELL("inhalt",Meldung!K32),""),"")</f>
        <v/>
      </c>
      <c r="L32" s="177" t="str">
        <f ca="1">IF(Meldung!$F32="M",IF(Meldung!$E32&gt;=39448,CELL("inhalt",Meldung!L32),""),"")</f>
        <v/>
      </c>
    </row>
    <row r="33" spans="1:12" x14ac:dyDescent="0.35">
      <c r="A33" s="35" t="s">
        <v>75</v>
      </c>
      <c r="B33" s="177" t="str">
        <f ca="1">IF(Meldung!$F33="M",IF(Meldung!$E33&gt;=39448,CELL("inhalt",Meldung!B33),""),"")</f>
        <v/>
      </c>
      <c r="C33" s="177" t="str">
        <f ca="1">IF(Meldung!$F33="M",IF(Meldung!$E33&gt;=39448,CELL("inhalt",Meldung!C33),""),"")</f>
        <v/>
      </c>
      <c r="D33" s="177" t="str">
        <f ca="1">IF(Meldung!$F33="M",IF(Meldung!$E33&gt;=39448,CELL("inhalt",Meldung!D33),""),"")</f>
        <v/>
      </c>
      <c r="E33" s="178" t="str">
        <f ca="1">IF(Meldung!$F33="M",IF(Meldung!$E33&gt;=39448,CELL("inhalt",Meldung!E33),""),"")</f>
        <v/>
      </c>
      <c r="F33" s="177" t="str">
        <f ca="1">IF(Meldung!$F33="M",IF(Meldung!$E33&gt;=39448,CELL("inhalt",Meldung!F33),""),"")</f>
        <v/>
      </c>
      <c r="G33" s="177" t="str">
        <f ca="1">IF(Meldung!$F33="M",IF(Meldung!$E33&gt;=39448,CELL("inhalt",Meldung!G33),""),"")</f>
        <v/>
      </c>
      <c r="H33" s="186" t="str">
        <f ca="1">IF(Meldung!$F33="M",IF(Meldung!$E33&gt;=39448,CELL("inhalt",Meldung!H33),""),"")</f>
        <v/>
      </c>
      <c r="I33" s="177" t="str">
        <f ca="1">IF(Meldung!$F33="M",IF(Meldung!$E33&gt;=39448,CELL("inhalt",Meldung!I33),""),"")</f>
        <v/>
      </c>
      <c r="J33" s="177" t="str">
        <f ca="1">IF(Meldung!$F33="M",IF(Meldung!$E33&gt;=39448,CELL("inhalt",Meldung!J33),""),"")</f>
        <v/>
      </c>
      <c r="K33" s="177" t="str">
        <f ca="1">IF(Meldung!$F33="M",IF(Meldung!$E33&gt;=39448,CELL("inhalt",Meldung!K33),""),"")</f>
        <v/>
      </c>
      <c r="L33" s="177" t="str">
        <f ca="1">IF(Meldung!$F33="M",IF(Meldung!$E33&gt;=39448,CELL("inhalt",Meldung!L33),""),"")</f>
        <v/>
      </c>
    </row>
    <row r="34" spans="1:12" x14ac:dyDescent="0.35">
      <c r="A34" s="35" t="s">
        <v>76</v>
      </c>
      <c r="B34" s="177" t="str">
        <f ca="1">IF(Meldung!$F34="M",IF(Meldung!$E34&gt;=39448,CELL("inhalt",Meldung!B34),""),"")</f>
        <v/>
      </c>
      <c r="C34" s="177" t="str">
        <f ca="1">IF(Meldung!$F34="M",IF(Meldung!$E34&gt;=39448,CELL("inhalt",Meldung!C34),""),"")</f>
        <v/>
      </c>
      <c r="D34" s="177" t="str">
        <f ca="1">IF(Meldung!$F34="M",IF(Meldung!$E34&gt;=39448,CELL("inhalt",Meldung!D34),""),"")</f>
        <v/>
      </c>
      <c r="E34" s="178" t="str">
        <f ca="1">IF(Meldung!$F34="M",IF(Meldung!$E34&gt;=39448,CELL("inhalt",Meldung!E34),""),"")</f>
        <v/>
      </c>
      <c r="F34" s="177" t="str">
        <f ca="1">IF(Meldung!$F34="M",IF(Meldung!$E34&gt;=39448,CELL("inhalt",Meldung!F34),""),"")</f>
        <v/>
      </c>
      <c r="G34" s="177" t="str">
        <f ca="1">IF(Meldung!$F34="M",IF(Meldung!$E34&gt;=39448,CELL("inhalt",Meldung!G34),""),"")</f>
        <v/>
      </c>
      <c r="H34" s="186" t="str">
        <f ca="1">IF(Meldung!$F34="M",IF(Meldung!$E34&gt;=39448,CELL("inhalt",Meldung!H34),""),"")</f>
        <v/>
      </c>
      <c r="I34" s="177" t="str">
        <f ca="1">IF(Meldung!$F34="M",IF(Meldung!$E34&gt;=39448,CELL("inhalt",Meldung!I34),""),"")</f>
        <v/>
      </c>
      <c r="J34" s="177" t="str">
        <f ca="1">IF(Meldung!$F34="M",IF(Meldung!$E34&gt;=39448,CELL("inhalt",Meldung!J34),""),"")</f>
        <v/>
      </c>
      <c r="K34" s="177" t="str">
        <f ca="1">IF(Meldung!$F34="M",IF(Meldung!$E34&gt;=39448,CELL("inhalt",Meldung!K34),""),"")</f>
        <v/>
      </c>
      <c r="L34" s="177" t="str">
        <f ca="1">IF(Meldung!$F34="M",IF(Meldung!$E34&gt;=39448,CELL("inhalt",Meldung!L34),""),"")</f>
        <v/>
      </c>
    </row>
    <row r="35" spans="1:12" x14ac:dyDescent="0.35">
      <c r="A35" s="35" t="s">
        <v>77</v>
      </c>
      <c r="B35" s="177" t="str">
        <f ca="1">IF(Meldung!$F35="M",IF(Meldung!$E35&gt;=39448,CELL("inhalt",Meldung!B35),""),"")</f>
        <v/>
      </c>
      <c r="C35" s="177" t="str">
        <f ca="1">IF(Meldung!$F35="M",IF(Meldung!$E35&gt;=39448,CELL("inhalt",Meldung!C35),""),"")</f>
        <v/>
      </c>
      <c r="D35" s="177" t="str">
        <f ca="1">IF(Meldung!$F35="M",IF(Meldung!$E35&gt;=39448,CELL("inhalt",Meldung!D35),""),"")</f>
        <v/>
      </c>
      <c r="E35" s="178" t="str">
        <f ca="1">IF(Meldung!$F35="M",IF(Meldung!$E35&gt;=39448,CELL("inhalt",Meldung!E35),""),"")</f>
        <v/>
      </c>
      <c r="F35" s="177" t="str">
        <f ca="1">IF(Meldung!$F35="M",IF(Meldung!$E35&gt;=39448,CELL("inhalt",Meldung!F35),""),"")</f>
        <v/>
      </c>
      <c r="G35" s="177" t="str">
        <f ca="1">IF(Meldung!$F35="M",IF(Meldung!$E35&gt;=39448,CELL("inhalt",Meldung!G35),""),"")</f>
        <v/>
      </c>
      <c r="H35" s="186" t="str">
        <f ca="1">IF(Meldung!$F35="M",IF(Meldung!$E35&gt;=39448,CELL("inhalt",Meldung!H35),""),"")</f>
        <v/>
      </c>
      <c r="I35" s="177" t="str">
        <f ca="1">IF(Meldung!$F35="M",IF(Meldung!$E35&gt;=39448,CELL("inhalt",Meldung!I35),""),"")</f>
        <v/>
      </c>
      <c r="J35" s="177" t="str">
        <f ca="1">IF(Meldung!$F35="M",IF(Meldung!$E35&gt;=39448,CELL("inhalt",Meldung!J35),""),"")</f>
        <v/>
      </c>
      <c r="K35" s="177" t="str">
        <f ca="1">IF(Meldung!$F35="M",IF(Meldung!$E35&gt;=39448,CELL("inhalt",Meldung!K35),""),"")</f>
        <v/>
      </c>
      <c r="L35" s="177" t="str">
        <f ca="1">IF(Meldung!$F35="M",IF(Meldung!$E35&gt;=39448,CELL("inhalt",Meldung!L35),""),"")</f>
        <v/>
      </c>
    </row>
    <row r="36" spans="1:12" x14ac:dyDescent="0.35">
      <c r="A36" s="35" t="s">
        <v>78</v>
      </c>
      <c r="B36" s="177" t="str">
        <f ca="1">IF(Meldung!$F36="M",IF(Meldung!$E36&gt;=39448,CELL("inhalt",Meldung!B36),""),"")</f>
        <v/>
      </c>
      <c r="C36" s="177" t="str">
        <f ca="1">IF(Meldung!$F36="M",IF(Meldung!$E36&gt;=39448,CELL("inhalt",Meldung!C36),""),"")</f>
        <v/>
      </c>
      <c r="D36" s="177" t="str">
        <f ca="1">IF(Meldung!$F36="M",IF(Meldung!$E36&gt;=39448,CELL("inhalt",Meldung!D36),""),"")</f>
        <v/>
      </c>
      <c r="E36" s="178" t="str">
        <f ca="1">IF(Meldung!$F36="M",IF(Meldung!$E36&gt;=39448,CELL("inhalt",Meldung!E36),""),"")</f>
        <v/>
      </c>
      <c r="F36" s="177" t="str">
        <f ca="1">IF(Meldung!$F36="M",IF(Meldung!$E36&gt;=39448,CELL("inhalt",Meldung!F36),""),"")</f>
        <v/>
      </c>
      <c r="G36" s="177" t="str">
        <f ca="1">IF(Meldung!$F36="M",IF(Meldung!$E36&gt;=39448,CELL("inhalt",Meldung!G36),""),"")</f>
        <v/>
      </c>
      <c r="H36" s="186" t="str">
        <f ca="1">IF(Meldung!$F36="M",IF(Meldung!$E36&gt;=39448,CELL("inhalt",Meldung!H36),""),"")</f>
        <v/>
      </c>
      <c r="I36" s="177" t="str">
        <f ca="1">IF(Meldung!$F36="M",IF(Meldung!$E36&gt;=39448,CELL("inhalt",Meldung!I36),""),"")</f>
        <v/>
      </c>
      <c r="J36" s="177" t="str">
        <f ca="1">IF(Meldung!$F36="M",IF(Meldung!$E36&gt;=39448,CELL("inhalt",Meldung!J36),""),"")</f>
        <v/>
      </c>
      <c r="K36" s="177" t="str">
        <f ca="1">IF(Meldung!$F36="M",IF(Meldung!$E36&gt;=39448,CELL("inhalt",Meldung!K36),""),"")</f>
        <v/>
      </c>
      <c r="L36" s="177" t="str">
        <f ca="1">IF(Meldung!$F36="M",IF(Meldung!$E36&gt;=39448,CELL("inhalt",Meldung!L36),""),"")</f>
        <v/>
      </c>
    </row>
    <row r="37" spans="1:12" x14ac:dyDescent="0.35">
      <c r="A37" s="35" t="s">
        <v>79</v>
      </c>
      <c r="B37" s="177" t="str">
        <f ca="1">IF(Meldung!$F37="M",IF(Meldung!$E37&gt;=39448,CELL("inhalt",Meldung!B37),""),"")</f>
        <v/>
      </c>
      <c r="C37" s="177" t="str">
        <f ca="1">IF(Meldung!$F37="M",IF(Meldung!$E37&gt;=39448,CELL("inhalt",Meldung!C37),""),"")</f>
        <v/>
      </c>
      <c r="D37" s="177" t="str">
        <f ca="1">IF(Meldung!$F37="M",IF(Meldung!$E37&gt;=39448,CELL("inhalt",Meldung!D37),""),"")</f>
        <v/>
      </c>
      <c r="E37" s="178" t="str">
        <f ca="1">IF(Meldung!$F37="M",IF(Meldung!$E37&gt;=39448,CELL("inhalt",Meldung!E37),""),"")</f>
        <v/>
      </c>
      <c r="F37" s="177" t="str">
        <f ca="1">IF(Meldung!$F37="M",IF(Meldung!$E37&gt;=39448,CELL("inhalt",Meldung!F37),""),"")</f>
        <v/>
      </c>
      <c r="G37" s="177" t="str">
        <f ca="1">IF(Meldung!$F37="M",IF(Meldung!$E37&gt;=39448,CELL("inhalt",Meldung!G37),""),"")</f>
        <v/>
      </c>
      <c r="H37" s="186" t="str">
        <f ca="1">IF(Meldung!$F37="M",IF(Meldung!$E37&gt;=39448,CELL("inhalt",Meldung!H37),""),"")</f>
        <v/>
      </c>
      <c r="I37" s="177" t="str">
        <f ca="1">IF(Meldung!$F37="M",IF(Meldung!$E37&gt;=39448,CELL("inhalt",Meldung!I37),""),"")</f>
        <v/>
      </c>
      <c r="J37" s="177" t="str">
        <f ca="1">IF(Meldung!$F37="M",IF(Meldung!$E37&gt;=39448,CELL("inhalt",Meldung!J37),""),"")</f>
        <v/>
      </c>
      <c r="K37" s="177" t="str">
        <f ca="1">IF(Meldung!$F37="M",IF(Meldung!$E37&gt;=39448,CELL("inhalt",Meldung!K37),""),"")</f>
        <v/>
      </c>
      <c r="L37" s="177" t="str">
        <f ca="1">IF(Meldung!$F37="M",IF(Meldung!$E37&gt;=39448,CELL("inhalt",Meldung!L37),""),"")</f>
        <v/>
      </c>
    </row>
    <row r="38" spans="1:12" x14ac:dyDescent="0.35">
      <c r="A38" s="35" t="s">
        <v>80</v>
      </c>
      <c r="B38" s="177" t="str">
        <f ca="1">IF(Meldung!$F38="M",IF(Meldung!$E38&gt;=39448,CELL("inhalt",Meldung!B38),""),"")</f>
        <v/>
      </c>
      <c r="C38" s="177" t="str">
        <f ca="1">IF(Meldung!$F38="M",IF(Meldung!$E38&gt;=39448,CELL("inhalt",Meldung!C38),""),"")</f>
        <v/>
      </c>
      <c r="D38" s="177" t="str">
        <f ca="1">IF(Meldung!$F38="M",IF(Meldung!$E38&gt;=39448,CELL("inhalt",Meldung!D38),""),"")</f>
        <v/>
      </c>
      <c r="E38" s="178" t="str">
        <f ca="1">IF(Meldung!$F38="M",IF(Meldung!$E38&gt;=39448,CELL("inhalt",Meldung!E38),""),"")</f>
        <v/>
      </c>
      <c r="F38" s="177" t="str">
        <f ca="1">IF(Meldung!$F38="M",IF(Meldung!$E38&gt;=39448,CELL("inhalt",Meldung!F38),""),"")</f>
        <v/>
      </c>
      <c r="G38" s="177" t="str">
        <f ca="1">IF(Meldung!$F38="M",IF(Meldung!$E38&gt;=39448,CELL("inhalt",Meldung!G38),""),"")</f>
        <v/>
      </c>
      <c r="H38" s="186" t="str">
        <f ca="1">IF(Meldung!$F38="M",IF(Meldung!$E38&gt;=39448,CELL("inhalt",Meldung!H38),""),"")</f>
        <v/>
      </c>
      <c r="I38" s="177" t="str">
        <f ca="1">IF(Meldung!$F38="M",IF(Meldung!$E38&gt;=39448,CELL("inhalt",Meldung!I38),""),"")</f>
        <v/>
      </c>
      <c r="J38" s="177" t="str">
        <f ca="1">IF(Meldung!$F38="M",IF(Meldung!$E38&gt;=39448,CELL("inhalt",Meldung!J38),""),"")</f>
        <v/>
      </c>
      <c r="K38" s="177" t="str">
        <f ca="1">IF(Meldung!$F38="M",IF(Meldung!$E38&gt;=39448,CELL("inhalt",Meldung!K38),""),"")</f>
        <v/>
      </c>
      <c r="L38" s="177" t="str">
        <f ca="1">IF(Meldung!$F38="M",IF(Meldung!$E38&gt;=39448,CELL("inhalt",Meldung!L38),""),"")</f>
        <v/>
      </c>
    </row>
    <row r="39" spans="1:12" x14ac:dyDescent="0.35">
      <c r="A39" s="35" t="s">
        <v>81</v>
      </c>
      <c r="B39" s="177" t="str">
        <f ca="1">IF(Meldung!$F39="M",IF(Meldung!$E39&gt;=39448,CELL("inhalt",Meldung!B39),""),"")</f>
        <v/>
      </c>
      <c r="C39" s="177" t="str">
        <f ca="1">IF(Meldung!$F39="M",IF(Meldung!$E39&gt;=39448,CELL("inhalt",Meldung!C39),""),"")</f>
        <v/>
      </c>
      <c r="D39" s="177" t="str">
        <f ca="1">IF(Meldung!$F39="M",IF(Meldung!$E39&gt;=39448,CELL("inhalt",Meldung!D39),""),"")</f>
        <v/>
      </c>
      <c r="E39" s="178" t="str">
        <f ca="1">IF(Meldung!$F39="M",IF(Meldung!$E39&gt;=39448,CELL("inhalt",Meldung!E39),""),"")</f>
        <v/>
      </c>
      <c r="F39" s="177" t="str">
        <f ca="1">IF(Meldung!$F39="M",IF(Meldung!$E39&gt;=39448,CELL("inhalt",Meldung!F39),""),"")</f>
        <v/>
      </c>
      <c r="G39" s="177" t="str">
        <f ca="1">IF(Meldung!$F39="M",IF(Meldung!$E39&gt;=39448,CELL("inhalt",Meldung!G39),""),"")</f>
        <v/>
      </c>
      <c r="H39" s="186" t="str">
        <f ca="1">IF(Meldung!$F39="M",IF(Meldung!$E39&gt;=39448,CELL("inhalt",Meldung!H39),""),"")</f>
        <v/>
      </c>
      <c r="I39" s="177" t="str">
        <f ca="1">IF(Meldung!$F39="M",IF(Meldung!$E39&gt;=39448,CELL("inhalt",Meldung!I39),""),"")</f>
        <v/>
      </c>
      <c r="J39" s="177" t="str">
        <f ca="1">IF(Meldung!$F39="M",IF(Meldung!$E39&gt;=39448,CELL("inhalt",Meldung!J39),""),"")</f>
        <v/>
      </c>
      <c r="K39" s="177" t="str">
        <f ca="1">IF(Meldung!$F39="M",IF(Meldung!$E39&gt;=39448,CELL("inhalt",Meldung!K39),""),"")</f>
        <v/>
      </c>
      <c r="L39" s="177" t="str">
        <f ca="1">IF(Meldung!$F39="M",IF(Meldung!$E39&gt;=39448,CELL("inhalt",Meldung!L39),""),"")</f>
        <v/>
      </c>
    </row>
    <row r="40" spans="1:12" x14ac:dyDescent="0.35">
      <c r="A40" s="35" t="s">
        <v>82</v>
      </c>
      <c r="B40" s="177" t="str">
        <f ca="1">IF(Meldung!$F40="M",IF(Meldung!$E40&gt;=39448,CELL("inhalt",Meldung!B40),""),"")</f>
        <v/>
      </c>
      <c r="C40" s="177" t="str">
        <f ca="1">IF(Meldung!$F40="M",IF(Meldung!$E40&gt;=39448,CELL("inhalt",Meldung!C40),""),"")</f>
        <v/>
      </c>
      <c r="D40" s="177" t="str">
        <f ca="1">IF(Meldung!$F40="M",IF(Meldung!$E40&gt;=39448,CELL("inhalt",Meldung!D40),""),"")</f>
        <v/>
      </c>
      <c r="E40" s="178" t="str">
        <f ca="1">IF(Meldung!$F40="M",IF(Meldung!$E40&gt;=39448,CELL("inhalt",Meldung!E40),""),"")</f>
        <v/>
      </c>
      <c r="F40" s="177" t="str">
        <f ca="1">IF(Meldung!$F40="M",IF(Meldung!$E40&gt;=39448,CELL("inhalt",Meldung!F40),""),"")</f>
        <v/>
      </c>
      <c r="G40" s="177" t="str">
        <f ca="1">IF(Meldung!$F40="M",IF(Meldung!$E40&gt;=39448,CELL("inhalt",Meldung!G40),""),"")</f>
        <v/>
      </c>
      <c r="H40" s="186" t="str">
        <f ca="1">IF(Meldung!$F40="M",IF(Meldung!$E40&gt;=39448,CELL("inhalt",Meldung!H40),""),"")</f>
        <v/>
      </c>
      <c r="I40" s="177" t="str">
        <f ca="1">IF(Meldung!$F40="M",IF(Meldung!$E40&gt;=39448,CELL("inhalt",Meldung!I40),""),"")</f>
        <v/>
      </c>
      <c r="J40" s="177" t="str">
        <f ca="1">IF(Meldung!$F40="M",IF(Meldung!$E40&gt;=39448,CELL("inhalt",Meldung!J40),""),"")</f>
        <v/>
      </c>
      <c r="K40" s="177" t="str">
        <f ca="1">IF(Meldung!$F40="M",IF(Meldung!$E40&gt;=39448,CELL("inhalt",Meldung!K40),""),"")</f>
        <v/>
      </c>
      <c r="L40" s="177" t="str">
        <f ca="1">IF(Meldung!$F40="M",IF(Meldung!$E40&gt;=39448,CELL("inhalt",Meldung!L40),""),"")</f>
        <v/>
      </c>
    </row>
    <row r="41" spans="1:12" x14ac:dyDescent="0.35">
      <c r="A41" s="35" t="s">
        <v>83</v>
      </c>
      <c r="B41" s="177" t="str">
        <f ca="1">IF(Meldung!$F41="M",IF(Meldung!$E41&gt;=39448,CELL("inhalt",Meldung!B41),""),"")</f>
        <v/>
      </c>
      <c r="C41" s="177" t="str">
        <f ca="1">IF(Meldung!$F41="M",IF(Meldung!$E41&gt;=39448,CELL("inhalt",Meldung!C41),""),"")</f>
        <v/>
      </c>
      <c r="D41" s="177" t="str">
        <f ca="1">IF(Meldung!$F41="M",IF(Meldung!$E41&gt;=39448,CELL("inhalt",Meldung!D41),""),"")</f>
        <v/>
      </c>
      <c r="E41" s="178" t="str">
        <f ca="1">IF(Meldung!$F41="M",IF(Meldung!$E41&gt;=39448,CELL("inhalt",Meldung!E41),""),"")</f>
        <v/>
      </c>
      <c r="F41" s="177" t="str">
        <f ca="1">IF(Meldung!$F41="M",IF(Meldung!$E41&gt;=39448,CELL("inhalt",Meldung!F41),""),"")</f>
        <v/>
      </c>
      <c r="G41" s="177" t="str">
        <f ca="1">IF(Meldung!$F41="M",IF(Meldung!$E41&gt;=39448,CELL("inhalt",Meldung!G41),""),"")</f>
        <v/>
      </c>
      <c r="H41" s="186" t="str">
        <f ca="1">IF(Meldung!$F41="M",IF(Meldung!$E41&gt;=39448,CELL("inhalt",Meldung!H41),""),"")</f>
        <v/>
      </c>
      <c r="I41" s="177" t="str">
        <f ca="1">IF(Meldung!$F41="M",IF(Meldung!$E41&gt;=39448,CELL("inhalt",Meldung!I41),""),"")</f>
        <v/>
      </c>
      <c r="J41" s="177" t="str">
        <f ca="1">IF(Meldung!$F41="M",IF(Meldung!$E41&gt;=39448,CELL("inhalt",Meldung!J41),""),"")</f>
        <v/>
      </c>
      <c r="K41" s="177" t="str">
        <f ca="1">IF(Meldung!$F41="M",IF(Meldung!$E41&gt;=39448,CELL("inhalt",Meldung!K41),""),"")</f>
        <v/>
      </c>
      <c r="L41" s="177" t="str">
        <f ca="1">IF(Meldung!$F41="M",IF(Meldung!$E41&gt;=39448,CELL("inhalt",Meldung!L41),""),"")</f>
        <v/>
      </c>
    </row>
    <row r="42" spans="1:12" x14ac:dyDescent="0.35">
      <c r="A42" s="35" t="s">
        <v>84</v>
      </c>
      <c r="B42" s="177" t="str">
        <f ca="1">IF(Meldung!$F42="M",IF(Meldung!$E42&gt;=39448,CELL("inhalt",Meldung!B42),""),"")</f>
        <v/>
      </c>
      <c r="C42" s="177" t="str">
        <f ca="1">IF(Meldung!$F42="M",IF(Meldung!$E42&gt;=39448,CELL("inhalt",Meldung!C42),""),"")</f>
        <v/>
      </c>
      <c r="D42" s="177" t="str">
        <f ca="1">IF(Meldung!$F42="M",IF(Meldung!$E42&gt;=39448,CELL("inhalt",Meldung!D42),""),"")</f>
        <v/>
      </c>
      <c r="E42" s="178" t="str">
        <f ca="1">IF(Meldung!$F42="M",IF(Meldung!$E42&gt;=39448,CELL("inhalt",Meldung!E42),""),"")</f>
        <v/>
      </c>
      <c r="F42" s="177" t="str">
        <f ca="1">IF(Meldung!$F42="M",IF(Meldung!$E42&gt;=39448,CELL("inhalt",Meldung!F42),""),"")</f>
        <v/>
      </c>
      <c r="G42" s="177" t="str">
        <f ca="1">IF(Meldung!$F42="M",IF(Meldung!$E42&gt;=39448,CELL("inhalt",Meldung!G42),""),"")</f>
        <v/>
      </c>
      <c r="H42" s="186" t="str">
        <f ca="1">IF(Meldung!$F42="M",IF(Meldung!$E42&gt;=39448,CELL("inhalt",Meldung!H42),""),"")</f>
        <v/>
      </c>
      <c r="I42" s="177" t="str">
        <f ca="1">IF(Meldung!$F42="M",IF(Meldung!$E42&gt;=39448,CELL("inhalt",Meldung!I42),""),"")</f>
        <v/>
      </c>
      <c r="J42" s="177" t="str">
        <f ca="1">IF(Meldung!$F42="M",IF(Meldung!$E42&gt;=39448,CELL("inhalt",Meldung!J42),""),"")</f>
        <v/>
      </c>
      <c r="K42" s="177" t="str">
        <f ca="1">IF(Meldung!$F42="M",IF(Meldung!$E42&gt;=39448,CELL("inhalt",Meldung!K42),""),"")</f>
        <v/>
      </c>
      <c r="L42" s="177" t="str">
        <f ca="1">IF(Meldung!$F42="M",IF(Meldung!$E42&gt;=39448,CELL("inhalt",Meldung!L42),""),"")</f>
        <v/>
      </c>
    </row>
    <row r="43" spans="1:12" x14ac:dyDescent="0.35">
      <c r="A43" s="35" t="s">
        <v>85</v>
      </c>
      <c r="B43" s="177" t="str">
        <f ca="1">IF(Meldung!$F43="M",IF(Meldung!$E43&gt;=39448,CELL("inhalt",Meldung!B43),""),"")</f>
        <v/>
      </c>
      <c r="C43" s="177" t="str">
        <f ca="1">IF(Meldung!$F43="M",IF(Meldung!$E43&gt;=39448,CELL("inhalt",Meldung!C43),""),"")</f>
        <v/>
      </c>
      <c r="D43" s="177" t="str">
        <f ca="1">IF(Meldung!$F43="M",IF(Meldung!$E43&gt;=39448,CELL("inhalt",Meldung!D43),""),"")</f>
        <v/>
      </c>
      <c r="E43" s="178" t="str">
        <f ca="1">IF(Meldung!$F43="M",IF(Meldung!$E43&gt;=39448,CELL("inhalt",Meldung!E43),""),"")</f>
        <v/>
      </c>
      <c r="F43" s="177" t="str">
        <f ca="1">IF(Meldung!$F43="M",IF(Meldung!$E43&gt;=39448,CELL("inhalt",Meldung!F43),""),"")</f>
        <v/>
      </c>
      <c r="G43" s="177" t="str">
        <f ca="1">IF(Meldung!$F43="M",IF(Meldung!$E43&gt;=39448,CELL("inhalt",Meldung!G43),""),"")</f>
        <v/>
      </c>
      <c r="H43" s="186" t="str">
        <f ca="1">IF(Meldung!$F43="M",IF(Meldung!$E43&gt;=39448,CELL("inhalt",Meldung!H43),""),"")</f>
        <v/>
      </c>
      <c r="I43" s="177" t="str">
        <f ca="1">IF(Meldung!$F43="M",IF(Meldung!$E43&gt;=39448,CELL("inhalt",Meldung!I43),""),"")</f>
        <v/>
      </c>
      <c r="J43" s="177" t="str">
        <f ca="1">IF(Meldung!$F43="M",IF(Meldung!$E43&gt;=39448,CELL("inhalt",Meldung!J43),""),"")</f>
        <v/>
      </c>
      <c r="K43" s="177" t="str">
        <f ca="1">IF(Meldung!$F43="M",IF(Meldung!$E43&gt;=39448,CELL("inhalt",Meldung!K43),""),"")</f>
        <v/>
      </c>
      <c r="L43" s="177" t="str">
        <f ca="1">IF(Meldung!$F43="M",IF(Meldung!$E43&gt;=39448,CELL("inhalt",Meldung!L43),""),"")</f>
        <v/>
      </c>
    </row>
    <row r="44" spans="1:12" x14ac:dyDescent="0.35">
      <c r="A44" s="35" t="s">
        <v>86</v>
      </c>
      <c r="B44" s="177" t="str">
        <f ca="1">IF(Meldung!$F44="M",IF(Meldung!$E44&gt;=39448,CELL("inhalt",Meldung!B44),""),"")</f>
        <v/>
      </c>
      <c r="C44" s="177" t="str">
        <f ca="1">IF(Meldung!$F44="M",IF(Meldung!$E44&gt;=39448,CELL("inhalt",Meldung!C44),""),"")</f>
        <v/>
      </c>
      <c r="D44" s="177" t="str">
        <f ca="1">IF(Meldung!$F44="M",IF(Meldung!$E44&gt;=39448,CELL("inhalt",Meldung!D44),""),"")</f>
        <v/>
      </c>
      <c r="E44" s="178" t="str">
        <f ca="1">IF(Meldung!$F44="M",IF(Meldung!$E44&gt;=39448,CELL("inhalt",Meldung!E44),""),"")</f>
        <v/>
      </c>
      <c r="F44" s="177" t="str">
        <f ca="1">IF(Meldung!$F44="M",IF(Meldung!$E44&gt;=39448,CELL("inhalt",Meldung!F44),""),"")</f>
        <v/>
      </c>
      <c r="G44" s="177" t="str">
        <f ca="1">IF(Meldung!$F44="M",IF(Meldung!$E44&gt;=39448,CELL("inhalt",Meldung!G44),""),"")</f>
        <v/>
      </c>
      <c r="H44" s="186" t="str">
        <f ca="1">IF(Meldung!$F44="M",IF(Meldung!$E44&gt;=39448,CELL("inhalt",Meldung!H44),""),"")</f>
        <v/>
      </c>
      <c r="I44" s="177" t="str">
        <f ca="1">IF(Meldung!$F44="M",IF(Meldung!$E44&gt;=39448,CELL("inhalt",Meldung!I44),""),"")</f>
        <v/>
      </c>
      <c r="J44" s="177" t="str">
        <f ca="1">IF(Meldung!$F44="M",IF(Meldung!$E44&gt;=39448,CELL("inhalt",Meldung!J44),""),"")</f>
        <v/>
      </c>
      <c r="K44" s="177" t="str">
        <f ca="1">IF(Meldung!$F44="M",IF(Meldung!$E44&gt;=39448,CELL("inhalt",Meldung!K44),""),"")</f>
        <v/>
      </c>
      <c r="L44" s="177" t="str">
        <f ca="1">IF(Meldung!$F44="M",IF(Meldung!$E44&gt;=39448,CELL("inhalt",Meldung!L44),""),"")</f>
        <v/>
      </c>
    </row>
    <row r="45" spans="1:12" x14ac:dyDescent="0.35">
      <c r="A45" s="35" t="s">
        <v>87</v>
      </c>
      <c r="B45" s="177" t="str">
        <f ca="1">IF(Meldung!$F45="M",IF(Meldung!$E45&gt;=39448,CELL("inhalt",Meldung!B45),""),"")</f>
        <v/>
      </c>
      <c r="C45" s="177" t="str">
        <f ca="1">IF(Meldung!$F45="M",IF(Meldung!$E45&gt;=39448,CELL("inhalt",Meldung!C45),""),"")</f>
        <v/>
      </c>
      <c r="D45" s="177" t="str">
        <f ca="1">IF(Meldung!$F45="M",IF(Meldung!$E45&gt;=39448,CELL("inhalt",Meldung!D45),""),"")</f>
        <v/>
      </c>
      <c r="E45" s="178" t="str">
        <f ca="1">IF(Meldung!$F45="M",IF(Meldung!$E45&gt;=39448,CELL("inhalt",Meldung!E45),""),"")</f>
        <v/>
      </c>
      <c r="F45" s="177" t="str">
        <f ca="1">IF(Meldung!$F45="M",IF(Meldung!$E45&gt;=39448,CELL("inhalt",Meldung!F45),""),"")</f>
        <v/>
      </c>
      <c r="G45" s="177" t="str">
        <f ca="1">IF(Meldung!$F45="M",IF(Meldung!$E45&gt;=39448,CELL("inhalt",Meldung!G45),""),"")</f>
        <v/>
      </c>
      <c r="H45" s="186" t="str">
        <f ca="1">IF(Meldung!$F45="M",IF(Meldung!$E45&gt;=39448,CELL("inhalt",Meldung!H45),""),"")</f>
        <v/>
      </c>
      <c r="I45" s="177" t="str">
        <f ca="1">IF(Meldung!$F45="M",IF(Meldung!$E45&gt;=39448,CELL("inhalt",Meldung!I45),""),"")</f>
        <v/>
      </c>
      <c r="J45" s="177" t="str">
        <f ca="1">IF(Meldung!$F45="M",IF(Meldung!$E45&gt;=39448,CELL("inhalt",Meldung!J45),""),"")</f>
        <v/>
      </c>
      <c r="K45" s="177" t="str">
        <f ca="1">IF(Meldung!$F45="M",IF(Meldung!$E45&gt;=39448,CELL("inhalt",Meldung!K45),""),"")</f>
        <v/>
      </c>
      <c r="L45" s="177" t="str">
        <f ca="1">IF(Meldung!$F45="M",IF(Meldung!$E45&gt;=39448,CELL("inhalt",Meldung!L45),""),"")</f>
        <v/>
      </c>
    </row>
    <row r="46" spans="1:12" x14ac:dyDescent="0.35">
      <c r="A46" s="35" t="s">
        <v>88</v>
      </c>
      <c r="B46" s="177" t="str">
        <f ca="1">IF(Meldung!$F46="M",IF(Meldung!$E46&gt;=39448,CELL("inhalt",Meldung!B46),""),"")</f>
        <v/>
      </c>
      <c r="C46" s="177" t="str">
        <f ca="1">IF(Meldung!$F46="M",IF(Meldung!$E46&gt;=39448,CELL("inhalt",Meldung!C46),""),"")</f>
        <v/>
      </c>
      <c r="D46" s="177" t="str">
        <f ca="1">IF(Meldung!$F46="M",IF(Meldung!$E46&gt;=39448,CELL("inhalt",Meldung!D46),""),"")</f>
        <v/>
      </c>
      <c r="E46" s="178" t="str">
        <f ca="1">IF(Meldung!$F46="M",IF(Meldung!$E46&gt;=39448,CELL("inhalt",Meldung!E46),""),"")</f>
        <v/>
      </c>
      <c r="F46" s="177" t="str">
        <f ca="1">IF(Meldung!$F46="M",IF(Meldung!$E46&gt;=39448,CELL("inhalt",Meldung!F46),""),"")</f>
        <v/>
      </c>
      <c r="G46" s="177" t="str">
        <f ca="1">IF(Meldung!$F46="M",IF(Meldung!$E46&gt;=39448,CELL("inhalt",Meldung!G46),""),"")</f>
        <v/>
      </c>
      <c r="H46" s="186" t="str">
        <f ca="1">IF(Meldung!$F46="M",IF(Meldung!$E46&gt;=39448,CELL("inhalt",Meldung!H46),""),"")</f>
        <v/>
      </c>
      <c r="I46" s="177" t="str">
        <f ca="1">IF(Meldung!$F46="M",IF(Meldung!$E46&gt;=39448,CELL("inhalt",Meldung!I46),""),"")</f>
        <v/>
      </c>
      <c r="J46" s="177" t="str">
        <f ca="1">IF(Meldung!$F46="M",IF(Meldung!$E46&gt;=39448,CELL("inhalt",Meldung!J46),""),"")</f>
        <v/>
      </c>
      <c r="K46" s="177" t="str">
        <f ca="1">IF(Meldung!$F46="M",IF(Meldung!$E46&gt;=39448,CELL("inhalt",Meldung!K46),""),"")</f>
        <v/>
      </c>
      <c r="L46" s="177" t="str">
        <f ca="1">IF(Meldung!$F46="M",IF(Meldung!$E46&gt;=39448,CELL("inhalt",Meldung!L46),""),"")</f>
        <v/>
      </c>
    </row>
    <row r="47" spans="1:12" x14ac:dyDescent="0.35">
      <c r="A47" s="35" t="s">
        <v>89</v>
      </c>
      <c r="B47" s="177" t="str">
        <f ca="1">IF(Meldung!$F47="M",IF(Meldung!$E47&gt;=39448,CELL("inhalt",Meldung!B47),""),"")</f>
        <v/>
      </c>
      <c r="C47" s="177" t="str">
        <f ca="1">IF(Meldung!$F47="M",IF(Meldung!$E47&gt;=39448,CELL("inhalt",Meldung!C47),""),"")</f>
        <v/>
      </c>
      <c r="D47" s="177" t="str">
        <f ca="1">IF(Meldung!$F47="M",IF(Meldung!$E47&gt;=39448,CELL("inhalt",Meldung!D47),""),"")</f>
        <v/>
      </c>
      <c r="E47" s="178" t="str">
        <f ca="1">IF(Meldung!$F47="M",IF(Meldung!$E47&gt;=39448,CELL("inhalt",Meldung!E47),""),"")</f>
        <v/>
      </c>
      <c r="F47" s="177" t="str">
        <f ca="1">IF(Meldung!$F47="M",IF(Meldung!$E47&gt;=39448,CELL("inhalt",Meldung!F47),""),"")</f>
        <v/>
      </c>
      <c r="G47" s="177" t="str">
        <f ca="1">IF(Meldung!$F47="M",IF(Meldung!$E47&gt;=39448,CELL("inhalt",Meldung!G47),""),"")</f>
        <v/>
      </c>
      <c r="H47" s="186" t="str">
        <f ca="1">IF(Meldung!$F47="M",IF(Meldung!$E47&gt;=39448,CELL("inhalt",Meldung!H47),""),"")</f>
        <v/>
      </c>
      <c r="I47" s="177" t="str">
        <f ca="1">IF(Meldung!$F47="M",IF(Meldung!$E47&gt;=39448,CELL("inhalt",Meldung!I47),""),"")</f>
        <v/>
      </c>
      <c r="J47" s="177" t="str">
        <f ca="1">IF(Meldung!$F47="M",IF(Meldung!$E47&gt;=39448,CELL("inhalt",Meldung!J47),""),"")</f>
        <v/>
      </c>
      <c r="K47" s="177" t="str">
        <f ca="1">IF(Meldung!$F47="M",IF(Meldung!$E47&gt;=39448,CELL("inhalt",Meldung!K47),""),"")</f>
        <v/>
      </c>
      <c r="L47" s="177" t="str">
        <f ca="1">IF(Meldung!$F47="M",IF(Meldung!$E47&gt;=39448,CELL("inhalt",Meldung!L47),""),"")</f>
        <v/>
      </c>
    </row>
    <row r="48" spans="1:12" x14ac:dyDescent="0.35">
      <c r="A48" s="35" t="s">
        <v>90</v>
      </c>
      <c r="B48" s="177" t="str">
        <f ca="1">IF(Meldung!$F48="M",IF(Meldung!$E48&gt;=39448,CELL("inhalt",Meldung!B48),""),"")</f>
        <v/>
      </c>
      <c r="C48" s="177" t="str">
        <f ca="1">IF(Meldung!$F48="M",IF(Meldung!$E48&gt;=39448,CELL("inhalt",Meldung!C48),""),"")</f>
        <v/>
      </c>
      <c r="D48" s="177" t="str">
        <f ca="1">IF(Meldung!$F48="M",IF(Meldung!$E48&gt;=39448,CELL("inhalt",Meldung!D48),""),"")</f>
        <v/>
      </c>
      <c r="E48" s="178" t="str">
        <f ca="1">IF(Meldung!$F48="M",IF(Meldung!$E48&gt;=39448,CELL("inhalt",Meldung!E48),""),"")</f>
        <v/>
      </c>
      <c r="F48" s="177" t="str">
        <f ca="1">IF(Meldung!$F48="M",IF(Meldung!$E48&gt;=39448,CELL("inhalt",Meldung!F48),""),"")</f>
        <v/>
      </c>
      <c r="G48" s="177" t="str">
        <f ca="1">IF(Meldung!$F48="M",IF(Meldung!$E48&gt;=39448,CELL("inhalt",Meldung!G48),""),"")</f>
        <v/>
      </c>
      <c r="H48" s="186" t="str">
        <f ca="1">IF(Meldung!$F48="M",IF(Meldung!$E48&gt;=39448,CELL("inhalt",Meldung!H48),""),"")</f>
        <v/>
      </c>
      <c r="I48" s="177" t="str">
        <f ca="1">IF(Meldung!$F48="M",IF(Meldung!$E48&gt;=39448,CELL("inhalt",Meldung!I48),""),"")</f>
        <v/>
      </c>
      <c r="J48" s="177" t="str">
        <f ca="1">IF(Meldung!$F48="M",IF(Meldung!$E48&gt;=39448,CELL("inhalt",Meldung!J48),""),"")</f>
        <v/>
      </c>
      <c r="K48" s="177" t="str">
        <f ca="1">IF(Meldung!$F48="M",IF(Meldung!$E48&gt;=39448,CELL("inhalt",Meldung!K48),""),"")</f>
        <v/>
      </c>
      <c r="L48" s="177" t="str">
        <f ca="1">IF(Meldung!$F48="M",IF(Meldung!$E48&gt;=39448,CELL("inhalt",Meldung!L48),""),"")</f>
        <v/>
      </c>
    </row>
    <row r="49" spans="1:12" x14ac:dyDescent="0.35">
      <c r="A49" s="35" t="s">
        <v>91</v>
      </c>
      <c r="B49" s="177" t="str">
        <f ca="1">IF(Meldung!$F49="M",IF(Meldung!$E49&gt;=39448,CELL("inhalt",Meldung!B49),""),"")</f>
        <v/>
      </c>
      <c r="C49" s="177" t="str">
        <f ca="1">IF(Meldung!$F49="M",IF(Meldung!$E49&gt;=39448,CELL("inhalt",Meldung!C49),""),"")</f>
        <v/>
      </c>
      <c r="D49" s="177" t="str">
        <f ca="1">IF(Meldung!$F49="M",IF(Meldung!$E49&gt;=39448,CELL("inhalt",Meldung!D49),""),"")</f>
        <v/>
      </c>
      <c r="E49" s="178" t="str">
        <f ca="1">IF(Meldung!$F49="M",IF(Meldung!$E49&gt;=39448,CELL("inhalt",Meldung!E49),""),"")</f>
        <v/>
      </c>
      <c r="F49" s="177" t="str">
        <f ca="1">IF(Meldung!$F49="M",IF(Meldung!$E49&gt;=39448,CELL("inhalt",Meldung!F49),""),"")</f>
        <v/>
      </c>
      <c r="G49" s="177" t="str">
        <f ca="1">IF(Meldung!$F49="M",IF(Meldung!$E49&gt;=39448,CELL("inhalt",Meldung!G49),""),"")</f>
        <v/>
      </c>
      <c r="H49" s="186" t="str">
        <f ca="1">IF(Meldung!$F49="M",IF(Meldung!$E49&gt;=39448,CELL("inhalt",Meldung!H49),""),"")</f>
        <v/>
      </c>
      <c r="I49" s="177" t="str">
        <f ca="1">IF(Meldung!$F49="M",IF(Meldung!$E49&gt;=39448,CELL("inhalt",Meldung!I49),""),"")</f>
        <v/>
      </c>
      <c r="J49" s="177" t="str">
        <f ca="1">IF(Meldung!$F49="M",IF(Meldung!$E49&gt;=39448,CELL("inhalt",Meldung!J49),""),"")</f>
        <v/>
      </c>
      <c r="K49" s="177" t="str">
        <f ca="1">IF(Meldung!$F49="M",IF(Meldung!$E49&gt;=39448,CELL("inhalt",Meldung!K49),""),"")</f>
        <v/>
      </c>
      <c r="L49" s="177" t="str">
        <f ca="1">IF(Meldung!$F49="M",IF(Meldung!$E49&gt;=39448,CELL("inhalt",Meldung!L49),""),"")</f>
        <v/>
      </c>
    </row>
    <row r="50" spans="1:12" x14ac:dyDescent="0.35">
      <c r="A50" s="35" t="s">
        <v>92</v>
      </c>
      <c r="B50" s="177" t="str">
        <f ca="1">IF(Meldung!$F50="M",IF(Meldung!$E50&gt;=39448,CELL("inhalt",Meldung!B50),""),"")</f>
        <v/>
      </c>
      <c r="C50" s="177" t="str">
        <f ca="1">IF(Meldung!$F50="M",IF(Meldung!$E50&gt;=39448,CELL("inhalt",Meldung!C50),""),"")</f>
        <v/>
      </c>
      <c r="D50" s="177" t="str">
        <f ca="1">IF(Meldung!$F50="M",IF(Meldung!$E50&gt;=39448,CELL("inhalt",Meldung!D50),""),"")</f>
        <v/>
      </c>
      <c r="E50" s="178" t="str">
        <f ca="1">IF(Meldung!$F50="M",IF(Meldung!$E50&gt;=39448,CELL("inhalt",Meldung!E50),""),"")</f>
        <v/>
      </c>
      <c r="F50" s="177" t="str">
        <f ca="1">IF(Meldung!$F50="M",IF(Meldung!$E50&gt;=39448,CELL("inhalt",Meldung!F50),""),"")</f>
        <v/>
      </c>
      <c r="G50" s="177" t="str">
        <f ca="1">IF(Meldung!$F50="M",IF(Meldung!$E50&gt;=39448,CELL("inhalt",Meldung!G50),""),"")</f>
        <v/>
      </c>
      <c r="H50" s="186" t="str">
        <f ca="1">IF(Meldung!$F50="M",IF(Meldung!$E50&gt;=39448,CELL("inhalt",Meldung!H50),""),"")</f>
        <v/>
      </c>
      <c r="I50" s="177" t="str">
        <f ca="1">IF(Meldung!$F50="M",IF(Meldung!$E50&gt;=39448,CELL("inhalt",Meldung!I50),""),"")</f>
        <v/>
      </c>
      <c r="J50" s="177" t="str">
        <f ca="1">IF(Meldung!$F50="M",IF(Meldung!$E50&gt;=39448,CELL("inhalt",Meldung!J50),""),"")</f>
        <v/>
      </c>
      <c r="K50" s="177" t="str">
        <f ca="1">IF(Meldung!$F50="M",IF(Meldung!$E50&gt;=39448,CELL("inhalt",Meldung!K50),""),"")</f>
        <v/>
      </c>
      <c r="L50" s="177" t="str">
        <f ca="1">IF(Meldung!$F50="M",IF(Meldung!$E50&gt;=39448,CELL("inhalt",Meldung!L50),""),"")</f>
        <v/>
      </c>
    </row>
    <row r="51" spans="1:12" x14ac:dyDescent="0.35">
      <c r="A51" s="35" t="s">
        <v>93</v>
      </c>
      <c r="B51" s="177" t="str">
        <f ca="1">IF(Meldung!$F51="M",IF(Meldung!$E51&gt;=39448,CELL("inhalt",Meldung!B51),""),"")</f>
        <v/>
      </c>
      <c r="C51" s="177" t="str">
        <f ca="1">IF(Meldung!$F51="M",IF(Meldung!$E51&gt;=39448,CELL("inhalt",Meldung!C51),""),"")</f>
        <v/>
      </c>
      <c r="D51" s="177" t="str">
        <f ca="1">IF(Meldung!$F51="M",IF(Meldung!$E51&gt;=39448,CELL("inhalt",Meldung!D51),""),"")</f>
        <v/>
      </c>
      <c r="E51" s="178" t="str">
        <f ca="1">IF(Meldung!$F51="M",IF(Meldung!$E51&gt;=39448,CELL("inhalt",Meldung!E51),""),"")</f>
        <v/>
      </c>
      <c r="F51" s="177" t="str">
        <f ca="1">IF(Meldung!$F51="M",IF(Meldung!$E51&gt;=39448,CELL("inhalt",Meldung!F51),""),"")</f>
        <v/>
      </c>
      <c r="G51" s="177" t="str">
        <f ca="1">IF(Meldung!$F51="M",IF(Meldung!$E51&gt;=39448,CELL("inhalt",Meldung!G51),""),"")</f>
        <v/>
      </c>
      <c r="H51" s="186" t="str">
        <f ca="1">IF(Meldung!$F51="M",IF(Meldung!$E51&gt;=39448,CELL("inhalt",Meldung!H51),""),"")</f>
        <v/>
      </c>
      <c r="I51" s="177" t="str">
        <f ca="1">IF(Meldung!$F51="M",IF(Meldung!$E51&gt;=39448,CELL("inhalt",Meldung!I51),""),"")</f>
        <v/>
      </c>
      <c r="J51" s="177" t="str">
        <f ca="1">IF(Meldung!$F51="M",IF(Meldung!$E51&gt;=39448,CELL("inhalt",Meldung!J51),""),"")</f>
        <v/>
      </c>
      <c r="K51" s="177" t="str">
        <f ca="1">IF(Meldung!$F51="M",IF(Meldung!$E51&gt;=39448,CELL("inhalt",Meldung!K51),""),"")</f>
        <v/>
      </c>
      <c r="L51" s="177" t="str">
        <f ca="1">IF(Meldung!$F51="M",IF(Meldung!$E51&gt;=39448,CELL("inhalt",Meldung!L51),""),"")</f>
        <v/>
      </c>
    </row>
    <row r="52" spans="1:12" x14ac:dyDescent="0.35">
      <c r="A52" s="35" t="s">
        <v>94</v>
      </c>
      <c r="B52" s="177" t="str">
        <f ca="1">IF(Meldung!$F52="M",IF(Meldung!$E52&gt;=39448,CELL("inhalt",Meldung!B52),""),"")</f>
        <v/>
      </c>
      <c r="C52" s="177" t="str">
        <f ca="1">IF(Meldung!$F52="M",IF(Meldung!$E52&gt;=39448,CELL("inhalt",Meldung!C52),""),"")</f>
        <v/>
      </c>
      <c r="D52" s="177" t="str">
        <f ca="1">IF(Meldung!$F52="M",IF(Meldung!$E52&gt;=39448,CELL("inhalt",Meldung!D52),""),"")</f>
        <v/>
      </c>
      <c r="E52" s="178" t="str">
        <f ca="1">IF(Meldung!$F52="M",IF(Meldung!$E52&gt;=39448,CELL("inhalt",Meldung!E52),""),"")</f>
        <v/>
      </c>
      <c r="F52" s="177" t="str">
        <f ca="1">IF(Meldung!$F52="M",IF(Meldung!$E52&gt;=39448,CELL("inhalt",Meldung!F52),""),"")</f>
        <v/>
      </c>
      <c r="G52" s="177" t="str">
        <f ca="1">IF(Meldung!$F52="M",IF(Meldung!$E52&gt;=39448,CELL("inhalt",Meldung!G52),""),"")</f>
        <v/>
      </c>
      <c r="H52" s="186" t="str">
        <f ca="1">IF(Meldung!$F52="M",IF(Meldung!$E52&gt;=39448,CELL("inhalt",Meldung!H52),""),"")</f>
        <v/>
      </c>
      <c r="I52" s="177" t="str">
        <f ca="1">IF(Meldung!$F52="M",IF(Meldung!$E52&gt;=39448,CELL("inhalt",Meldung!I52),""),"")</f>
        <v/>
      </c>
      <c r="J52" s="177" t="str">
        <f ca="1">IF(Meldung!$F52="M",IF(Meldung!$E52&gt;=39448,CELL("inhalt",Meldung!J52),""),"")</f>
        <v/>
      </c>
      <c r="K52" s="177" t="str">
        <f ca="1">IF(Meldung!$F52="M",IF(Meldung!$E52&gt;=39448,CELL("inhalt",Meldung!K52),""),"")</f>
        <v/>
      </c>
      <c r="L52" s="177" t="str">
        <f ca="1">IF(Meldung!$F52="M",IF(Meldung!$E52&gt;=39448,CELL("inhalt",Meldung!L52),""),"")</f>
        <v/>
      </c>
    </row>
    <row r="53" spans="1:12" x14ac:dyDescent="0.35">
      <c r="A53" s="35" t="s">
        <v>95</v>
      </c>
      <c r="B53" s="177" t="str">
        <f ca="1">IF(Meldung!$F53="M",IF(Meldung!$E53&gt;=39448,CELL("inhalt",Meldung!B53),""),"")</f>
        <v/>
      </c>
      <c r="C53" s="177" t="str">
        <f ca="1">IF(Meldung!$F53="M",IF(Meldung!$E53&gt;=39448,CELL("inhalt",Meldung!C53),""),"")</f>
        <v/>
      </c>
      <c r="D53" s="177" t="str">
        <f ca="1">IF(Meldung!$F53="M",IF(Meldung!$E53&gt;=39448,CELL("inhalt",Meldung!D53),""),"")</f>
        <v/>
      </c>
      <c r="E53" s="178" t="str">
        <f ca="1">IF(Meldung!$F53="M",IF(Meldung!$E53&gt;=39448,CELL("inhalt",Meldung!E53),""),"")</f>
        <v/>
      </c>
      <c r="F53" s="177" t="str">
        <f ca="1">IF(Meldung!$F53="M",IF(Meldung!$E53&gt;=39448,CELL("inhalt",Meldung!F53),""),"")</f>
        <v/>
      </c>
      <c r="G53" s="177" t="str">
        <f ca="1">IF(Meldung!$F53="M",IF(Meldung!$E53&gt;=39448,CELL("inhalt",Meldung!G53),""),"")</f>
        <v/>
      </c>
      <c r="H53" s="186" t="str">
        <f ca="1">IF(Meldung!$F53="M",IF(Meldung!$E53&gt;=39448,CELL("inhalt",Meldung!H53),""),"")</f>
        <v/>
      </c>
      <c r="I53" s="177" t="str">
        <f ca="1">IF(Meldung!$F53="M",IF(Meldung!$E53&gt;=39448,CELL("inhalt",Meldung!I53),""),"")</f>
        <v/>
      </c>
      <c r="J53" s="177" t="str">
        <f ca="1">IF(Meldung!$F53="M",IF(Meldung!$E53&gt;=39448,CELL("inhalt",Meldung!J53),""),"")</f>
        <v/>
      </c>
      <c r="K53" s="177" t="str">
        <f ca="1">IF(Meldung!$F53="M",IF(Meldung!$E53&gt;=39448,CELL("inhalt",Meldung!K53),""),"")</f>
        <v/>
      </c>
      <c r="L53" s="177" t="str">
        <f ca="1">IF(Meldung!$F53="M",IF(Meldung!$E53&gt;=39448,CELL("inhalt",Meldung!L53),""),"")</f>
        <v/>
      </c>
    </row>
    <row r="54" spans="1:12" x14ac:dyDescent="0.35">
      <c r="A54" s="35" t="s">
        <v>96</v>
      </c>
      <c r="B54" s="177" t="str">
        <f ca="1">IF(Meldung!$F54="M",IF(Meldung!$E54&gt;=39448,CELL("inhalt",Meldung!B54),""),"")</f>
        <v/>
      </c>
      <c r="C54" s="177" t="str">
        <f ca="1">IF(Meldung!$F54="M",IF(Meldung!$E54&gt;=39448,CELL("inhalt",Meldung!C54),""),"")</f>
        <v/>
      </c>
      <c r="D54" s="177" t="str">
        <f ca="1">IF(Meldung!$F54="M",IF(Meldung!$E54&gt;=39448,CELL("inhalt",Meldung!D54),""),"")</f>
        <v/>
      </c>
      <c r="E54" s="178" t="str">
        <f ca="1">IF(Meldung!$F54="M",IF(Meldung!$E54&gt;=39448,CELL("inhalt",Meldung!E54),""),"")</f>
        <v/>
      </c>
      <c r="F54" s="177" t="str">
        <f ca="1">IF(Meldung!$F54="M",IF(Meldung!$E54&gt;=39448,CELL("inhalt",Meldung!F54),""),"")</f>
        <v/>
      </c>
      <c r="G54" s="177" t="str">
        <f ca="1">IF(Meldung!$F54="M",IF(Meldung!$E54&gt;=39448,CELL("inhalt",Meldung!G54),""),"")</f>
        <v/>
      </c>
      <c r="H54" s="186" t="str">
        <f ca="1">IF(Meldung!$F54="M",IF(Meldung!$E54&gt;=39448,CELL("inhalt",Meldung!H54),""),"")</f>
        <v/>
      </c>
      <c r="I54" s="177" t="str">
        <f ca="1">IF(Meldung!$F54="M",IF(Meldung!$E54&gt;=39448,CELL("inhalt",Meldung!I54),""),"")</f>
        <v/>
      </c>
      <c r="J54" s="177" t="str">
        <f ca="1">IF(Meldung!$F54="M",IF(Meldung!$E54&gt;=39448,CELL("inhalt",Meldung!J54),""),"")</f>
        <v/>
      </c>
      <c r="K54" s="177" t="str">
        <f ca="1">IF(Meldung!$F54="M",IF(Meldung!$E54&gt;=39448,CELL("inhalt",Meldung!K54),""),"")</f>
        <v/>
      </c>
      <c r="L54" s="177" t="str">
        <f ca="1">IF(Meldung!$F54="M",IF(Meldung!$E54&gt;=39448,CELL("inhalt",Meldung!L54),""),"")</f>
        <v/>
      </c>
    </row>
    <row r="55" spans="1:12" x14ac:dyDescent="0.35">
      <c r="A55" s="35" t="s">
        <v>97</v>
      </c>
      <c r="B55" s="177" t="str">
        <f ca="1">IF(Meldung!$F55="M",IF(Meldung!$E55&gt;=39448,CELL("inhalt",Meldung!B55),""),"")</f>
        <v/>
      </c>
      <c r="C55" s="177" t="str">
        <f ca="1">IF(Meldung!$F55="M",IF(Meldung!$E55&gt;=39448,CELL("inhalt",Meldung!C55),""),"")</f>
        <v/>
      </c>
      <c r="D55" s="177" t="str">
        <f ca="1">IF(Meldung!$F55="M",IF(Meldung!$E55&gt;=39448,CELL("inhalt",Meldung!D55),""),"")</f>
        <v/>
      </c>
      <c r="E55" s="178" t="str">
        <f ca="1">IF(Meldung!$F55="M",IF(Meldung!$E55&gt;=39448,CELL("inhalt",Meldung!E55),""),"")</f>
        <v/>
      </c>
      <c r="F55" s="177" t="str">
        <f ca="1">IF(Meldung!$F55="M",IF(Meldung!$E55&gt;=39448,CELL("inhalt",Meldung!F55),""),"")</f>
        <v/>
      </c>
      <c r="G55" s="177" t="str">
        <f ca="1">IF(Meldung!$F55="M",IF(Meldung!$E55&gt;=39448,CELL("inhalt",Meldung!G55),""),"")</f>
        <v/>
      </c>
      <c r="H55" s="186" t="str">
        <f ca="1">IF(Meldung!$F55="M",IF(Meldung!$E55&gt;=39448,CELL("inhalt",Meldung!H55),""),"")</f>
        <v/>
      </c>
      <c r="I55" s="177" t="str">
        <f ca="1">IF(Meldung!$F55="M",IF(Meldung!$E55&gt;=39448,CELL("inhalt",Meldung!I55),""),"")</f>
        <v/>
      </c>
      <c r="J55" s="177" t="str">
        <f ca="1">IF(Meldung!$F55="M",IF(Meldung!$E55&gt;=39448,CELL("inhalt",Meldung!J55),""),"")</f>
        <v/>
      </c>
      <c r="K55" s="177" t="str">
        <f ca="1">IF(Meldung!$F55="M",IF(Meldung!$E55&gt;=39448,CELL("inhalt",Meldung!K55),""),"")</f>
        <v/>
      </c>
      <c r="L55" s="177" t="str">
        <f ca="1">IF(Meldung!$F55="M",IF(Meldung!$E55&gt;=39448,CELL("inhalt",Meldung!L55),""),"")</f>
        <v/>
      </c>
    </row>
    <row r="56" spans="1:12" x14ac:dyDescent="0.35">
      <c r="A56" s="35" t="s">
        <v>98</v>
      </c>
      <c r="B56" s="177" t="str">
        <f ca="1">IF(Meldung!$F56="M",IF(Meldung!$E56&gt;=39448,CELL("inhalt",Meldung!B56),""),"")</f>
        <v/>
      </c>
      <c r="C56" s="177" t="str">
        <f ca="1">IF(Meldung!$F56="M",IF(Meldung!$E56&gt;=39448,CELL("inhalt",Meldung!C56),""),"")</f>
        <v/>
      </c>
      <c r="D56" s="177" t="str">
        <f ca="1">IF(Meldung!$F56="M",IF(Meldung!$E56&gt;=39448,CELL("inhalt",Meldung!D56),""),"")</f>
        <v/>
      </c>
      <c r="E56" s="178" t="str">
        <f ca="1">IF(Meldung!$F56="M",IF(Meldung!$E56&gt;=39448,CELL("inhalt",Meldung!E56),""),"")</f>
        <v/>
      </c>
      <c r="F56" s="177" t="str">
        <f ca="1">IF(Meldung!$F56="M",IF(Meldung!$E56&gt;=39448,CELL("inhalt",Meldung!F56),""),"")</f>
        <v/>
      </c>
      <c r="G56" s="177" t="str">
        <f ca="1">IF(Meldung!$F56="M",IF(Meldung!$E56&gt;=39448,CELL("inhalt",Meldung!G56),""),"")</f>
        <v/>
      </c>
      <c r="H56" s="186" t="str">
        <f ca="1">IF(Meldung!$F56="M",IF(Meldung!$E56&gt;=39448,CELL("inhalt",Meldung!H56),""),"")</f>
        <v/>
      </c>
      <c r="I56" s="177" t="str">
        <f ca="1">IF(Meldung!$F56="M",IF(Meldung!$E56&gt;=39448,CELL("inhalt",Meldung!I56),""),"")</f>
        <v/>
      </c>
      <c r="J56" s="177" t="str">
        <f ca="1">IF(Meldung!$F56="M",IF(Meldung!$E56&gt;=39448,CELL("inhalt",Meldung!J56),""),"")</f>
        <v/>
      </c>
      <c r="K56" s="177" t="str">
        <f ca="1">IF(Meldung!$F56="M",IF(Meldung!$E56&gt;=39448,CELL("inhalt",Meldung!K56),""),"")</f>
        <v/>
      </c>
      <c r="L56" s="177" t="str">
        <f ca="1">IF(Meldung!$F56="M",IF(Meldung!$E56&gt;=39448,CELL("inhalt",Meldung!L56),""),"")</f>
        <v/>
      </c>
    </row>
    <row r="57" spans="1:12" x14ac:dyDescent="0.35">
      <c r="A57" s="35" t="s">
        <v>99</v>
      </c>
      <c r="B57" s="177" t="str">
        <f ca="1">IF(Meldung!$F57="M",IF(Meldung!$E57&gt;=39448,CELL("inhalt",Meldung!B57),""),"")</f>
        <v/>
      </c>
      <c r="C57" s="177" t="str">
        <f ca="1">IF(Meldung!$F57="M",IF(Meldung!$E57&gt;=39448,CELL("inhalt",Meldung!C57),""),"")</f>
        <v/>
      </c>
      <c r="D57" s="177" t="str">
        <f ca="1">IF(Meldung!$F57="M",IF(Meldung!$E57&gt;=39448,CELL("inhalt",Meldung!D57),""),"")</f>
        <v/>
      </c>
      <c r="E57" s="178" t="str">
        <f ca="1">IF(Meldung!$F57="M",IF(Meldung!$E57&gt;=39448,CELL("inhalt",Meldung!E57),""),"")</f>
        <v/>
      </c>
      <c r="F57" s="177" t="str">
        <f ca="1">IF(Meldung!$F57="M",IF(Meldung!$E57&gt;=39448,CELL("inhalt",Meldung!F57),""),"")</f>
        <v/>
      </c>
      <c r="G57" s="177" t="str">
        <f ca="1">IF(Meldung!$F57="M",IF(Meldung!$E57&gt;=39448,CELL("inhalt",Meldung!G57),""),"")</f>
        <v/>
      </c>
      <c r="H57" s="186" t="str">
        <f ca="1">IF(Meldung!$F57="M",IF(Meldung!$E57&gt;=39448,CELL("inhalt",Meldung!H57),""),"")</f>
        <v/>
      </c>
      <c r="I57" s="177" t="str">
        <f ca="1">IF(Meldung!$F57="M",IF(Meldung!$E57&gt;=39448,CELL("inhalt",Meldung!I57),""),"")</f>
        <v/>
      </c>
      <c r="J57" s="177" t="str">
        <f ca="1">IF(Meldung!$F57="M",IF(Meldung!$E57&gt;=39448,CELL("inhalt",Meldung!J57),""),"")</f>
        <v/>
      </c>
      <c r="K57" s="177" t="str">
        <f ca="1">IF(Meldung!$F57="M",IF(Meldung!$E57&gt;=39448,CELL("inhalt",Meldung!K57),""),"")</f>
        <v/>
      </c>
      <c r="L57" s="177" t="str">
        <f ca="1">IF(Meldung!$F57="M",IF(Meldung!$E57&gt;=39448,CELL("inhalt",Meldung!L57),""),"")</f>
        <v/>
      </c>
    </row>
    <row r="58" spans="1:12" x14ac:dyDescent="0.35">
      <c r="A58" s="35" t="s">
        <v>100</v>
      </c>
      <c r="B58" s="177" t="str">
        <f ca="1">IF(Meldung!$F58="M",IF(Meldung!$E58&gt;=39448,CELL("inhalt",Meldung!B58),""),"")</f>
        <v/>
      </c>
      <c r="C58" s="177" t="str">
        <f ca="1">IF(Meldung!$F58="M",IF(Meldung!$E58&gt;=39448,CELL("inhalt",Meldung!C58),""),"")</f>
        <v/>
      </c>
      <c r="D58" s="177" t="str">
        <f ca="1">IF(Meldung!$F58="M",IF(Meldung!$E58&gt;=39448,CELL("inhalt",Meldung!D58),""),"")</f>
        <v/>
      </c>
      <c r="E58" s="178" t="str">
        <f ca="1">IF(Meldung!$F58="M",IF(Meldung!$E58&gt;=39448,CELL("inhalt",Meldung!E58),""),"")</f>
        <v/>
      </c>
      <c r="F58" s="177" t="str">
        <f ca="1">IF(Meldung!$F58="M",IF(Meldung!$E58&gt;=39448,CELL("inhalt",Meldung!F58),""),"")</f>
        <v/>
      </c>
      <c r="G58" s="177" t="str">
        <f ca="1">IF(Meldung!$F58="M",IF(Meldung!$E58&gt;=39448,CELL("inhalt",Meldung!G58),""),"")</f>
        <v/>
      </c>
      <c r="H58" s="186" t="str">
        <f ca="1">IF(Meldung!$F58="M",IF(Meldung!$E58&gt;=39448,CELL("inhalt",Meldung!H58),""),"")</f>
        <v/>
      </c>
      <c r="I58" s="177" t="str">
        <f ca="1">IF(Meldung!$F58="M",IF(Meldung!$E58&gt;=39448,CELL("inhalt",Meldung!I58),""),"")</f>
        <v/>
      </c>
      <c r="J58" s="177" t="str">
        <f ca="1">IF(Meldung!$F58="M",IF(Meldung!$E58&gt;=39448,CELL("inhalt",Meldung!J58),""),"")</f>
        <v/>
      </c>
      <c r="K58" s="177" t="str">
        <f ca="1">IF(Meldung!$F58="M",IF(Meldung!$E58&gt;=39448,CELL("inhalt",Meldung!K58),""),"")</f>
        <v/>
      </c>
      <c r="L58" s="177" t="str">
        <f ca="1">IF(Meldung!$F58="M",IF(Meldung!$E58&gt;=39448,CELL("inhalt",Meldung!L58),""),"")</f>
        <v/>
      </c>
    </row>
    <row r="59" spans="1:12" x14ac:dyDescent="0.35">
      <c r="A59" s="35" t="s">
        <v>101</v>
      </c>
      <c r="B59" s="177" t="str">
        <f ca="1">IF(Meldung!$F59="M",IF(Meldung!$E59&gt;=39448,CELL("inhalt",Meldung!B59),""),"")</f>
        <v/>
      </c>
      <c r="C59" s="177" t="str">
        <f ca="1">IF(Meldung!$F59="M",IF(Meldung!$E59&gt;=39448,CELL("inhalt",Meldung!C59),""),"")</f>
        <v/>
      </c>
      <c r="D59" s="177" t="str">
        <f ca="1">IF(Meldung!$F59="M",IF(Meldung!$E59&gt;=39448,CELL("inhalt",Meldung!D59),""),"")</f>
        <v/>
      </c>
      <c r="E59" s="178" t="str">
        <f ca="1">IF(Meldung!$F59="M",IF(Meldung!$E59&gt;=39448,CELL("inhalt",Meldung!E59),""),"")</f>
        <v/>
      </c>
      <c r="F59" s="177" t="str">
        <f ca="1">IF(Meldung!$F59="M",IF(Meldung!$E59&gt;=39448,CELL("inhalt",Meldung!F59),""),"")</f>
        <v/>
      </c>
      <c r="G59" s="177" t="str">
        <f ca="1">IF(Meldung!$F59="M",IF(Meldung!$E59&gt;=39448,CELL("inhalt",Meldung!G59),""),"")</f>
        <v/>
      </c>
      <c r="H59" s="186" t="str">
        <f ca="1">IF(Meldung!$F59="M",IF(Meldung!$E59&gt;=39448,CELL("inhalt",Meldung!H59),""),"")</f>
        <v/>
      </c>
      <c r="I59" s="177" t="str">
        <f ca="1">IF(Meldung!$F59="M",IF(Meldung!$E59&gt;=39448,CELL("inhalt",Meldung!I59),""),"")</f>
        <v/>
      </c>
      <c r="J59" s="177" t="str">
        <f ca="1">IF(Meldung!$F59="M",IF(Meldung!$E59&gt;=39448,CELL("inhalt",Meldung!J59),""),"")</f>
        <v/>
      </c>
      <c r="K59" s="177" t="str">
        <f ca="1">IF(Meldung!$F59="M",IF(Meldung!$E59&gt;=39448,CELL("inhalt",Meldung!K59),""),"")</f>
        <v/>
      </c>
      <c r="L59" s="177" t="str">
        <f ca="1">IF(Meldung!$F59="M",IF(Meldung!$E59&gt;=39448,CELL("inhalt",Meldung!L59),""),"")</f>
        <v/>
      </c>
    </row>
    <row r="60" spans="1:12" x14ac:dyDescent="0.35">
      <c r="A60" s="35" t="s">
        <v>102</v>
      </c>
      <c r="B60" s="177" t="str">
        <f ca="1">IF(Meldung!$F60="M",IF(Meldung!$E60&gt;=39448,CELL("inhalt",Meldung!B60),""),"")</f>
        <v/>
      </c>
      <c r="C60" s="177" t="str">
        <f ca="1">IF(Meldung!$F60="M",IF(Meldung!$E60&gt;=39448,CELL("inhalt",Meldung!C60),""),"")</f>
        <v/>
      </c>
      <c r="D60" s="177" t="str">
        <f ca="1">IF(Meldung!$F60="M",IF(Meldung!$E60&gt;=39448,CELL("inhalt",Meldung!D60),""),"")</f>
        <v/>
      </c>
      <c r="E60" s="178" t="str">
        <f ca="1">IF(Meldung!$F60="M",IF(Meldung!$E60&gt;=39448,CELL("inhalt",Meldung!E60),""),"")</f>
        <v/>
      </c>
      <c r="F60" s="177" t="str">
        <f ca="1">IF(Meldung!$F60="M",IF(Meldung!$E60&gt;=39448,CELL("inhalt",Meldung!F60),""),"")</f>
        <v/>
      </c>
      <c r="G60" s="177" t="str">
        <f ca="1">IF(Meldung!$F60="M",IF(Meldung!$E60&gt;=39448,CELL("inhalt",Meldung!G60),""),"")</f>
        <v/>
      </c>
      <c r="H60" s="186" t="str">
        <f ca="1">IF(Meldung!$F60="M",IF(Meldung!$E60&gt;=39448,CELL("inhalt",Meldung!H60),""),"")</f>
        <v/>
      </c>
      <c r="I60" s="177" t="str">
        <f ca="1">IF(Meldung!$F60="M",IF(Meldung!$E60&gt;=39448,CELL("inhalt",Meldung!I60),""),"")</f>
        <v/>
      </c>
      <c r="J60" s="177" t="str">
        <f ca="1">IF(Meldung!$F60="M",IF(Meldung!$E60&gt;=39448,CELL("inhalt",Meldung!J60),""),"")</f>
        <v/>
      </c>
      <c r="K60" s="177" t="str">
        <f ca="1">IF(Meldung!$F60="M",IF(Meldung!$E60&gt;=39448,CELL("inhalt",Meldung!K60),""),"")</f>
        <v/>
      </c>
      <c r="L60" s="177" t="str">
        <f ca="1">IF(Meldung!$F60="M",IF(Meldung!$E60&gt;=39448,CELL("inhalt",Meldung!L60),""),"")</f>
        <v/>
      </c>
    </row>
    <row r="61" spans="1:12" x14ac:dyDescent="0.35">
      <c r="A61" s="35" t="s">
        <v>103</v>
      </c>
      <c r="B61" s="177" t="str">
        <f ca="1">IF(Meldung!$F61="M",IF(Meldung!$E61&gt;=39448,CELL("inhalt",Meldung!B61),""),"")</f>
        <v/>
      </c>
      <c r="C61" s="177" t="str">
        <f ca="1">IF(Meldung!$F61="M",IF(Meldung!$E61&gt;=39448,CELL("inhalt",Meldung!C61),""),"")</f>
        <v/>
      </c>
      <c r="D61" s="177" t="str">
        <f ca="1">IF(Meldung!$F61="M",IF(Meldung!$E61&gt;=39448,CELL("inhalt",Meldung!D61),""),"")</f>
        <v/>
      </c>
      <c r="E61" s="178" t="str">
        <f ca="1">IF(Meldung!$F61="M",IF(Meldung!$E61&gt;=39448,CELL("inhalt",Meldung!E61),""),"")</f>
        <v/>
      </c>
      <c r="F61" s="177" t="str">
        <f ca="1">IF(Meldung!$F61="M",IF(Meldung!$E61&gt;=39448,CELL("inhalt",Meldung!F61),""),"")</f>
        <v/>
      </c>
      <c r="G61" s="177" t="str">
        <f ca="1">IF(Meldung!$F61="M",IF(Meldung!$E61&gt;=39448,CELL("inhalt",Meldung!G61),""),"")</f>
        <v/>
      </c>
      <c r="H61" s="186" t="str">
        <f ca="1">IF(Meldung!$F61="M",IF(Meldung!$E61&gt;=39448,CELL("inhalt",Meldung!H61),""),"")</f>
        <v/>
      </c>
      <c r="I61" s="177" t="str">
        <f ca="1">IF(Meldung!$F61="M",IF(Meldung!$E61&gt;=39448,CELL("inhalt",Meldung!I61),""),"")</f>
        <v/>
      </c>
      <c r="J61" s="177" t="str">
        <f ca="1">IF(Meldung!$F61="M",IF(Meldung!$E61&gt;=39448,CELL("inhalt",Meldung!J61),""),"")</f>
        <v/>
      </c>
      <c r="K61" s="177" t="str">
        <f ca="1">IF(Meldung!$F61="M",IF(Meldung!$E61&gt;=39448,CELL("inhalt",Meldung!K61),""),"")</f>
        <v/>
      </c>
      <c r="L61" s="177" t="str">
        <f ca="1">IF(Meldung!$F61="M",IF(Meldung!$E61&gt;=39448,CELL("inhalt",Meldung!L61),""),"")</f>
        <v/>
      </c>
    </row>
    <row r="62" spans="1:12" x14ac:dyDescent="0.35">
      <c r="A62" s="35" t="s">
        <v>104</v>
      </c>
      <c r="B62" s="177" t="str">
        <f ca="1">IF(Meldung!$F62="M",IF(Meldung!$E62&gt;=39448,CELL("inhalt",Meldung!B62),""),"")</f>
        <v/>
      </c>
      <c r="C62" s="177" t="str">
        <f ca="1">IF(Meldung!$F62="M",IF(Meldung!$E62&gt;=39448,CELL("inhalt",Meldung!C62),""),"")</f>
        <v/>
      </c>
      <c r="D62" s="177" t="str">
        <f ca="1">IF(Meldung!$F62="M",IF(Meldung!$E62&gt;=39448,CELL("inhalt",Meldung!D62),""),"")</f>
        <v/>
      </c>
      <c r="E62" s="178" t="str">
        <f ca="1">IF(Meldung!$F62="M",IF(Meldung!$E62&gt;=39448,CELL("inhalt",Meldung!E62),""),"")</f>
        <v/>
      </c>
      <c r="F62" s="177" t="str">
        <f ca="1">IF(Meldung!$F62="M",IF(Meldung!$E62&gt;=39448,CELL("inhalt",Meldung!F62),""),"")</f>
        <v/>
      </c>
      <c r="G62" s="177" t="str">
        <f ca="1">IF(Meldung!$F62="M",IF(Meldung!$E62&gt;=39448,CELL("inhalt",Meldung!G62),""),"")</f>
        <v/>
      </c>
      <c r="H62" s="186" t="str">
        <f ca="1">IF(Meldung!$F62="M",IF(Meldung!$E62&gt;=39448,CELL("inhalt",Meldung!H62),""),"")</f>
        <v/>
      </c>
      <c r="I62" s="177" t="str">
        <f ca="1">IF(Meldung!$F62="M",IF(Meldung!$E62&gt;=39448,CELL("inhalt",Meldung!I62),""),"")</f>
        <v/>
      </c>
      <c r="J62" s="177" t="str">
        <f ca="1">IF(Meldung!$F62="M",IF(Meldung!$E62&gt;=39448,CELL("inhalt",Meldung!J62),""),"")</f>
        <v/>
      </c>
      <c r="K62" s="177" t="str">
        <f ca="1">IF(Meldung!$F62="M",IF(Meldung!$E62&gt;=39448,CELL("inhalt",Meldung!K62),""),"")</f>
        <v/>
      </c>
      <c r="L62" s="177" t="str">
        <f ca="1">IF(Meldung!$F62="M",IF(Meldung!$E62&gt;=39448,CELL("inhalt",Meldung!L62),""),"")</f>
        <v/>
      </c>
    </row>
    <row r="63" spans="1:12" x14ac:dyDescent="0.35">
      <c r="A63" s="35" t="s">
        <v>105</v>
      </c>
      <c r="B63" s="177" t="str">
        <f ca="1">IF(Meldung!$F63="M",IF(Meldung!$E63&gt;=39448,CELL("inhalt",Meldung!B63),""),"")</f>
        <v/>
      </c>
      <c r="C63" s="177" t="str">
        <f ca="1">IF(Meldung!$F63="M",IF(Meldung!$E63&gt;=39448,CELL("inhalt",Meldung!C63),""),"")</f>
        <v/>
      </c>
      <c r="D63" s="177" t="str">
        <f ca="1">IF(Meldung!$F63="M",IF(Meldung!$E63&gt;=39448,CELL("inhalt",Meldung!D63),""),"")</f>
        <v/>
      </c>
      <c r="E63" s="178" t="str">
        <f ca="1">IF(Meldung!$F63="M",IF(Meldung!$E63&gt;=39448,CELL("inhalt",Meldung!E63),""),"")</f>
        <v/>
      </c>
      <c r="F63" s="177" t="str">
        <f ca="1">IF(Meldung!$F63="M",IF(Meldung!$E63&gt;=39448,CELL("inhalt",Meldung!F63),""),"")</f>
        <v/>
      </c>
      <c r="G63" s="177" t="str">
        <f ca="1">IF(Meldung!$F63="M",IF(Meldung!$E63&gt;=39448,CELL("inhalt",Meldung!G63),""),"")</f>
        <v/>
      </c>
      <c r="H63" s="186" t="str">
        <f ca="1">IF(Meldung!$F63="M",IF(Meldung!$E63&gt;=39448,CELL("inhalt",Meldung!H63),""),"")</f>
        <v/>
      </c>
      <c r="I63" s="177" t="str">
        <f ca="1">IF(Meldung!$F63="M",IF(Meldung!$E63&gt;=39448,CELL("inhalt",Meldung!I63),""),"")</f>
        <v/>
      </c>
      <c r="J63" s="177" t="str">
        <f ca="1">IF(Meldung!$F63="M",IF(Meldung!$E63&gt;=39448,CELL("inhalt",Meldung!J63),""),"")</f>
        <v/>
      </c>
      <c r="K63" s="177" t="str">
        <f ca="1">IF(Meldung!$F63="M",IF(Meldung!$E63&gt;=39448,CELL("inhalt",Meldung!K63),""),"")</f>
        <v/>
      </c>
      <c r="L63" s="177" t="str">
        <f ca="1">IF(Meldung!$F63="M",IF(Meldung!$E63&gt;=39448,CELL("inhalt",Meldung!L63),""),"")</f>
        <v/>
      </c>
    </row>
    <row r="64" spans="1:12" x14ac:dyDescent="0.35">
      <c r="A64" s="35" t="s">
        <v>106</v>
      </c>
      <c r="B64" s="177" t="str">
        <f ca="1">IF(Meldung!$F64="M",IF(Meldung!$E64&gt;=39448,CELL("inhalt",Meldung!B64),""),"")</f>
        <v/>
      </c>
      <c r="C64" s="177" t="str">
        <f ca="1">IF(Meldung!$F64="M",IF(Meldung!$E64&gt;=39448,CELL("inhalt",Meldung!C64),""),"")</f>
        <v/>
      </c>
      <c r="D64" s="177" t="str">
        <f ca="1">IF(Meldung!$F64="M",IF(Meldung!$E64&gt;=39448,CELL("inhalt",Meldung!D64),""),"")</f>
        <v/>
      </c>
      <c r="E64" s="178" t="str">
        <f ca="1">IF(Meldung!$F64="M",IF(Meldung!$E64&gt;=39448,CELL("inhalt",Meldung!E64),""),"")</f>
        <v/>
      </c>
      <c r="F64" s="177" t="str">
        <f ca="1">IF(Meldung!$F64="M",IF(Meldung!$E64&gt;=39448,CELL("inhalt",Meldung!F64),""),"")</f>
        <v/>
      </c>
      <c r="G64" s="177" t="str">
        <f ca="1">IF(Meldung!$F64="M",IF(Meldung!$E64&gt;=39448,CELL("inhalt",Meldung!G64),""),"")</f>
        <v/>
      </c>
      <c r="H64" s="186" t="str">
        <f ca="1">IF(Meldung!$F64="M",IF(Meldung!$E64&gt;=39448,CELL("inhalt",Meldung!H64),""),"")</f>
        <v/>
      </c>
      <c r="I64" s="177" t="str">
        <f ca="1">IF(Meldung!$F64="M",IF(Meldung!$E64&gt;=39448,CELL("inhalt",Meldung!I64),""),"")</f>
        <v/>
      </c>
      <c r="J64" s="177" t="str">
        <f ca="1">IF(Meldung!$F64="M",IF(Meldung!$E64&gt;=39448,CELL("inhalt",Meldung!J64),""),"")</f>
        <v/>
      </c>
      <c r="K64" s="177" t="str">
        <f ca="1">IF(Meldung!$F64="M",IF(Meldung!$E64&gt;=39448,CELL("inhalt",Meldung!K64),""),"")</f>
        <v/>
      </c>
      <c r="L64" s="177" t="str">
        <f ca="1">IF(Meldung!$F64="M",IF(Meldung!$E64&gt;=39448,CELL("inhalt",Meldung!L64),""),"")</f>
        <v/>
      </c>
    </row>
    <row r="65" spans="1:12" x14ac:dyDescent="0.35">
      <c r="A65" s="35" t="s">
        <v>107</v>
      </c>
      <c r="B65" s="177" t="str">
        <f ca="1">IF(Meldung!$F65="M",IF(Meldung!$E65&gt;=39448,CELL("inhalt",Meldung!B65),""),"")</f>
        <v/>
      </c>
      <c r="C65" s="177" t="str">
        <f ca="1">IF(Meldung!$F65="M",IF(Meldung!$E65&gt;=39448,CELL("inhalt",Meldung!C65),""),"")</f>
        <v/>
      </c>
      <c r="D65" s="177" t="str">
        <f ca="1">IF(Meldung!$F65="M",IF(Meldung!$E65&gt;=39448,CELL("inhalt",Meldung!D65),""),"")</f>
        <v/>
      </c>
      <c r="E65" s="178" t="str">
        <f ca="1">IF(Meldung!$F65="M",IF(Meldung!$E65&gt;=39448,CELL("inhalt",Meldung!E65),""),"")</f>
        <v/>
      </c>
      <c r="F65" s="177" t="str">
        <f ca="1">IF(Meldung!$F65="M",IF(Meldung!$E65&gt;=39448,CELL("inhalt",Meldung!F65),""),"")</f>
        <v/>
      </c>
      <c r="G65" s="177" t="str">
        <f ca="1">IF(Meldung!$F65="M",IF(Meldung!$E65&gt;=39448,CELL("inhalt",Meldung!G65),""),"")</f>
        <v/>
      </c>
      <c r="H65" s="186" t="str">
        <f ca="1">IF(Meldung!$F65="M",IF(Meldung!$E65&gt;=39448,CELL("inhalt",Meldung!H65),""),"")</f>
        <v/>
      </c>
      <c r="I65" s="177" t="str">
        <f ca="1">IF(Meldung!$F65="M",IF(Meldung!$E65&gt;=39448,CELL("inhalt",Meldung!I65),""),"")</f>
        <v/>
      </c>
      <c r="J65" s="177" t="str">
        <f ca="1">IF(Meldung!$F65="M",IF(Meldung!$E65&gt;=39448,CELL("inhalt",Meldung!J65),""),"")</f>
        <v/>
      </c>
      <c r="K65" s="177" t="str">
        <f ca="1">IF(Meldung!$F65="M",IF(Meldung!$E65&gt;=39448,CELL("inhalt",Meldung!K65),""),"")</f>
        <v/>
      </c>
      <c r="L65" s="177" t="str">
        <f ca="1">IF(Meldung!$F65="M",IF(Meldung!$E65&gt;=39448,CELL("inhalt",Meldung!L65),""),"")</f>
        <v/>
      </c>
    </row>
    <row r="66" spans="1:12" x14ac:dyDescent="0.35">
      <c r="A66" s="35" t="s">
        <v>108</v>
      </c>
      <c r="B66" s="177" t="str">
        <f ca="1">IF(Meldung!$F66="M",IF(Meldung!$E66&gt;=39448,CELL("inhalt",Meldung!B66),""),"")</f>
        <v/>
      </c>
      <c r="C66" s="177" t="str">
        <f ca="1">IF(Meldung!$F66="M",IF(Meldung!$E66&gt;=39448,CELL("inhalt",Meldung!C66),""),"")</f>
        <v/>
      </c>
      <c r="D66" s="177" t="str">
        <f ca="1">IF(Meldung!$F66="M",IF(Meldung!$E66&gt;=39448,CELL("inhalt",Meldung!D66),""),"")</f>
        <v/>
      </c>
      <c r="E66" s="178" t="str">
        <f ca="1">IF(Meldung!$F66="M",IF(Meldung!$E66&gt;=39448,CELL("inhalt",Meldung!E66),""),"")</f>
        <v/>
      </c>
      <c r="F66" s="177" t="str">
        <f ca="1">IF(Meldung!$F66="M",IF(Meldung!$E66&gt;=39448,CELL("inhalt",Meldung!F66),""),"")</f>
        <v/>
      </c>
      <c r="G66" s="177" t="str">
        <f ca="1">IF(Meldung!$F66="M",IF(Meldung!$E66&gt;=39448,CELL("inhalt",Meldung!G66),""),"")</f>
        <v/>
      </c>
      <c r="H66" s="186" t="str">
        <f ca="1">IF(Meldung!$F66="M",IF(Meldung!$E66&gt;=39448,CELL("inhalt",Meldung!H66),""),"")</f>
        <v/>
      </c>
      <c r="I66" s="177" t="str">
        <f ca="1">IF(Meldung!$F66="M",IF(Meldung!$E66&gt;=39448,CELL("inhalt",Meldung!I66),""),"")</f>
        <v/>
      </c>
      <c r="J66" s="177" t="str">
        <f ca="1">IF(Meldung!$F66="M",IF(Meldung!$E66&gt;=39448,CELL("inhalt",Meldung!J66),""),"")</f>
        <v/>
      </c>
      <c r="K66" s="177" t="str">
        <f ca="1">IF(Meldung!$F66="M",IF(Meldung!$E66&gt;=39448,CELL("inhalt",Meldung!K66),""),"")</f>
        <v/>
      </c>
      <c r="L66" s="177" t="str">
        <f ca="1">IF(Meldung!$F66="M",IF(Meldung!$E66&gt;=39448,CELL("inhalt",Meldung!L66),""),"")</f>
        <v/>
      </c>
    </row>
    <row r="67" spans="1:12" x14ac:dyDescent="0.35">
      <c r="A67" s="35" t="s">
        <v>109</v>
      </c>
      <c r="B67" s="177" t="str">
        <f ca="1">IF(Meldung!$F67="M",IF(Meldung!$E67&gt;=39448,CELL("inhalt",Meldung!B67),""),"")</f>
        <v/>
      </c>
      <c r="C67" s="177" t="str">
        <f ca="1">IF(Meldung!$F67="M",IF(Meldung!$E67&gt;=39448,CELL("inhalt",Meldung!C67),""),"")</f>
        <v/>
      </c>
      <c r="D67" s="177" t="str">
        <f ca="1">IF(Meldung!$F67="M",IF(Meldung!$E67&gt;=39448,CELL("inhalt",Meldung!D67),""),"")</f>
        <v/>
      </c>
      <c r="E67" s="178" t="str">
        <f ca="1">IF(Meldung!$F67="M",IF(Meldung!$E67&gt;=39448,CELL("inhalt",Meldung!E67),""),"")</f>
        <v/>
      </c>
      <c r="F67" s="177" t="str">
        <f ca="1">IF(Meldung!$F67="M",IF(Meldung!$E67&gt;=39448,CELL("inhalt",Meldung!F67),""),"")</f>
        <v/>
      </c>
      <c r="G67" s="177" t="str">
        <f ca="1">IF(Meldung!$F67="M",IF(Meldung!$E67&gt;=39448,CELL("inhalt",Meldung!G67),""),"")</f>
        <v/>
      </c>
      <c r="H67" s="186" t="str">
        <f ca="1">IF(Meldung!$F67="M",IF(Meldung!$E67&gt;=39448,CELL("inhalt",Meldung!H67),""),"")</f>
        <v/>
      </c>
      <c r="I67" s="177" t="str">
        <f ca="1">IF(Meldung!$F67="M",IF(Meldung!$E67&gt;=39448,CELL("inhalt",Meldung!I67),""),"")</f>
        <v/>
      </c>
      <c r="J67" s="177" t="str">
        <f ca="1">IF(Meldung!$F67="M",IF(Meldung!$E67&gt;=39448,CELL("inhalt",Meldung!J67),""),"")</f>
        <v/>
      </c>
      <c r="K67" s="177" t="str">
        <f ca="1">IF(Meldung!$F67="M",IF(Meldung!$E67&gt;=39448,CELL("inhalt",Meldung!K67),""),"")</f>
        <v/>
      </c>
      <c r="L67" s="177" t="str">
        <f ca="1">IF(Meldung!$F67="M",IF(Meldung!$E67&gt;=39448,CELL("inhalt",Meldung!L67),""),"")</f>
        <v/>
      </c>
    </row>
    <row r="68" spans="1:12" x14ac:dyDescent="0.35">
      <c r="A68" s="35" t="s">
        <v>110</v>
      </c>
      <c r="B68" s="177" t="str">
        <f ca="1">IF(Meldung!$F68="M",IF(Meldung!$E68&gt;=39448,CELL("inhalt",Meldung!B68),""),"")</f>
        <v/>
      </c>
      <c r="C68" s="177" t="str">
        <f ca="1">IF(Meldung!$F68="M",IF(Meldung!$E68&gt;=39448,CELL("inhalt",Meldung!C68),""),"")</f>
        <v/>
      </c>
      <c r="D68" s="177" t="str">
        <f ca="1">IF(Meldung!$F68="M",IF(Meldung!$E68&gt;=39448,CELL("inhalt",Meldung!D68),""),"")</f>
        <v/>
      </c>
      <c r="E68" s="178" t="str">
        <f ca="1">IF(Meldung!$F68="M",IF(Meldung!$E68&gt;=39448,CELL("inhalt",Meldung!E68),""),"")</f>
        <v/>
      </c>
      <c r="F68" s="177" t="str">
        <f ca="1">IF(Meldung!$F68="M",IF(Meldung!$E68&gt;=39448,CELL("inhalt",Meldung!F68),""),"")</f>
        <v/>
      </c>
      <c r="G68" s="177" t="str">
        <f ca="1">IF(Meldung!$F68="M",IF(Meldung!$E68&gt;=39448,CELL("inhalt",Meldung!G68),""),"")</f>
        <v/>
      </c>
      <c r="H68" s="186" t="str">
        <f ca="1">IF(Meldung!$F68="M",IF(Meldung!$E68&gt;=39448,CELL("inhalt",Meldung!H68),""),"")</f>
        <v/>
      </c>
      <c r="I68" s="177" t="str">
        <f ca="1">IF(Meldung!$F68="M",IF(Meldung!$E68&gt;=39448,CELL("inhalt",Meldung!I68),""),"")</f>
        <v/>
      </c>
      <c r="J68" s="177" t="str">
        <f ca="1">IF(Meldung!$F68="M",IF(Meldung!$E68&gt;=39448,CELL("inhalt",Meldung!J68),""),"")</f>
        <v/>
      </c>
      <c r="K68" s="177" t="str">
        <f ca="1">IF(Meldung!$F68="M",IF(Meldung!$E68&gt;=39448,CELL("inhalt",Meldung!K68),""),"")</f>
        <v/>
      </c>
      <c r="L68" s="177" t="str">
        <f ca="1">IF(Meldung!$F68="M",IF(Meldung!$E68&gt;=39448,CELL("inhalt",Meldung!L68),""),"")</f>
        <v/>
      </c>
    </row>
    <row r="69" spans="1:12" x14ac:dyDescent="0.35">
      <c r="A69" s="35" t="s">
        <v>111</v>
      </c>
      <c r="B69" s="177" t="str">
        <f ca="1">IF(Meldung!$F69="M",IF(Meldung!$E69&gt;=39448,CELL("inhalt",Meldung!B69),""),"")</f>
        <v/>
      </c>
      <c r="C69" s="177" t="str">
        <f ca="1">IF(Meldung!$F69="M",IF(Meldung!$E69&gt;=39448,CELL("inhalt",Meldung!C69),""),"")</f>
        <v/>
      </c>
      <c r="D69" s="177" t="str">
        <f ca="1">IF(Meldung!$F69="M",IF(Meldung!$E69&gt;=39448,CELL("inhalt",Meldung!D69),""),"")</f>
        <v/>
      </c>
      <c r="E69" s="178" t="str">
        <f ca="1">IF(Meldung!$F69="M",IF(Meldung!$E69&gt;=39448,CELL("inhalt",Meldung!E69),""),"")</f>
        <v/>
      </c>
      <c r="F69" s="177" t="str">
        <f ca="1">IF(Meldung!$F69="M",IF(Meldung!$E69&gt;=39448,CELL("inhalt",Meldung!F69),""),"")</f>
        <v/>
      </c>
      <c r="G69" s="177" t="str">
        <f ca="1">IF(Meldung!$F69="M",IF(Meldung!$E69&gt;=39448,CELL("inhalt",Meldung!G69),""),"")</f>
        <v/>
      </c>
      <c r="H69" s="186" t="str">
        <f ca="1">IF(Meldung!$F69="M",IF(Meldung!$E69&gt;=39448,CELL("inhalt",Meldung!H69),""),"")</f>
        <v/>
      </c>
      <c r="I69" s="177" t="str">
        <f ca="1">IF(Meldung!$F69="M",IF(Meldung!$E69&gt;=39448,CELL("inhalt",Meldung!I69),""),"")</f>
        <v/>
      </c>
      <c r="J69" s="177" t="str">
        <f ca="1">IF(Meldung!$F69="M",IF(Meldung!$E69&gt;=39448,CELL("inhalt",Meldung!J69),""),"")</f>
        <v/>
      </c>
      <c r="K69" s="177" t="str">
        <f ca="1">IF(Meldung!$F69="M",IF(Meldung!$E69&gt;=39448,CELL("inhalt",Meldung!K69),""),"")</f>
        <v/>
      </c>
      <c r="L69" s="177" t="str">
        <f ca="1">IF(Meldung!$F69="M",IF(Meldung!$E69&gt;=39448,CELL("inhalt",Meldung!L69),""),"")</f>
        <v/>
      </c>
    </row>
    <row r="70" spans="1:12" x14ac:dyDescent="0.35">
      <c r="A70" s="35" t="s">
        <v>112</v>
      </c>
      <c r="B70" s="177" t="str">
        <f ca="1">IF(Meldung!$F70="M",IF(Meldung!$E70&gt;=39448,CELL("inhalt",Meldung!B70),""),"")</f>
        <v/>
      </c>
      <c r="C70" s="177" t="str">
        <f ca="1">IF(Meldung!$F70="M",IF(Meldung!$E70&gt;=39448,CELL("inhalt",Meldung!C70),""),"")</f>
        <v/>
      </c>
      <c r="D70" s="177" t="str">
        <f ca="1">IF(Meldung!$F70="M",IF(Meldung!$E70&gt;=39448,CELL("inhalt",Meldung!D70),""),"")</f>
        <v/>
      </c>
      <c r="E70" s="178" t="str">
        <f ca="1">IF(Meldung!$F70="M",IF(Meldung!$E70&gt;=39448,CELL("inhalt",Meldung!E70),""),"")</f>
        <v/>
      </c>
      <c r="F70" s="177" t="str">
        <f ca="1">IF(Meldung!$F70="M",IF(Meldung!$E70&gt;=39448,CELL("inhalt",Meldung!F70),""),"")</f>
        <v/>
      </c>
      <c r="G70" s="177" t="str">
        <f ca="1">IF(Meldung!$F70="M",IF(Meldung!$E70&gt;=39448,CELL("inhalt",Meldung!G70),""),"")</f>
        <v/>
      </c>
      <c r="H70" s="186" t="str">
        <f ca="1">IF(Meldung!$F70="M",IF(Meldung!$E70&gt;=39448,CELL("inhalt",Meldung!H70),""),"")</f>
        <v/>
      </c>
      <c r="I70" s="177" t="str">
        <f ca="1">IF(Meldung!$F70="M",IF(Meldung!$E70&gt;=39448,CELL("inhalt",Meldung!I70),""),"")</f>
        <v/>
      </c>
      <c r="J70" s="177" t="str">
        <f ca="1">IF(Meldung!$F70="M",IF(Meldung!$E70&gt;=39448,CELL("inhalt",Meldung!J70),""),"")</f>
        <v/>
      </c>
      <c r="K70" s="177" t="str">
        <f ca="1">IF(Meldung!$F70="M",IF(Meldung!$E70&gt;=39448,CELL("inhalt",Meldung!K70),""),"")</f>
        <v/>
      </c>
      <c r="L70" s="177" t="str">
        <f ca="1">IF(Meldung!$F70="M",IF(Meldung!$E70&gt;=39448,CELL("inhalt",Meldung!L70),""),"")</f>
        <v/>
      </c>
    </row>
    <row r="71" spans="1:12" x14ac:dyDescent="0.35">
      <c r="A71" s="35" t="s">
        <v>113</v>
      </c>
      <c r="B71" s="177" t="str">
        <f ca="1">IF(Meldung!$F71="M",IF(Meldung!$E71&gt;=39448,CELL("inhalt",Meldung!B71),""),"")</f>
        <v/>
      </c>
      <c r="C71" s="177" t="str">
        <f ca="1">IF(Meldung!$F71="M",IF(Meldung!$E71&gt;=39448,CELL("inhalt",Meldung!C71),""),"")</f>
        <v/>
      </c>
      <c r="D71" s="177" t="str">
        <f ca="1">IF(Meldung!$F71="M",IF(Meldung!$E71&gt;=39448,CELL("inhalt",Meldung!D71),""),"")</f>
        <v/>
      </c>
      <c r="E71" s="178" t="str">
        <f ca="1">IF(Meldung!$F71="M",IF(Meldung!$E71&gt;=39448,CELL("inhalt",Meldung!E71),""),"")</f>
        <v/>
      </c>
      <c r="F71" s="177" t="str">
        <f ca="1">IF(Meldung!$F71="M",IF(Meldung!$E71&gt;=39448,CELL("inhalt",Meldung!F71),""),"")</f>
        <v/>
      </c>
      <c r="G71" s="177" t="str">
        <f ca="1">IF(Meldung!$F71="M",IF(Meldung!$E71&gt;=39448,CELL("inhalt",Meldung!G71),""),"")</f>
        <v/>
      </c>
      <c r="H71" s="186" t="str">
        <f ca="1">IF(Meldung!$F71="M",IF(Meldung!$E71&gt;=39448,CELL("inhalt",Meldung!H71),""),"")</f>
        <v/>
      </c>
      <c r="I71" s="177" t="str">
        <f ca="1">IF(Meldung!$F71="M",IF(Meldung!$E71&gt;=39448,CELL("inhalt",Meldung!I71),""),"")</f>
        <v/>
      </c>
      <c r="J71" s="177" t="str">
        <f ca="1">IF(Meldung!$F71="M",IF(Meldung!$E71&gt;=39448,CELL("inhalt",Meldung!J71),""),"")</f>
        <v/>
      </c>
      <c r="K71" s="177" t="str">
        <f ca="1">IF(Meldung!$F71="M",IF(Meldung!$E71&gt;=39448,CELL("inhalt",Meldung!K71),""),"")</f>
        <v/>
      </c>
      <c r="L71" s="177" t="str">
        <f ca="1">IF(Meldung!$F71="M",IF(Meldung!$E71&gt;=39448,CELL("inhalt",Meldung!L71),""),"")</f>
        <v/>
      </c>
    </row>
    <row r="72" spans="1:12" x14ac:dyDescent="0.35">
      <c r="A72" s="35" t="s">
        <v>114</v>
      </c>
      <c r="B72" s="177" t="str">
        <f ca="1">IF(Meldung!$F72="M",IF(Meldung!$E72&gt;=39448,CELL("inhalt",Meldung!B72),""),"")</f>
        <v/>
      </c>
      <c r="C72" s="177" t="str">
        <f ca="1">IF(Meldung!$F72="M",IF(Meldung!$E72&gt;=39448,CELL("inhalt",Meldung!C72),""),"")</f>
        <v/>
      </c>
      <c r="D72" s="177" t="str">
        <f ca="1">IF(Meldung!$F72="M",IF(Meldung!$E72&gt;=39448,CELL("inhalt",Meldung!D72),""),"")</f>
        <v/>
      </c>
      <c r="E72" s="178" t="str">
        <f ca="1">IF(Meldung!$F72="M",IF(Meldung!$E72&gt;=39448,CELL("inhalt",Meldung!E72),""),"")</f>
        <v/>
      </c>
      <c r="F72" s="177" t="str">
        <f ca="1">IF(Meldung!$F72="M",IF(Meldung!$E72&gt;=39448,CELL("inhalt",Meldung!F72),""),"")</f>
        <v/>
      </c>
      <c r="G72" s="177" t="str">
        <f ca="1">IF(Meldung!$F72="M",IF(Meldung!$E72&gt;=39448,CELL("inhalt",Meldung!G72),""),"")</f>
        <v/>
      </c>
      <c r="H72" s="186" t="str">
        <f ca="1">IF(Meldung!$F72="M",IF(Meldung!$E72&gt;=39448,CELL("inhalt",Meldung!H72),""),"")</f>
        <v/>
      </c>
      <c r="I72" s="177" t="str">
        <f ca="1">IF(Meldung!$F72="M",IF(Meldung!$E72&gt;=39448,CELL("inhalt",Meldung!I72),""),"")</f>
        <v/>
      </c>
      <c r="J72" s="177" t="str">
        <f ca="1">IF(Meldung!$F72="M",IF(Meldung!$E72&gt;=39448,CELL("inhalt",Meldung!J72),""),"")</f>
        <v/>
      </c>
      <c r="K72" s="177" t="str">
        <f ca="1">IF(Meldung!$F72="M",IF(Meldung!$E72&gt;=39448,CELL("inhalt",Meldung!K72),""),"")</f>
        <v/>
      </c>
      <c r="L72" s="177" t="str">
        <f ca="1">IF(Meldung!$F72="M",IF(Meldung!$E72&gt;=39448,CELL("inhalt",Meldung!L72),""),"")</f>
        <v/>
      </c>
    </row>
    <row r="73" spans="1:12" x14ac:dyDescent="0.35">
      <c r="A73" s="35" t="s">
        <v>115</v>
      </c>
      <c r="B73" s="177" t="str">
        <f ca="1">IF(Meldung!$F73="M",IF(Meldung!$E73&gt;=39448,CELL("inhalt",Meldung!B73),""),"")</f>
        <v/>
      </c>
      <c r="C73" s="177" t="str">
        <f ca="1">IF(Meldung!$F73="M",IF(Meldung!$E73&gt;=39448,CELL("inhalt",Meldung!C73),""),"")</f>
        <v/>
      </c>
      <c r="D73" s="177" t="str">
        <f ca="1">IF(Meldung!$F73="M",IF(Meldung!$E73&gt;=39448,CELL("inhalt",Meldung!D73),""),"")</f>
        <v/>
      </c>
      <c r="E73" s="178" t="str">
        <f ca="1">IF(Meldung!$F73="M",IF(Meldung!$E73&gt;=39448,CELL("inhalt",Meldung!E73),""),"")</f>
        <v/>
      </c>
      <c r="F73" s="177" t="str">
        <f ca="1">IF(Meldung!$F73="M",IF(Meldung!$E73&gt;=39448,CELL("inhalt",Meldung!F73),""),"")</f>
        <v/>
      </c>
      <c r="G73" s="177" t="str">
        <f ca="1">IF(Meldung!$F73="M",IF(Meldung!$E73&gt;=39448,CELL("inhalt",Meldung!G73),""),"")</f>
        <v/>
      </c>
      <c r="H73" s="186" t="str">
        <f ca="1">IF(Meldung!$F73="M",IF(Meldung!$E73&gt;=39448,CELL("inhalt",Meldung!H73),""),"")</f>
        <v/>
      </c>
      <c r="I73" s="177" t="str">
        <f ca="1">IF(Meldung!$F73="M",IF(Meldung!$E73&gt;=39448,CELL("inhalt",Meldung!I73),""),"")</f>
        <v/>
      </c>
      <c r="J73" s="177" t="str">
        <f ca="1">IF(Meldung!$F73="M",IF(Meldung!$E73&gt;=39448,CELL("inhalt",Meldung!J73),""),"")</f>
        <v/>
      </c>
      <c r="K73" s="177" t="str">
        <f ca="1">IF(Meldung!$F73="M",IF(Meldung!$E73&gt;=39448,CELL("inhalt",Meldung!K73),""),"")</f>
        <v/>
      </c>
      <c r="L73" s="177" t="str">
        <f ca="1">IF(Meldung!$F73="M",IF(Meldung!$E73&gt;=39448,CELL("inhalt",Meldung!L73),""),"")</f>
        <v/>
      </c>
    </row>
    <row r="74" spans="1:12" x14ac:dyDescent="0.35">
      <c r="A74" s="35" t="s">
        <v>116</v>
      </c>
      <c r="B74" s="177" t="str">
        <f ca="1">IF(Meldung!$F74="M",IF(Meldung!$E74&gt;=39448,CELL("inhalt",Meldung!B74),""),"")</f>
        <v/>
      </c>
      <c r="C74" s="177" t="str">
        <f ca="1">IF(Meldung!$F74="M",IF(Meldung!$E74&gt;=39448,CELL("inhalt",Meldung!C74),""),"")</f>
        <v/>
      </c>
      <c r="D74" s="177" t="str">
        <f ca="1">IF(Meldung!$F74="M",IF(Meldung!$E74&gt;=39448,CELL("inhalt",Meldung!D74),""),"")</f>
        <v/>
      </c>
      <c r="E74" s="178" t="str">
        <f ca="1">IF(Meldung!$F74="M",IF(Meldung!$E74&gt;=39448,CELL("inhalt",Meldung!E74),""),"")</f>
        <v/>
      </c>
      <c r="F74" s="177" t="str">
        <f ca="1">IF(Meldung!$F74="M",IF(Meldung!$E74&gt;=39448,CELL("inhalt",Meldung!F74),""),"")</f>
        <v/>
      </c>
      <c r="G74" s="177" t="str">
        <f ca="1">IF(Meldung!$F74="M",IF(Meldung!$E74&gt;=39448,CELL("inhalt",Meldung!G74),""),"")</f>
        <v/>
      </c>
      <c r="H74" s="186" t="str">
        <f ca="1">IF(Meldung!$F74="M",IF(Meldung!$E74&gt;=39448,CELL("inhalt",Meldung!H74),""),"")</f>
        <v/>
      </c>
      <c r="I74" s="177" t="str">
        <f ca="1">IF(Meldung!$F74="M",IF(Meldung!$E74&gt;=39448,CELL("inhalt",Meldung!I74),""),"")</f>
        <v/>
      </c>
      <c r="J74" s="177" t="str">
        <f ca="1">IF(Meldung!$F74="M",IF(Meldung!$E74&gt;=39448,CELL("inhalt",Meldung!J74),""),"")</f>
        <v/>
      </c>
      <c r="K74" s="177" t="str">
        <f ca="1">IF(Meldung!$F74="M",IF(Meldung!$E74&gt;=39448,CELL("inhalt",Meldung!K74),""),"")</f>
        <v/>
      </c>
      <c r="L74" s="177" t="str">
        <f ca="1">IF(Meldung!$F74="M",IF(Meldung!$E74&gt;=39448,CELL("inhalt",Meldung!L74),""),"")</f>
        <v/>
      </c>
    </row>
    <row r="75" spans="1:12" x14ac:dyDescent="0.35">
      <c r="A75" s="35" t="s">
        <v>117</v>
      </c>
      <c r="B75" s="177" t="str">
        <f ca="1">IF(Meldung!$F75="M",IF(Meldung!$E75&gt;=39448,CELL("inhalt",Meldung!B75),""),"")</f>
        <v/>
      </c>
      <c r="C75" s="177" t="str">
        <f ca="1">IF(Meldung!$F75="M",IF(Meldung!$E75&gt;=39448,CELL("inhalt",Meldung!C75),""),"")</f>
        <v/>
      </c>
      <c r="D75" s="177" t="str">
        <f ca="1">IF(Meldung!$F75="M",IF(Meldung!$E75&gt;=39448,CELL("inhalt",Meldung!D75),""),"")</f>
        <v/>
      </c>
      <c r="E75" s="178" t="str">
        <f ca="1">IF(Meldung!$F75="M",IF(Meldung!$E75&gt;=39448,CELL("inhalt",Meldung!E75),""),"")</f>
        <v/>
      </c>
      <c r="F75" s="177" t="str">
        <f ca="1">IF(Meldung!$F75="M",IF(Meldung!$E75&gt;=39448,CELL("inhalt",Meldung!F75),""),"")</f>
        <v/>
      </c>
      <c r="G75" s="177" t="str">
        <f ca="1">IF(Meldung!$F75="M",IF(Meldung!$E75&gt;=39448,CELL("inhalt",Meldung!G75),""),"")</f>
        <v/>
      </c>
      <c r="H75" s="186" t="str">
        <f ca="1">IF(Meldung!$F75="M",IF(Meldung!$E75&gt;=39448,CELL("inhalt",Meldung!H75),""),"")</f>
        <v/>
      </c>
      <c r="I75" s="177" t="str">
        <f ca="1">IF(Meldung!$F75="M",IF(Meldung!$E75&gt;=39448,CELL("inhalt",Meldung!I75),""),"")</f>
        <v/>
      </c>
      <c r="J75" s="177" t="str">
        <f ca="1">IF(Meldung!$F75="M",IF(Meldung!$E75&gt;=39448,CELL("inhalt",Meldung!J75),""),"")</f>
        <v/>
      </c>
      <c r="K75" s="177" t="str">
        <f ca="1">IF(Meldung!$F75="M",IF(Meldung!$E75&gt;=39448,CELL("inhalt",Meldung!K75),""),"")</f>
        <v/>
      </c>
      <c r="L75" s="177" t="str">
        <f ca="1">IF(Meldung!$F75="M",IF(Meldung!$E75&gt;=39448,CELL("inhalt",Meldung!L75),""),"")</f>
        <v/>
      </c>
    </row>
    <row r="76" spans="1:12" x14ac:dyDescent="0.35">
      <c r="A76" s="35" t="s">
        <v>118</v>
      </c>
      <c r="B76" s="177" t="str">
        <f ca="1">IF(Meldung!$F76="M",IF(Meldung!$E76&gt;=39448,CELL("inhalt",Meldung!B76),""),"")</f>
        <v/>
      </c>
      <c r="C76" s="177" t="str">
        <f ca="1">IF(Meldung!$F76="M",IF(Meldung!$E76&gt;=39448,CELL("inhalt",Meldung!C76),""),"")</f>
        <v/>
      </c>
      <c r="D76" s="177" t="str">
        <f ca="1">IF(Meldung!$F76="M",IF(Meldung!$E76&gt;=39448,CELL("inhalt",Meldung!D76),""),"")</f>
        <v/>
      </c>
      <c r="E76" s="178" t="str">
        <f ca="1">IF(Meldung!$F76="M",IF(Meldung!$E76&gt;=39448,CELL("inhalt",Meldung!E76),""),"")</f>
        <v/>
      </c>
      <c r="F76" s="177" t="str">
        <f ca="1">IF(Meldung!$F76="M",IF(Meldung!$E76&gt;=39448,CELL("inhalt",Meldung!F76),""),"")</f>
        <v/>
      </c>
      <c r="G76" s="177" t="str">
        <f ca="1">IF(Meldung!$F76="M",IF(Meldung!$E76&gt;=39448,CELL("inhalt",Meldung!G76),""),"")</f>
        <v/>
      </c>
      <c r="H76" s="186" t="str">
        <f ca="1">IF(Meldung!$F76="M",IF(Meldung!$E76&gt;=39448,CELL("inhalt",Meldung!H76),""),"")</f>
        <v/>
      </c>
      <c r="I76" s="177" t="str">
        <f ca="1">IF(Meldung!$F76="M",IF(Meldung!$E76&gt;=39448,CELL("inhalt",Meldung!I76),""),"")</f>
        <v/>
      </c>
      <c r="J76" s="177" t="str">
        <f ca="1">IF(Meldung!$F76="M",IF(Meldung!$E76&gt;=39448,CELL("inhalt",Meldung!J76),""),"")</f>
        <v/>
      </c>
      <c r="K76" s="177" t="str">
        <f ca="1">IF(Meldung!$F76="M",IF(Meldung!$E76&gt;=39448,CELL("inhalt",Meldung!K76),""),"")</f>
        <v/>
      </c>
      <c r="L76" s="177" t="str">
        <f ca="1">IF(Meldung!$F76="M",IF(Meldung!$E76&gt;=39448,CELL("inhalt",Meldung!L76),""),"")</f>
        <v/>
      </c>
    </row>
    <row r="77" spans="1:12" x14ac:dyDescent="0.35">
      <c r="A77" s="35" t="s">
        <v>119</v>
      </c>
      <c r="B77" s="177" t="str">
        <f ca="1">IF(Meldung!$F77="M",IF(Meldung!$E77&gt;=39448,CELL("inhalt",Meldung!B77),""),"")</f>
        <v/>
      </c>
      <c r="C77" s="177" t="str">
        <f ca="1">IF(Meldung!$F77="M",IF(Meldung!$E77&gt;=39448,CELL("inhalt",Meldung!C77),""),"")</f>
        <v/>
      </c>
      <c r="D77" s="177" t="str">
        <f ca="1">IF(Meldung!$F77="M",IF(Meldung!$E77&gt;=39448,CELL("inhalt",Meldung!D77),""),"")</f>
        <v/>
      </c>
      <c r="E77" s="178" t="str">
        <f ca="1">IF(Meldung!$F77="M",IF(Meldung!$E77&gt;=39448,CELL("inhalt",Meldung!E77),""),"")</f>
        <v/>
      </c>
      <c r="F77" s="177" t="str">
        <f ca="1">IF(Meldung!$F77="M",IF(Meldung!$E77&gt;=39448,CELL("inhalt",Meldung!F77),""),"")</f>
        <v/>
      </c>
      <c r="G77" s="177" t="str">
        <f ca="1">IF(Meldung!$F77="M",IF(Meldung!$E77&gt;=39448,CELL("inhalt",Meldung!G77),""),"")</f>
        <v/>
      </c>
      <c r="H77" s="186" t="str">
        <f ca="1">IF(Meldung!$F77="M",IF(Meldung!$E77&gt;=39448,CELL("inhalt",Meldung!H77),""),"")</f>
        <v/>
      </c>
      <c r="I77" s="177" t="str">
        <f ca="1">IF(Meldung!$F77="M",IF(Meldung!$E77&gt;=39448,CELL("inhalt",Meldung!I77),""),"")</f>
        <v/>
      </c>
      <c r="J77" s="177" t="str">
        <f ca="1">IF(Meldung!$F77="M",IF(Meldung!$E77&gt;=39448,CELL("inhalt",Meldung!J77),""),"")</f>
        <v/>
      </c>
      <c r="K77" s="177" t="str">
        <f ca="1">IF(Meldung!$F77="M",IF(Meldung!$E77&gt;=39448,CELL("inhalt",Meldung!K77),""),"")</f>
        <v/>
      </c>
      <c r="L77" s="177" t="str">
        <f ca="1">IF(Meldung!$F77="M",IF(Meldung!$E77&gt;=39448,CELL("inhalt",Meldung!L77),""),"")</f>
        <v/>
      </c>
    </row>
    <row r="78" spans="1:12" x14ac:dyDescent="0.35">
      <c r="A78" s="35" t="s">
        <v>120</v>
      </c>
      <c r="B78" s="177" t="str">
        <f ca="1">IF(Meldung!$F78="M",IF(Meldung!$E78&gt;=39448,CELL("inhalt",Meldung!B78),""),"")</f>
        <v/>
      </c>
      <c r="C78" s="177" t="str">
        <f ca="1">IF(Meldung!$F78="M",IF(Meldung!$E78&gt;=39448,CELL("inhalt",Meldung!C78),""),"")</f>
        <v/>
      </c>
      <c r="D78" s="177" t="str">
        <f ca="1">IF(Meldung!$F78="M",IF(Meldung!$E78&gt;=39448,CELL("inhalt",Meldung!D78),""),"")</f>
        <v/>
      </c>
      <c r="E78" s="178" t="str">
        <f ca="1">IF(Meldung!$F78="M",IF(Meldung!$E78&gt;=39448,CELL("inhalt",Meldung!E78),""),"")</f>
        <v/>
      </c>
      <c r="F78" s="177" t="str">
        <f ca="1">IF(Meldung!$F78="M",IF(Meldung!$E78&gt;=39448,CELL("inhalt",Meldung!F78),""),"")</f>
        <v/>
      </c>
      <c r="G78" s="177" t="str">
        <f ca="1">IF(Meldung!$F78="M",IF(Meldung!$E78&gt;=39448,CELL("inhalt",Meldung!G78),""),"")</f>
        <v/>
      </c>
      <c r="H78" s="186" t="str">
        <f ca="1">IF(Meldung!$F78="M",IF(Meldung!$E78&gt;=39448,CELL("inhalt",Meldung!H78),""),"")</f>
        <v/>
      </c>
      <c r="I78" s="177" t="str">
        <f ca="1">IF(Meldung!$F78="M",IF(Meldung!$E78&gt;=39448,CELL("inhalt",Meldung!I78),""),"")</f>
        <v/>
      </c>
      <c r="J78" s="177" t="str">
        <f ca="1">IF(Meldung!$F78="M",IF(Meldung!$E78&gt;=39448,CELL("inhalt",Meldung!J78),""),"")</f>
        <v/>
      </c>
      <c r="K78" s="177" t="str">
        <f ca="1">IF(Meldung!$F78="M",IF(Meldung!$E78&gt;=39448,CELL("inhalt",Meldung!K78),""),"")</f>
        <v/>
      </c>
      <c r="L78" s="177" t="str">
        <f ca="1">IF(Meldung!$F78="M",IF(Meldung!$E78&gt;=39448,CELL("inhalt",Meldung!L78),""),"")</f>
        <v/>
      </c>
    </row>
    <row r="79" spans="1:12" x14ac:dyDescent="0.35">
      <c r="A79" s="35" t="s">
        <v>121</v>
      </c>
      <c r="B79" s="177" t="str">
        <f ca="1">IF(Meldung!$F79="M",IF(Meldung!$E79&gt;=39448,CELL("inhalt",Meldung!B79),""),"")</f>
        <v/>
      </c>
      <c r="C79" s="177" t="str">
        <f ca="1">IF(Meldung!$F79="M",IF(Meldung!$E79&gt;=39448,CELL("inhalt",Meldung!C79),""),"")</f>
        <v/>
      </c>
      <c r="D79" s="177" t="str">
        <f ca="1">IF(Meldung!$F79="M",IF(Meldung!$E79&gt;=39448,CELL("inhalt",Meldung!D79),""),"")</f>
        <v/>
      </c>
      <c r="E79" s="178" t="str">
        <f ca="1">IF(Meldung!$F79="M",IF(Meldung!$E79&gt;=39448,CELL("inhalt",Meldung!E79),""),"")</f>
        <v/>
      </c>
      <c r="F79" s="177" t="str">
        <f ca="1">IF(Meldung!$F79="M",IF(Meldung!$E79&gt;=39448,CELL("inhalt",Meldung!F79),""),"")</f>
        <v/>
      </c>
      <c r="G79" s="177" t="str">
        <f ca="1">IF(Meldung!$F79="M",IF(Meldung!$E79&gt;=39448,CELL("inhalt",Meldung!G79),""),"")</f>
        <v/>
      </c>
      <c r="H79" s="186" t="str">
        <f ca="1">IF(Meldung!$F79="M",IF(Meldung!$E79&gt;=39448,CELL("inhalt",Meldung!H79),""),"")</f>
        <v/>
      </c>
      <c r="I79" s="177" t="str">
        <f ca="1">IF(Meldung!$F79="M",IF(Meldung!$E79&gt;=39448,CELL("inhalt",Meldung!I79),""),"")</f>
        <v/>
      </c>
      <c r="J79" s="177" t="str">
        <f ca="1">IF(Meldung!$F79="M",IF(Meldung!$E79&gt;=39448,CELL("inhalt",Meldung!J79),""),"")</f>
        <v/>
      </c>
      <c r="K79" s="177" t="str">
        <f ca="1">IF(Meldung!$F79="M",IF(Meldung!$E79&gt;=39448,CELL("inhalt",Meldung!K79),""),"")</f>
        <v/>
      </c>
      <c r="L79" s="177" t="str">
        <f ca="1">IF(Meldung!$F79="M",IF(Meldung!$E79&gt;=39448,CELL("inhalt",Meldung!L79),""),"")</f>
        <v/>
      </c>
    </row>
    <row r="80" spans="1:12" x14ac:dyDescent="0.35">
      <c r="A80" s="35" t="s">
        <v>122</v>
      </c>
      <c r="B80" s="177" t="str">
        <f ca="1">IF(Meldung!$F80="M",IF(Meldung!$E80&gt;=39448,CELL("inhalt",Meldung!B80),""),"")</f>
        <v/>
      </c>
      <c r="C80" s="177" t="str">
        <f ca="1">IF(Meldung!$F80="M",IF(Meldung!$E80&gt;=39448,CELL("inhalt",Meldung!C80),""),"")</f>
        <v/>
      </c>
      <c r="D80" s="177" t="str">
        <f ca="1">IF(Meldung!$F80="M",IF(Meldung!$E80&gt;=39448,CELL("inhalt",Meldung!D80),""),"")</f>
        <v/>
      </c>
      <c r="E80" s="178" t="str">
        <f ca="1">IF(Meldung!$F80="M",IF(Meldung!$E80&gt;=39448,CELL("inhalt",Meldung!E80),""),"")</f>
        <v/>
      </c>
      <c r="F80" s="177" t="str">
        <f ca="1">IF(Meldung!$F80="M",IF(Meldung!$E80&gt;=39448,CELL("inhalt",Meldung!F80),""),"")</f>
        <v/>
      </c>
      <c r="G80" s="177" t="str">
        <f ca="1">IF(Meldung!$F80="M",IF(Meldung!$E80&gt;=39448,CELL("inhalt",Meldung!G80),""),"")</f>
        <v/>
      </c>
      <c r="H80" s="186" t="str">
        <f ca="1">IF(Meldung!$F80="M",IF(Meldung!$E80&gt;=39448,CELL("inhalt",Meldung!H80),""),"")</f>
        <v/>
      </c>
      <c r="I80" s="177" t="str">
        <f ca="1">IF(Meldung!$F80="M",IF(Meldung!$E80&gt;=39448,CELL("inhalt",Meldung!I80),""),"")</f>
        <v/>
      </c>
      <c r="J80" s="177" t="str">
        <f ca="1">IF(Meldung!$F80="M",IF(Meldung!$E80&gt;=39448,CELL("inhalt",Meldung!J80),""),"")</f>
        <v/>
      </c>
      <c r="K80" s="177" t="str">
        <f ca="1">IF(Meldung!$F80="M",IF(Meldung!$E80&gt;=39448,CELL("inhalt",Meldung!K80),""),"")</f>
        <v/>
      </c>
      <c r="L80" s="177" t="str">
        <f ca="1">IF(Meldung!$F80="M",IF(Meldung!$E80&gt;=39448,CELL("inhalt",Meldung!L80),""),"")</f>
        <v/>
      </c>
    </row>
    <row r="81" spans="1:12" x14ac:dyDescent="0.35">
      <c r="A81" s="35" t="s">
        <v>123</v>
      </c>
      <c r="B81" s="177" t="str">
        <f ca="1">IF(Meldung!$F81="M",IF(Meldung!$E81&gt;=39448,CELL("inhalt",Meldung!B81),""),"")</f>
        <v/>
      </c>
      <c r="C81" s="177" t="str">
        <f ca="1">IF(Meldung!$F81="M",IF(Meldung!$E81&gt;=39448,CELL("inhalt",Meldung!C81),""),"")</f>
        <v/>
      </c>
      <c r="D81" s="177" t="str">
        <f ca="1">IF(Meldung!$F81="M",IF(Meldung!$E81&gt;=39448,CELL("inhalt",Meldung!D81),""),"")</f>
        <v/>
      </c>
      <c r="E81" s="178" t="str">
        <f ca="1">IF(Meldung!$F81="M",IF(Meldung!$E81&gt;=39448,CELL("inhalt",Meldung!E81),""),"")</f>
        <v/>
      </c>
      <c r="F81" s="177" t="str">
        <f ca="1">IF(Meldung!$F81="M",IF(Meldung!$E81&gt;=39448,CELL("inhalt",Meldung!F81),""),"")</f>
        <v/>
      </c>
      <c r="G81" s="177" t="str">
        <f ca="1">IF(Meldung!$F81="M",IF(Meldung!$E81&gt;=39448,CELL("inhalt",Meldung!G81),""),"")</f>
        <v/>
      </c>
      <c r="H81" s="186" t="str">
        <f ca="1">IF(Meldung!$F81="M",IF(Meldung!$E81&gt;=39448,CELL("inhalt",Meldung!H81),""),"")</f>
        <v/>
      </c>
      <c r="I81" s="177" t="str">
        <f ca="1">IF(Meldung!$F81="M",IF(Meldung!$E81&gt;=39448,CELL("inhalt",Meldung!I81),""),"")</f>
        <v/>
      </c>
      <c r="J81" s="177" t="str">
        <f ca="1">IF(Meldung!$F81="M",IF(Meldung!$E81&gt;=39448,CELL("inhalt",Meldung!J81),""),"")</f>
        <v/>
      </c>
      <c r="K81" s="177" t="str">
        <f ca="1">IF(Meldung!$F81="M",IF(Meldung!$E81&gt;=39448,CELL("inhalt",Meldung!K81),""),"")</f>
        <v/>
      </c>
      <c r="L81" s="177" t="str">
        <f ca="1">IF(Meldung!$F81="M",IF(Meldung!$E81&gt;=39448,CELL("inhalt",Meldung!L81),""),"")</f>
        <v/>
      </c>
    </row>
    <row r="82" spans="1:12" x14ac:dyDescent="0.35">
      <c r="A82" s="35" t="s">
        <v>124</v>
      </c>
      <c r="B82" s="177" t="str">
        <f ca="1">IF(Meldung!$F82="M",IF(Meldung!$E82&gt;=39448,CELL("inhalt",Meldung!B82),""),"")</f>
        <v/>
      </c>
      <c r="C82" s="177" t="str">
        <f ca="1">IF(Meldung!$F82="M",IF(Meldung!$E82&gt;=39448,CELL("inhalt",Meldung!C82),""),"")</f>
        <v/>
      </c>
      <c r="D82" s="177" t="str">
        <f ca="1">IF(Meldung!$F82="M",IF(Meldung!$E82&gt;=39448,CELL("inhalt",Meldung!D82),""),"")</f>
        <v/>
      </c>
      <c r="E82" s="178" t="str">
        <f ca="1">IF(Meldung!$F82="M",IF(Meldung!$E82&gt;=39448,CELL("inhalt",Meldung!E82),""),"")</f>
        <v/>
      </c>
      <c r="F82" s="177" t="str">
        <f ca="1">IF(Meldung!$F82="M",IF(Meldung!$E82&gt;=39448,CELL("inhalt",Meldung!F82),""),"")</f>
        <v/>
      </c>
      <c r="G82" s="177" t="str">
        <f ca="1">IF(Meldung!$F82="M",IF(Meldung!$E82&gt;=39448,CELL("inhalt",Meldung!G82),""),"")</f>
        <v/>
      </c>
      <c r="H82" s="186" t="str">
        <f ca="1">IF(Meldung!$F82="M",IF(Meldung!$E82&gt;=39448,CELL("inhalt",Meldung!H82),""),"")</f>
        <v/>
      </c>
      <c r="I82" s="177" t="str">
        <f ca="1">IF(Meldung!$F82="M",IF(Meldung!$E82&gt;=39448,CELL("inhalt",Meldung!I82),""),"")</f>
        <v/>
      </c>
      <c r="J82" s="177" t="str">
        <f ca="1">IF(Meldung!$F82="M",IF(Meldung!$E82&gt;=39448,CELL("inhalt",Meldung!J82),""),"")</f>
        <v/>
      </c>
      <c r="K82" s="177" t="str">
        <f ca="1">IF(Meldung!$F82="M",IF(Meldung!$E82&gt;=39448,CELL("inhalt",Meldung!K82),""),"")</f>
        <v/>
      </c>
      <c r="L82" s="177" t="str">
        <f ca="1">IF(Meldung!$F82="M",IF(Meldung!$E82&gt;=39448,CELL("inhalt",Meldung!L82),""),"")</f>
        <v/>
      </c>
    </row>
    <row r="83" spans="1:12" x14ac:dyDescent="0.35">
      <c r="A83" s="35" t="s">
        <v>125</v>
      </c>
      <c r="B83" s="177" t="str">
        <f ca="1">IF(Meldung!$F83="M",IF(Meldung!$E83&gt;=39448,CELL("inhalt",Meldung!B83),""),"")</f>
        <v/>
      </c>
      <c r="C83" s="177" t="str">
        <f ca="1">IF(Meldung!$F83="M",IF(Meldung!$E83&gt;=39448,CELL("inhalt",Meldung!C83),""),"")</f>
        <v/>
      </c>
      <c r="D83" s="177" t="str">
        <f ca="1">IF(Meldung!$F83="M",IF(Meldung!$E83&gt;=39448,CELL("inhalt",Meldung!D83),""),"")</f>
        <v/>
      </c>
      <c r="E83" s="178" t="str">
        <f ca="1">IF(Meldung!$F83="M",IF(Meldung!$E83&gt;=39448,CELL("inhalt",Meldung!E83),""),"")</f>
        <v/>
      </c>
      <c r="F83" s="177" t="str">
        <f ca="1">IF(Meldung!$F83="M",IF(Meldung!$E83&gt;=39448,CELL("inhalt",Meldung!F83),""),"")</f>
        <v/>
      </c>
      <c r="G83" s="177" t="str">
        <f ca="1">IF(Meldung!$F83="M",IF(Meldung!$E83&gt;=39448,CELL("inhalt",Meldung!G83),""),"")</f>
        <v/>
      </c>
      <c r="H83" s="186" t="str">
        <f ca="1">IF(Meldung!$F83="M",IF(Meldung!$E83&gt;=39448,CELL("inhalt",Meldung!H83),""),"")</f>
        <v/>
      </c>
      <c r="I83" s="177" t="str">
        <f ca="1">IF(Meldung!$F83="M",IF(Meldung!$E83&gt;=39448,CELL("inhalt",Meldung!I83),""),"")</f>
        <v/>
      </c>
      <c r="J83" s="177" t="str">
        <f ca="1">IF(Meldung!$F83="M",IF(Meldung!$E83&gt;=39448,CELL("inhalt",Meldung!J83),""),"")</f>
        <v/>
      </c>
      <c r="K83" s="177" t="str">
        <f ca="1">IF(Meldung!$F83="M",IF(Meldung!$E83&gt;=39448,CELL("inhalt",Meldung!K83),""),"")</f>
        <v/>
      </c>
      <c r="L83" s="177" t="str">
        <f ca="1">IF(Meldung!$F83="M",IF(Meldung!$E83&gt;=39448,CELL("inhalt",Meldung!L83),""),"")</f>
        <v/>
      </c>
    </row>
    <row r="84" spans="1:12" x14ac:dyDescent="0.35">
      <c r="A84" s="35" t="s">
        <v>126</v>
      </c>
      <c r="B84" s="177" t="str">
        <f ca="1">IF(Meldung!$F84="M",IF(Meldung!$E84&gt;=39448,CELL("inhalt",Meldung!B84),""),"")</f>
        <v/>
      </c>
      <c r="C84" s="177" t="str">
        <f ca="1">IF(Meldung!$F84="M",IF(Meldung!$E84&gt;=39448,CELL("inhalt",Meldung!C84),""),"")</f>
        <v/>
      </c>
      <c r="D84" s="177" t="str">
        <f ca="1">IF(Meldung!$F84="M",IF(Meldung!$E84&gt;=39448,CELL("inhalt",Meldung!D84),""),"")</f>
        <v/>
      </c>
      <c r="E84" s="178" t="str">
        <f ca="1">IF(Meldung!$F84="M",IF(Meldung!$E84&gt;=39448,CELL("inhalt",Meldung!E84),""),"")</f>
        <v/>
      </c>
      <c r="F84" s="177" t="str">
        <f ca="1">IF(Meldung!$F84="M",IF(Meldung!$E84&gt;=39448,CELL("inhalt",Meldung!F84),""),"")</f>
        <v/>
      </c>
      <c r="G84" s="177" t="str">
        <f ca="1">IF(Meldung!$F84="M",IF(Meldung!$E84&gt;=39448,CELL("inhalt",Meldung!G84),""),"")</f>
        <v/>
      </c>
      <c r="H84" s="186" t="str">
        <f ca="1">IF(Meldung!$F84="M",IF(Meldung!$E84&gt;=39448,CELL("inhalt",Meldung!H84),""),"")</f>
        <v/>
      </c>
      <c r="I84" s="177" t="str">
        <f ca="1">IF(Meldung!$F84="M",IF(Meldung!$E84&gt;=39448,CELL("inhalt",Meldung!I84),""),"")</f>
        <v/>
      </c>
      <c r="J84" s="177" t="str">
        <f ca="1">IF(Meldung!$F84="M",IF(Meldung!$E84&gt;=39448,CELL("inhalt",Meldung!J84),""),"")</f>
        <v/>
      </c>
      <c r="K84" s="177" t="str">
        <f ca="1">IF(Meldung!$F84="M",IF(Meldung!$E84&gt;=39448,CELL("inhalt",Meldung!K84),""),"")</f>
        <v/>
      </c>
      <c r="L84" s="177" t="str">
        <f ca="1">IF(Meldung!$F84="M",IF(Meldung!$E84&gt;=39448,CELL("inhalt",Meldung!L84),""),"")</f>
        <v/>
      </c>
    </row>
    <row r="85" spans="1:12" x14ac:dyDescent="0.35">
      <c r="A85" s="35" t="s">
        <v>127</v>
      </c>
      <c r="B85" s="177" t="str">
        <f ca="1">IF(Meldung!$F85="M",IF(Meldung!$E85&gt;=39448,CELL("inhalt",Meldung!B85),""),"")</f>
        <v/>
      </c>
      <c r="C85" s="177" t="str">
        <f ca="1">IF(Meldung!$F85="M",IF(Meldung!$E85&gt;=39448,CELL("inhalt",Meldung!C85),""),"")</f>
        <v/>
      </c>
      <c r="D85" s="177" t="str">
        <f ca="1">IF(Meldung!$F85="M",IF(Meldung!$E85&gt;=39448,CELL("inhalt",Meldung!D85),""),"")</f>
        <v/>
      </c>
      <c r="E85" s="178" t="str">
        <f ca="1">IF(Meldung!$F85="M",IF(Meldung!$E85&gt;=39448,CELL("inhalt",Meldung!E85),""),"")</f>
        <v/>
      </c>
      <c r="F85" s="177" t="str">
        <f ca="1">IF(Meldung!$F85="M",IF(Meldung!$E85&gt;=39448,CELL("inhalt",Meldung!F85),""),"")</f>
        <v/>
      </c>
      <c r="G85" s="177" t="str">
        <f ca="1">IF(Meldung!$F85="M",IF(Meldung!$E85&gt;=39448,CELL("inhalt",Meldung!G85),""),"")</f>
        <v/>
      </c>
      <c r="H85" s="186" t="str">
        <f ca="1">IF(Meldung!$F85="M",IF(Meldung!$E85&gt;=39448,CELL("inhalt",Meldung!H85),""),"")</f>
        <v/>
      </c>
      <c r="I85" s="177" t="str">
        <f ca="1">IF(Meldung!$F85="M",IF(Meldung!$E85&gt;=39448,CELL("inhalt",Meldung!I85),""),"")</f>
        <v/>
      </c>
      <c r="J85" s="177" t="str">
        <f ca="1">IF(Meldung!$F85="M",IF(Meldung!$E85&gt;=39448,CELL("inhalt",Meldung!J85),""),"")</f>
        <v/>
      </c>
      <c r="K85" s="177" t="str">
        <f ca="1">IF(Meldung!$F85="M",IF(Meldung!$E85&gt;=39448,CELL("inhalt",Meldung!K85),""),"")</f>
        <v/>
      </c>
      <c r="L85" s="177" t="str">
        <f ca="1">IF(Meldung!$F85="M",IF(Meldung!$E85&gt;=39448,CELL("inhalt",Meldung!L85),""),"")</f>
        <v/>
      </c>
    </row>
    <row r="86" spans="1:12" x14ac:dyDescent="0.35">
      <c r="A86" s="35" t="s">
        <v>128</v>
      </c>
      <c r="B86" s="177" t="str">
        <f ca="1">IF(Meldung!$F86="M",IF(Meldung!$E86&gt;=39448,CELL("inhalt",Meldung!B86),""),"")</f>
        <v/>
      </c>
      <c r="C86" s="177" t="str">
        <f ca="1">IF(Meldung!$F86="M",IF(Meldung!$E86&gt;=39448,CELL("inhalt",Meldung!C86),""),"")</f>
        <v/>
      </c>
      <c r="D86" s="177" t="str">
        <f ca="1">IF(Meldung!$F86="M",IF(Meldung!$E86&gt;=39448,CELL("inhalt",Meldung!D86),""),"")</f>
        <v/>
      </c>
      <c r="E86" s="178" t="str">
        <f ca="1">IF(Meldung!$F86="M",IF(Meldung!$E86&gt;=39448,CELL("inhalt",Meldung!E86),""),"")</f>
        <v/>
      </c>
      <c r="F86" s="177" t="str">
        <f ca="1">IF(Meldung!$F86="M",IF(Meldung!$E86&gt;=39448,CELL("inhalt",Meldung!F86),""),"")</f>
        <v/>
      </c>
      <c r="G86" s="177" t="str">
        <f ca="1">IF(Meldung!$F86="M",IF(Meldung!$E86&gt;=39448,CELL("inhalt",Meldung!G86),""),"")</f>
        <v/>
      </c>
      <c r="H86" s="186" t="str">
        <f ca="1">IF(Meldung!$F86="M",IF(Meldung!$E86&gt;=39448,CELL("inhalt",Meldung!H86),""),"")</f>
        <v/>
      </c>
      <c r="I86" s="177" t="str">
        <f ca="1">IF(Meldung!$F86="M",IF(Meldung!$E86&gt;=39448,CELL("inhalt",Meldung!I86),""),"")</f>
        <v/>
      </c>
      <c r="J86" s="177" t="str">
        <f ca="1">IF(Meldung!$F86="M",IF(Meldung!$E86&gt;=39448,CELL("inhalt",Meldung!J86),""),"")</f>
        <v/>
      </c>
      <c r="K86" s="177" t="str">
        <f ca="1">IF(Meldung!$F86="M",IF(Meldung!$E86&gt;=39448,CELL("inhalt",Meldung!K86),""),"")</f>
        <v/>
      </c>
      <c r="L86" s="177" t="str">
        <f ca="1">IF(Meldung!$F86="M",IF(Meldung!$E86&gt;=39448,CELL("inhalt",Meldung!L86),""),"")</f>
        <v/>
      </c>
    </row>
    <row r="87" spans="1:12" x14ac:dyDescent="0.35">
      <c r="A87" s="35" t="s">
        <v>129</v>
      </c>
      <c r="B87" s="177" t="str">
        <f ca="1">IF(Meldung!$F87="M",IF(Meldung!$E87&gt;=39448,CELL("inhalt",Meldung!B87),""),"")</f>
        <v/>
      </c>
      <c r="C87" s="177" t="str">
        <f ca="1">IF(Meldung!$F87="M",IF(Meldung!$E87&gt;=39448,CELL("inhalt",Meldung!C87),""),"")</f>
        <v/>
      </c>
      <c r="D87" s="177" t="str">
        <f ca="1">IF(Meldung!$F87="M",IF(Meldung!$E87&gt;=39448,CELL("inhalt",Meldung!D87),""),"")</f>
        <v/>
      </c>
      <c r="E87" s="178" t="str">
        <f ca="1">IF(Meldung!$F87="M",IF(Meldung!$E87&gt;=39448,CELL("inhalt",Meldung!E87),""),"")</f>
        <v/>
      </c>
      <c r="F87" s="177" t="str">
        <f ca="1">IF(Meldung!$F87="M",IF(Meldung!$E87&gt;=39448,CELL("inhalt",Meldung!F87),""),"")</f>
        <v/>
      </c>
      <c r="G87" s="177" t="str">
        <f ca="1">IF(Meldung!$F87="M",IF(Meldung!$E87&gt;=39448,CELL("inhalt",Meldung!G87),""),"")</f>
        <v/>
      </c>
      <c r="H87" s="186" t="str">
        <f ca="1">IF(Meldung!$F87="M",IF(Meldung!$E87&gt;=39448,CELL("inhalt",Meldung!H87),""),"")</f>
        <v/>
      </c>
      <c r="I87" s="177" t="str">
        <f ca="1">IF(Meldung!$F87="M",IF(Meldung!$E87&gt;=39448,CELL("inhalt",Meldung!I87),""),"")</f>
        <v/>
      </c>
      <c r="J87" s="177" t="str">
        <f ca="1">IF(Meldung!$F87="M",IF(Meldung!$E87&gt;=39448,CELL("inhalt",Meldung!J87),""),"")</f>
        <v/>
      </c>
      <c r="K87" s="177" t="str">
        <f ca="1">IF(Meldung!$F87="M",IF(Meldung!$E87&gt;=39448,CELL("inhalt",Meldung!K87),""),"")</f>
        <v/>
      </c>
      <c r="L87" s="177" t="str">
        <f ca="1">IF(Meldung!$F87="M",IF(Meldung!$E87&gt;=39448,CELL("inhalt",Meldung!L87),""),"")</f>
        <v/>
      </c>
    </row>
    <row r="88" spans="1:12" x14ac:dyDescent="0.35">
      <c r="A88" s="35" t="s">
        <v>130</v>
      </c>
      <c r="B88" s="177" t="str">
        <f ca="1">IF(Meldung!$F88="M",IF(Meldung!$E88&gt;=39448,CELL("inhalt",Meldung!B88),""),"")</f>
        <v/>
      </c>
      <c r="C88" s="177" t="str">
        <f ca="1">IF(Meldung!$F88="M",IF(Meldung!$E88&gt;=39448,CELL("inhalt",Meldung!C88),""),"")</f>
        <v/>
      </c>
      <c r="D88" s="177" t="str">
        <f ca="1">IF(Meldung!$F88="M",IF(Meldung!$E88&gt;=39448,CELL("inhalt",Meldung!D88),""),"")</f>
        <v/>
      </c>
      <c r="E88" s="178" t="str">
        <f ca="1">IF(Meldung!$F88="M",IF(Meldung!$E88&gt;=39448,CELL("inhalt",Meldung!E88),""),"")</f>
        <v/>
      </c>
      <c r="F88" s="177" t="str">
        <f ca="1">IF(Meldung!$F88="M",IF(Meldung!$E88&gt;=39448,CELL("inhalt",Meldung!F88),""),"")</f>
        <v/>
      </c>
      <c r="G88" s="177" t="str">
        <f ca="1">IF(Meldung!$F88="M",IF(Meldung!$E88&gt;=39448,CELL("inhalt",Meldung!G88),""),"")</f>
        <v/>
      </c>
      <c r="H88" s="186" t="str">
        <f ca="1">IF(Meldung!$F88="M",IF(Meldung!$E88&gt;=39448,CELL("inhalt",Meldung!H88),""),"")</f>
        <v/>
      </c>
      <c r="I88" s="177" t="str">
        <f ca="1">IF(Meldung!$F88="M",IF(Meldung!$E88&gt;=39448,CELL("inhalt",Meldung!I88),""),"")</f>
        <v/>
      </c>
      <c r="J88" s="177" t="str">
        <f ca="1">IF(Meldung!$F88="M",IF(Meldung!$E88&gt;=39448,CELL("inhalt",Meldung!J88),""),"")</f>
        <v/>
      </c>
      <c r="K88" s="177" t="str">
        <f ca="1">IF(Meldung!$F88="M",IF(Meldung!$E88&gt;=39448,CELL("inhalt",Meldung!K88),""),"")</f>
        <v/>
      </c>
      <c r="L88" s="177" t="str">
        <f ca="1">IF(Meldung!$F88="M",IF(Meldung!$E88&gt;=39448,CELL("inhalt",Meldung!L88),""),"")</f>
        <v/>
      </c>
    </row>
    <row r="89" spans="1:12" x14ac:dyDescent="0.35">
      <c r="A89" s="35" t="s">
        <v>131</v>
      </c>
      <c r="B89" s="177" t="str">
        <f ca="1">IF(Meldung!$F89="M",IF(Meldung!$E89&gt;=39448,CELL("inhalt",Meldung!B89),""),"")</f>
        <v/>
      </c>
      <c r="C89" s="177" t="str">
        <f ca="1">IF(Meldung!$F89="M",IF(Meldung!$E89&gt;=39448,CELL("inhalt",Meldung!C89),""),"")</f>
        <v/>
      </c>
      <c r="D89" s="177" t="str">
        <f ca="1">IF(Meldung!$F89="M",IF(Meldung!$E89&gt;=39448,CELL("inhalt",Meldung!D89),""),"")</f>
        <v/>
      </c>
      <c r="E89" s="178" t="str">
        <f ca="1">IF(Meldung!$F89="M",IF(Meldung!$E89&gt;=39448,CELL("inhalt",Meldung!E89),""),"")</f>
        <v/>
      </c>
      <c r="F89" s="177" t="str">
        <f ca="1">IF(Meldung!$F89="M",IF(Meldung!$E89&gt;=39448,CELL("inhalt",Meldung!F89),""),"")</f>
        <v/>
      </c>
      <c r="G89" s="177" t="str">
        <f ca="1">IF(Meldung!$F89="M",IF(Meldung!$E89&gt;=39448,CELL("inhalt",Meldung!G89),""),"")</f>
        <v/>
      </c>
      <c r="H89" s="186" t="str">
        <f ca="1">IF(Meldung!$F89="M",IF(Meldung!$E89&gt;=39448,CELL("inhalt",Meldung!H89),""),"")</f>
        <v/>
      </c>
      <c r="I89" s="177" t="str">
        <f ca="1">IF(Meldung!$F89="M",IF(Meldung!$E89&gt;=39448,CELL("inhalt",Meldung!I89),""),"")</f>
        <v/>
      </c>
      <c r="J89" s="177" t="str">
        <f ca="1">IF(Meldung!$F89="M",IF(Meldung!$E89&gt;=39448,CELL("inhalt",Meldung!J89),""),"")</f>
        <v/>
      </c>
      <c r="K89" s="177" t="str">
        <f ca="1">IF(Meldung!$F89="M",IF(Meldung!$E89&gt;=39448,CELL("inhalt",Meldung!K89),""),"")</f>
        <v/>
      </c>
      <c r="L89" s="177" t="str">
        <f ca="1">IF(Meldung!$F89="M",IF(Meldung!$E89&gt;=39448,CELL("inhalt",Meldung!L89),""),"")</f>
        <v/>
      </c>
    </row>
    <row r="90" spans="1:12" x14ac:dyDescent="0.35">
      <c r="A90" s="35" t="s">
        <v>132</v>
      </c>
      <c r="B90" s="177" t="str">
        <f ca="1">IF(Meldung!$F90="M",IF(Meldung!$E90&gt;=39448,CELL("inhalt",Meldung!B90),""),"")</f>
        <v/>
      </c>
      <c r="C90" s="177" t="str">
        <f ca="1">IF(Meldung!$F90="M",IF(Meldung!$E90&gt;=39448,CELL("inhalt",Meldung!C90),""),"")</f>
        <v/>
      </c>
      <c r="D90" s="177" t="str">
        <f ca="1">IF(Meldung!$F90="M",IF(Meldung!$E90&gt;=39448,CELL("inhalt",Meldung!D90),""),"")</f>
        <v/>
      </c>
      <c r="E90" s="178" t="str">
        <f ca="1">IF(Meldung!$F90="M",IF(Meldung!$E90&gt;=39448,CELL("inhalt",Meldung!E90),""),"")</f>
        <v/>
      </c>
      <c r="F90" s="177" t="str">
        <f ca="1">IF(Meldung!$F90="M",IF(Meldung!$E90&gt;=39448,CELL("inhalt",Meldung!F90),""),"")</f>
        <v/>
      </c>
      <c r="G90" s="177" t="str">
        <f ca="1">IF(Meldung!$F90="M",IF(Meldung!$E90&gt;=39448,CELL("inhalt",Meldung!G90),""),"")</f>
        <v/>
      </c>
      <c r="H90" s="186" t="str">
        <f ca="1">IF(Meldung!$F90="M",IF(Meldung!$E90&gt;=39448,CELL("inhalt",Meldung!H90),""),"")</f>
        <v/>
      </c>
      <c r="I90" s="177" t="str">
        <f ca="1">IF(Meldung!$F90="M",IF(Meldung!$E90&gt;=39448,CELL("inhalt",Meldung!I90),""),"")</f>
        <v/>
      </c>
      <c r="J90" s="177" t="str">
        <f ca="1">IF(Meldung!$F90="M",IF(Meldung!$E90&gt;=39448,CELL("inhalt",Meldung!J90),""),"")</f>
        <v/>
      </c>
      <c r="K90" s="177" t="str">
        <f ca="1">IF(Meldung!$F90="M",IF(Meldung!$E90&gt;=39448,CELL("inhalt",Meldung!K90),""),"")</f>
        <v/>
      </c>
      <c r="L90" s="177" t="str">
        <f ca="1">IF(Meldung!$F90="M",IF(Meldung!$E90&gt;=39448,CELL("inhalt",Meldung!L90),""),"")</f>
        <v/>
      </c>
    </row>
    <row r="91" spans="1:12" x14ac:dyDescent="0.35">
      <c r="A91" s="35" t="s">
        <v>133</v>
      </c>
      <c r="B91" s="177" t="str">
        <f ca="1">IF(Meldung!$F91="M",IF(Meldung!$E91&gt;=39448,CELL("inhalt",Meldung!B91),""),"")</f>
        <v/>
      </c>
      <c r="C91" s="177" t="str">
        <f ca="1">IF(Meldung!$F91="M",IF(Meldung!$E91&gt;=39448,CELL("inhalt",Meldung!C91),""),"")</f>
        <v/>
      </c>
      <c r="D91" s="177" t="str">
        <f ca="1">IF(Meldung!$F91="M",IF(Meldung!$E91&gt;=39448,CELL("inhalt",Meldung!D91),""),"")</f>
        <v/>
      </c>
      <c r="E91" s="178" t="str">
        <f ca="1">IF(Meldung!$F91="M",IF(Meldung!$E91&gt;=39448,CELL("inhalt",Meldung!E91),""),"")</f>
        <v/>
      </c>
      <c r="F91" s="177" t="str">
        <f ca="1">IF(Meldung!$F91="M",IF(Meldung!$E91&gt;=39448,CELL("inhalt",Meldung!F91),""),"")</f>
        <v/>
      </c>
      <c r="G91" s="177" t="str">
        <f ca="1">IF(Meldung!$F91="M",IF(Meldung!$E91&gt;=39448,CELL("inhalt",Meldung!G91),""),"")</f>
        <v/>
      </c>
      <c r="H91" s="186" t="str">
        <f ca="1">IF(Meldung!$F91="M",IF(Meldung!$E91&gt;=39448,CELL("inhalt",Meldung!H91),""),"")</f>
        <v/>
      </c>
      <c r="I91" s="177" t="str">
        <f ca="1">IF(Meldung!$F91="M",IF(Meldung!$E91&gt;=39448,CELL("inhalt",Meldung!I91),""),"")</f>
        <v/>
      </c>
      <c r="J91" s="177" t="str">
        <f ca="1">IF(Meldung!$F91="M",IF(Meldung!$E91&gt;=39448,CELL("inhalt",Meldung!J91),""),"")</f>
        <v/>
      </c>
      <c r="K91" s="177" t="str">
        <f ca="1">IF(Meldung!$F91="M",IF(Meldung!$E91&gt;=39448,CELL("inhalt",Meldung!K91),""),"")</f>
        <v/>
      </c>
      <c r="L91" s="177" t="str">
        <f ca="1">IF(Meldung!$F91="M",IF(Meldung!$E91&gt;=39448,CELL("inhalt",Meldung!L91),""),"")</f>
        <v/>
      </c>
    </row>
    <row r="92" spans="1:12" x14ac:dyDescent="0.35">
      <c r="A92" s="35" t="s">
        <v>134</v>
      </c>
      <c r="B92" s="177" t="str">
        <f ca="1">IF(Meldung!$F92="M",IF(Meldung!$E92&gt;=39448,CELL("inhalt",Meldung!B92),""),"")</f>
        <v/>
      </c>
      <c r="C92" s="177" t="str">
        <f ca="1">IF(Meldung!$F92="M",IF(Meldung!$E92&gt;=39448,CELL("inhalt",Meldung!C92),""),"")</f>
        <v/>
      </c>
      <c r="D92" s="177" t="str">
        <f ca="1">IF(Meldung!$F92="M",IF(Meldung!$E92&gt;=39448,CELL("inhalt",Meldung!D92),""),"")</f>
        <v/>
      </c>
      <c r="E92" s="178" t="str">
        <f ca="1">IF(Meldung!$F92="M",IF(Meldung!$E92&gt;=39448,CELL("inhalt",Meldung!E92),""),"")</f>
        <v/>
      </c>
      <c r="F92" s="177" t="str">
        <f ca="1">IF(Meldung!$F92="M",IF(Meldung!$E92&gt;=39448,CELL("inhalt",Meldung!F92),""),"")</f>
        <v/>
      </c>
      <c r="G92" s="177" t="str">
        <f ca="1">IF(Meldung!$F92="M",IF(Meldung!$E92&gt;=39448,CELL("inhalt",Meldung!G92),""),"")</f>
        <v/>
      </c>
      <c r="H92" s="186" t="str">
        <f ca="1">IF(Meldung!$F92="M",IF(Meldung!$E92&gt;=39448,CELL("inhalt",Meldung!H92),""),"")</f>
        <v/>
      </c>
      <c r="I92" s="177" t="str">
        <f ca="1">IF(Meldung!$F92="M",IF(Meldung!$E92&gt;=39448,CELL("inhalt",Meldung!I92),""),"")</f>
        <v/>
      </c>
      <c r="J92" s="177" t="str">
        <f ca="1">IF(Meldung!$F92="M",IF(Meldung!$E92&gt;=39448,CELL("inhalt",Meldung!J92),""),"")</f>
        <v/>
      </c>
      <c r="K92" s="177" t="str">
        <f ca="1">IF(Meldung!$F92="M",IF(Meldung!$E92&gt;=39448,CELL("inhalt",Meldung!K92),""),"")</f>
        <v/>
      </c>
      <c r="L92" s="177" t="str">
        <f ca="1">IF(Meldung!$F92="M",IF(Meldung!$E92&gt;=39448,CELL("inhalt",Meldung!L92),""),"")</f>
        <v/>
      </c>
    </row>
    <row r="93" spans="1:12" x14ac:dyDescent="0.35">
      <c r="A93" s="35" t="s">
        <v>135</v>
      </c>
      <c r="B93" s="177" t="str">
        <f ca="1">IF(Meldung!$F93="M",IF(Meldung!$E93&gt;=39448,CELL("inhalt",Meldung!B93),""),"")</f>
        <v/>
      </c>
      <c r="C93" s="177" t="str">
        <f ca="1">IF(Meldung!$F93="M",IF(Meldung!$E93&gt;=39448,CELL("inhalt",Meldung!C93),""),"")</f>
        <v/>
      </c>
      <c r="D93" s="177" t="str">
        <f ca="1">IF(Meldung!$F93="M",IF(Meldung!$E93&gt;=39448,CELL("inhalt",Meldung!D93),""),"")</f>
        <v/>
      </c>
      <c r="E93" s="178" t="str">
        <f ca="1">IF(Meldung!$F93="M",IF(Meldung!$E93&gt;=39448,CELL("inhalt",Meldung!E93),""),"")</f>
        <v/>
      </c>
      <c r="F93" s="177" t="str">
        <f ca="1">IF(Meldung!$F93="M",IF(Meldung!$E93&gt;=39448,CELL("inhalt",Meldung!F93),""),"")</f>
        <v/>
      </c>
      <c r="G93" s="177" t="str">
        <f ca="1">IF(Meldung!$F93="M",IF(Meldung!$E93&gt;=39448,CELL("inhalt",Meldung!G93),""),"")</f>
        <v/>
      </c>
      <c r="H93" s="186" t="str">
        <f ca="1">IF(Meldung!$F93="M",IF(Meldung!$E93&gt;=39448,CELL("inhalt",Meldung!H93),""),"")</f>
        <v/>
      </c>
      <c r="I93" s="177" t="str">
        <f ca="1">IF(Meldung!$F93="M",IF(Meldung!$E93&gt;=39448,CELL("inhalt",Meldung!I93),""),"")</f>
        <v/>
      </c>
      <c r="J93" s="177" t="str">
        <f ca="1">IF(Meldung!$F93="M",IF(Meldung!$E93&gt;=39448,CELL("inhalt",Meldung!J93),""),"")</f>
        <v/>
      </c>
      <c r="K93" s="177" t="str">
        <f ca="1">IF(Meldung!$F93="M",IF(Meldung!$E93&gt;=39448,CELL("inhalt",Meldung!K93),""),"")</f>
        <v/>
      </c>
      <c r="L93" s="177" t="str">
        <f ca="1">IF(Meldung!$F93="M",IF(Meldung!$E93&gt;=39448,CELL("inhalt",Meldung!L93),""),"")</f>
        <v/>
      </c>
    </row>
    <row r="94" spans="1:12" x14ac:dyDescent="0.35">
      <c r="A94" s="35" t="s">
        <v>136</v>
      </c>
      <c r="B94" s="177" t="str">
        <f ca="1">IF(Meldung!$F94="M",IF(Meldung!$E94&gt;=39448,CELL("inhalt",Meldung!B94),""),"")</f>
        <v/>
      </c>
      <c r="C94" s="177" t="str">
        <f ca="1">IF(Meldung!$F94="M",IF(Meldung!$E94&gt;=39448,CELL("inhalt",Meldung!C94),""),"")</f>
        <v/>
      </c>
      <c r="D94" s="177" t="str">
        <f ca="1">IF(Meldung!$F94="M",IF(Meldung!$E94&gt;=39448,CELL("inhalt",Meldung!D94),""),"")</f>
        <v/>
      </c>
      <c r="E94" s="178" t="str">
        <f ca="1">IF(Meldung!$F94="M",IF(Meldung!$E94&gt;=39448,CELL("inhalt",Meldung!E94),""),"")</f>
        <v/>
      </c>
      <c r="F94" s="177" t="str">
        <f ca="1">IF(Meldung!$F94="M",IF(Meldung!$E94&gt;=39448,CELL("inhalt",Meldung!F94),""),"")</f>
        <v/>
      </c>
      <c r="G94" s="177" t="str">
        <f ca="1">IF(Meldung!$F94="M",IF(Meldung!$E94&gt;=39448,CELL("inhalt",Meldung!G94),""),"")</f>
        <v/>
      </c>
      <c r="H94" s="186" t="str">
        <f ca="1">IF(Meldung!$F94="M",IF(Meldung!$E94&gt;=39448,CELL("inhalt",Meldung!H94),""),"")</f>
        <v/>
      </c>
      <c r="I94" s="177" t="str">
        <f ca="1">IF(Meldung!$F94="M",IF(Meldung!$E94&gt;=39448,CELL("inhalt",Meldung!I94),""),"")</f>
        <v/>
      </c>
      <c r="J94" s="177" t="str">
        <f ca="1">IF(Meldung!$F94="M",IF(Meldung!$E94&gt;=39448,CELL("inhalt",Meldung!J94),""),"")</f>
        <v/>
      </c>
      <c r="K94" s="177" t="str">
        <f ca="1">IF(Meldung!$F94="M",IF(Meldung!$E94&gt;=39448,CELL("inhalt",Meldung!K94),""),"")</f>
        <v/>
      </c>
      <c r="L94" s="177" t="str">
        <f ca="1">IF(Meldung!$F94="M",IF(Meldung!$E94&gt;=39448,CELL("inhalt",Meldung!L94),""),"")</f>
        <v/>
      </c>
    </row>
    <row r="95" spans="1:12" x14ac:dyDescent="0.35">
      <c r="A95" s="35" t="s">
        <v>137</v>
      </c>
      <c r="B95" s="177" t="str">
        <f ca="1">IF(Meldung!$F95="M",IF(Meldung!$E95&gt;=39448,CELL("inhalt",Meldung!B95),""),"")</f>
        <v/>
      </c>
      <c r="C95" s="177" t="str">
        <f ca="1">IF(Meldung!$F95="M",IF(Meldung!$E95&gt;=39448,CELL("inhalt",Meldung!C95),""),"")</f>
        <v/>
      </c>
      <c r="D95" s="177" t="str">
        <f ca="1">IF(Meldung!$F95="M",IF(Meldung!$E95&gt;=39448,CELL("inhalt",Meldung!D95),""),"")</f>
        <v/>
      </c>
      <c r="E95" s="178" t="str">
        <f ca="1">IF(Meldung!$F95="M",IF(Meldung!$E95&gt;=39448,CELL("inhalt",Meldung!E95),""),"")</f>
        <v/>
      </c>
      <c r="F95" s="177" t="str">
        <f ca="1">IF(Meldung!$F95="M",IF(Meldung!$E95&gt;=39448,CELL("inhalt",Meldung!F95),""),"")</f>
        <v/>
      </c>
      <c r="G95" s="177" t="str">
        <f ca="1">IF(Meldung!$F95="M",IF(Meldung!$E95&gt;=39448,CELL("inhalt",Meldung!G95),""),"")</f>
        <v/>
      </c>
      <c r="H95" s="186" t="str">
        <f ca="1">IF(Meldung!$F95="M",IF(Meldung!$E95&gt;=39448,CELL("inhalt",Meldung!H95),""),"")</f>
        <v/>
      </c>
      <c r="I95" s="177" t="str">
        <f ca="1">IF(Meldung!$F95="M",IF(Meldung!$E95&gt;=39448,CELL("inhalt",Meldung!I95),""),"")</f>
        <v/>
      </c>
      <c r="J95" s="177" t="str">
        <f ca="1">IF(Meldung!$F95="M",IF(Meldung!$E95&gt;=39448,CELL("inhalt",Meldung!J95),""),"")</f>
        <v/>
      </c>
      <c r="K95" s="177" t="str">
        <f ca="1">IF(Meldung!$F95="M",IF(Meldung!$E95&gt;=39448,CELL("inhalt",Meldung!K95),""),"")</f>
        <v/>
      </c>
      <c r="L95" s="177" t="str">
        <f ca="1">IF(Meldung!$F95="M",IF(Meldung!$E95&gt;=39448,CELL("inhalt",Meldung!L95),""),"")</f>
        <v/>
      </c>
    </row>
    <row r="96" spans="1:12" x14ac:dyDescent="0.35">
      <c r="A96" s="35" t="s">
        <v>138</v>
      </c>
      <c r="B96" s="177" t="str">
        <f ca="1">IF(Meldung!$F96="M",IF(Meldung!$E96&gt;=39448,CELL("inhalt",Meldung!B96),""),"")</f>
        <v/>
      </c>
      <c r="C96" s="177" t="str">
        <f ca="1">IF(Meldung!$F96="M",IF(Meldung!$E96&gt;=39448,CELL("inhalt",Meldung!C96),""),"")</f>
        <v/>
      </c>
      <c r="D96" s="177" t="str">
        <f ca="1">IF(Meldung!$F96="M",IF(Meldung!$E96&gt;=39448,CELL("inhalt",Meldung!D96),""),"")</f>
        <v/>
      </c>
      <c r="E96" s="178" t="str">
        <f ca="1">IF(Meldung!$F96="M",IF(Meldung!$E96&gt;=39448,CELL("inhalt",Meldung!E96),""),"")</f>
        <v/>
      </c>
      <c r="F96" s="177" t="str">
        <f ca="1">IF(Meldung!$F96="M",IF(Meldung!$E96&gt;=39448,CELL("inhalt",Meldung!F96),""),"")</f>
        <v/>
      </c>
      <c r="G96" s="177" t="str">
        <f ca="1">IF(Meldung!$F96="M",IF(Meldung!$E96&gt;=39448,CELL("inhalt",Meldung!G96),""),"")</f>
        <v/>
      </c>
      <c r="H96" s="186" t="str">
        <f ca="1">IF(Meldung!$F96="M",IF(Meldung!$E96&gt;=39448,CELL("inhalt",Meldung!H96),""),"")</f>
        <v/>
      </c>
      <c r="I96" s="177" t="str">
        <f ca="1">IF(Meldung!$F96="M",IF(Meldung!$E96&gt;=39448,CELL("inhalt",Meldung!I96),""),"")</f>
        <v/>
      </c>
      <c r="J96" s="177" t="str">
        <f ca="1">IF(Meldung!$F96="M",IF(Meldung!$E96&gt;=39448,CELL("inhalt",Meldung!J96),""),"")</f>
        <v/>
      </c>
      <c r="K96" s="177" t="str">
        <f ca="1">IF(Meldung!$F96="M",IF(Meldung!$E96&gt;=39448,CELL("inhalt",Meldung!K96),""),"")</f>
        <v/>
      </c>
      <c r="L96" s="177" t="str">
        <f ca="1">IF(Meldung!$F96="M",IF(Meldung!$E96&gt;=39448,CELL("inhalt",Meldung!L96),""),"")</f>
        <v/>
      </c>
    </row>
    <row r="97" spans="1:12" x14ac:dyDescent="0.35">
      <c r="A97" s="35" t="s">
        <v>139</v>
      </c>
      <c r="B97" s="177" t="str">
        <f ca="1">IF(Meldung!$F97="M",IF(Meldung!$E97&gt;=39448,CELL("inhalt",Meldung!B97),""),"")</f>
        <v/>
      </c>
      <c r="C97" s="177" t="str">
        <f ca="1">IF(Meldung!$F97="M",IF(Meldung!$E97&gt;=39448,CELL("inhalt",Meldung!C97),""),"")</f>
        <v/>
      </c>
      <c r="D97" s="177" t="str">
        <f ca="1">IF(Meldung!$F97="M",IF(Meldung!$E97&gt;=39448,CELL("inhalt",Meldung!D97),""),"")</f>
        <v/>
      </c>
      <c r="E97" s="178" t="str">
        <f ca="1">IF(Meldung!$F97="M",IF(Meldung!$E97&gt;=39448,CELL("inhalt",Meldung!E97),""),"")</f>
        <v/>
      </c>
      <c r="F97" s="177" t="str">
        <f ca="1">IF(Meldung!$F97="M",IF(Meldung!$E97&gt;=39448,CELL("inhalt",Meldung!F97),""),"")</f>
        <v/>
      </c>
      <c r="G97" s="177" t="str">
        <f ca="1">IF(Meldung!$F97="M",IF(Meldung!$E97&gt;=39448,CELL("inhalt",Meldung!G97),""),"")</f>
        <v/>
      </c>
      <c r="H97" s="186" t="str">
        <f ca="1">IF(Meldung!$F97="M",IF(Meldung!$E97&gt;=39448,CELL("inhalt",Meldung!H97),""),"")</f>
        <v/>
      </c>
      <c r="I97" s="177" t="str">
        <f ca="1">IF(Meldung!$F97="M",IF(Meldung!$E97&gt;=39448,CELL("inhalt",Meldung!I97),""),"")</f>
        <v/>
      </c>
      <c r="J97" s="177" t="str">
        <f ca="1">IF(Meldung!$F97="M",IF(Meldung!$E97&gt;=39448,CELL("inhalt",Meldung!J97),""),"")</f>
        <v/>
      </c>
      <c r="K97" s="177" t="str">
        <f ca="1">IF(Meldung!$F97="M",IF(Meldung!$E97&gt;=39448,CELL("inhalt",Meldung!K97),""),"")</f>
        <v/>
      </c>
      <c r="L97" s="177" t="str">
        <f ca="1">IF(Meldung!$F97="M",IF(Meldung!$E97&gt;=39448,CELL("inhalt",Meldung!L97),""),"")</f>
        <v/>
      </c>
    </row>
    <row r="98" spans="1:12" x14ac:dyDescent="0.35">
      <c r="A98" s="35" t="s">
        <v>140</v>
      </c>
      <c r="B98" s="177" t="str">
        <f ca="1">IF(Meldung!$F98="M",IF(Meldung!$E98&gt;=39448,CELL("inhalt",Meldung!B98),""),"")</f>
        <v/>
      </c>
      <c r="C98" s="177" t="str">
        <f ca="1">IF(Meldung!$F98="M",IF(Meldung!$E98&gt;=39448,CELL("inhalt",Meldung!C98),""),"")</f>
        <v/>
      </c>
      <c r="D98" s="177" t="str">
        <f ca="1">IF(Meldung!$F98="M",IF(Meldung!$E98&gt;=39448,CELL("inhalt",Meldung!D98),""),"")</f>
        <v/>
      </c>
      <c r="E98" s="178" t="str">
        <f ca="1">IF(Meldung!$F98="M",IF(Meldung!$E98&gt;=39448,CELL("inhalt",Meldung!E98),""),"")</f>
        <v/>
      </c>
      <c r="F98" s="177" t="str">
        <f ca="1">IF(Meldung!$F98="M",IF(Meldung!$E98&gt;=39448,CELL("inhalt",Meldung!F98),""),"")</f>
        <v/>
      </c>
      <c r="G98" s="177" t="str">
        <f ca="1">IF(Meldung!$F98="M",IF(Meldung!$E98&gt;=39448,CELL("inhalt",Meldung!G98),""),"")</f>
        <v/>
      </c>
      <c r="H98" s="186" t="str">
        <f ca="1">IF(Meldung!$F98="M",IF(Meldung!$E98&gt;=39448,CELL("inhalt",Meldung!H98),""),"")</f>
        <v/>
      </c>
      <c r="I98" s="177" t="str">
        <f ca="1">IF(Meldung!$F98="M",IF(Meldung!$E98&gt;=39448,CELL("inhalt",Meldung!I98),""),"")</f>
        <v/>
      </c>
      <c r="J98" s="177" t="str">
        <f ca="1">IF(Meldung!$F98="M",IF(Meldung!$E98&gt;=39448,CELL("inhalt",Meldung!J98),""),"")</f>
        <v/>
      </c>
      <c r="K98" s="177" t="str">
        <f ca="1">IF(Meldung!$F98="M",IF(Meldung!$E98&gt;=39448,CELL("inhalt",Meldung!K98),""),"")</f>
        <v/>
      </c>
      <c r="L98" s="177" t="str">
        <f ca="1">IF(Meldung!$F98="M",IF(Meldung!$E98&gt;=39448,CELL("inhalt",Meldung!L98),""),"")</f>
        <v/>
      </c>
    </row>
    <row r="99" spans="1:12" x14ac:dyDescent="0.35">
      <c r="A99" s="35" t="s">
        <v>141</v>
      </c>
      <c r="B99" s="177" t="str">
        <f ca="1">IF(Meldung!$F99="M",IF(Meldung!$E99&gt;=39448,CELL("inhalt",Meldung!B99),""),"")</f>
        <v/>
      </c>
      <c r="C99" s="177" t="str">
        <f ca="1">IF(Meldung!$F99="M",IF(Meldung!$E99&gt;=39448,CELL("inhalt",Meldung!C99),""),"")</f>
        <v/>
      </c>
      <c r="D99" s="177" t="str">
        <f ca="1">IF(Meldung!$F99="M",IF(Meldung!$E99&gt;=39448,CELL("inhalt",Meldung!D99),""),"")</f>
        <v/>
      </c>
      <c r="E99" s="178" t="str">
        <f ca="1">IF(Meldung!$F99="M",IF(Meldung!$E99&gt;=39448,CELL("inhalt",Meldung!E99),""),"")</f>
        <v/>
      </c>
      <c r="F99" s="177" t="str">
        <f ca="1">IF(Meldung!$F99="M",IF(Meldung!$E99&gt;=39448,CELL("inhalt",Meldung!F99),""),"")</f>
        <v/>
      </c>
      <c r="G99" s="177" t="str">
        <f ca="1">IF(Meldung!$F99="M",IF(Meldung!$E99&gt;=39448,CELL("inhalt",Meldung!G99),""),"")</f>
        <v/>
      </c>
      <c r="H99" s="186" t="str">
        <f ca="1">IF(Meldung!$F99="M",IF(Meldung!$E99&gt;=39448,CELL("inhalt",Meldung!H99),""),"")</f>
        <v/>
      </c>
      <c r="I99" s="177" t="str">
        <f ca="1">IF(Meldung!$F99="M",IF(Meldung!$E99&gt;=39448,CELL("inhalt",Meldung!I99),""),"")</f>
        <v/>
      </c>
      <c r="J99" s="177" t="str">
        <f ca="1">IF(Meldung!$F99="M",IF(Meldung!$E99&gt;=39448,CELL("inhalt",Meldung!J99),""),"")</f>
        <v/>
      </c>
      <c r="K99" s="177" t="str">
        <f ca="1">IF(Meldung!$F99="M",IF(Meldung!$E99&gt;=39448,CELL("inhalt",Meldung!K99),""),"")</f>
        <v/>
      </c>
      <c r="L99" s="177" t="str">
        <f ca="1">IF(Meldung!$F99="M",IF(Meldung!$E99&gt;=39448,CELL("inhalt",Meldung!L99),""),"")</f>
        <v/>
      </c>
    </row>
    <row r="100" spans="1:12" x14ac:dyDescent="0.35">
      <c r="A100" s="35" t="s">
        <v>142</v>
      </c>
      <c r="B100" s="177" t="str">
        <f ca="1">IF(Meldung!$F100="M",IF(Meldung!$E100&gt;=39448,CELL("inhalt",Meldung!B100),""),"")</f>
        <v/>
      </c>
      <c r="C100" s="177" t="str">
        <f ca="1">IF(Meldung!$F100="M",IF(Meldung!$E100&gt;=39448,CELL("inhalt",Meldung!C100),""),"")</f>
        <v/>
      </c>
      <c r="D100" s="177" t="str">
        <f ca="1">IF(Meldung!$F100="M",IF(Meldung!$E100&gt;=39448,CELL("inhalt",Meldung!D100),""),"")</f>
        <v/>
      </c>
      <c r="E100" s="178" t="str">
        <f ca="1">IF(Meldung!$F100="M",IF(Meldung!$E100&gt;=39448,CELL("inhalt",Meldung!E100),""),"")</f>
        <v/>
      </c>
      <c r="F100" s="177" t="str">
        <f ca="1">IF(Meldung!$F100="M",IF(Meldung!$E100&gt;=39448,CELL("inhalt",Meldung!F100),""),"")</f>
        <v/>
      </c>
      <c r="G100" s="177" t="str">
        <f ca="1">IF(Meldung!$F100="M",IF(Meldung!$E100&gt;=39448,CELL("inhalt",Meldung!G100),""),"")</f>
        <v/>
      </c>
      <c r="H100" s="186" t="str">
        <f ca="1">IF(Meldung!$F100="M",IF(Meldung!$E100&gt;=39448,CELL("inhalt",Meldung!H100),""),"")</f>
        <v/>
      </c>
      <c r="I100" s="177" t="str">
        <f ca="1">IF(Meldung!$F100="M",IF(Meldung!$E100&gt;=39448,CELL("inhalt",Meldung!I100),""),"")</f>
        <v/>
      </c>
      <c r="J100" s="177" t="str">
        <f ca="1">IF(Meldung!$F100="M",IF(Meldung!$E100&gt;=39448,CELL("inhalt",Meldung!J100),""),"")</f>
        <v/>
      </c>
      <c r="K100" s="177" t="str">
        <f ca="1">IF(Meldung!$F100="M",IF(Meldung!$E100&gt;=39448,CELL("inhalt",Meldung!K100),""),"")</f>
        <v/>
      </c>
      <c r="L100" s="177" t="str">
        <f ca="1">IF(Meldung!$F100="M",IF(Meldung!$E100&gt;=39448,CELL("inhalt",Meldung!L100),""),"")</f>
        <v/>
      </c>
    </row>
    <row r="101" spans="1:12" x14ac:dyDescent="0.35">
      <c r="A101" s="35" t="s">
        <v>143</v>
      </c>
      <c r="B101" s="177" t="str">
        <f ca="1">IF(Meldung!$F101="M",IF(Meldung!$E101&gt;=39448,CELL("inhalt",Meldung!B101),""),"")</f>
        <v/>
      </c>
      <c r="C101" s="177" t="str">
        <f ca="1">IF(Meldung!$F101="M",IF(Meldung!$E101&gt;=39448,CELL("inhalt",Meldung!C101),""),"")</f>
        <v/>
      </c>
      <c r="D101" s="177" t="str">
        <f ca="1">IF(Meldung!$F101="M",IF(Meldung!$E101&gt;=39448,CELL("inhalt",Meldung!D101),""),"")</f>
        <v/>
      </c>
      <c r="E101" s="178" t="str">
        <f ca="1">IF(Meldung!$F101="M",IF(Meldung!$E101&gt;=39448,CELL("inhalt",Meldung!E101),""),"")</f>
        <v/>
      </c>
      <c r="F101" s="177" t="str">
        <f ca="1">IF(Meldung!$F101="M",IF(Meldung!$E101&gt;=39448,CELL("inhalt",Meldung!F101),""),"")</f>
        <v/>
      </c>
      <c r="G101" s="177" t="str">
        <f ca="1">IF(Meldung!$F101="M",IF(Meldung!$E101&gt;=39448,CELL("inhalt",Meldung!G101),""),"")</f>
        <v/>
      </c>
      <c r="H101" s="186" t="str">
        <f ca="1">IF(Meldung!$F101="M",IF(Meldung!$E101&gt;=39448,CELL("inhalt",Meldung!H101),""),"")</f>
        <v/>
      </c>
      <c r="I101" s="177" t="str">
        <f ca="1">IF(Meldung!$F101="M",IF(Meldung!$E101&gt;=39448,CELL("inhalt",Meldung!I101),""),"")</f>
        <v/>
      </c>
      <c r="J101" s="177" t="str">
        <f ca="1">IF(Meldung!$F101="M",IF(Meldung!$E101&gt;=39448,CELL("inhalt",Meldung!J101),""),"")</f>
        <v/>
      </c>
      <c r="K101" s="177" t="str">
        <f ca="1">IF(Meldung!$F101="M",IF(Meldung!$E101&gt;=39448,CELL("inhalt",Meldung!K101),""),"")</f>
        <v/>
      </c>
      <c r="L101" s="177" t="str">
        <f ca="1">IF(Meldung!$F101="M",IF(Meldung!$E101&gt;=39448,CELL("inhalt",Meldung!L101),""),"")</f>
        <v/>
      </c>
    </row>
    <row r="102" spans="1:12" x14ac:dyDescent="0.35">
      <c r="A102" s="35" t="s">
        <v>144</v>
      </c>
      <c r="B102" s="177" t="str">
        <f ca="1">IF(Meldung!$F102="M",IF(Meldung!$E102&gt;=39448,CELL("inhalt",Meldung!B102),""),"")</f>
        <v/>
      </c>
      <c r="C102" s="177" t="str">
        <f ca="1">IF(Meldung!$F102="M",IF(Meldung!$E102&gt;=39448,CELL("inhalt",Meldung!C102),""),"")</f>
        <v/>
      </c>
      <c r="D102" s="177" t="str">
        <f ca="1">IF(Meldung!$F102="M",IF(Meldung!$E102&gt;=39448,CELL("inhalt",Meldung!D102),""),"")</f>
        <v/>
      </c>
      <c r="E102" s="178" t="str">
        <f ca="1">IF(Meldung!$F102="M",IF(Meldung!$E102&gt;=39448,CELL("inhalt",Meldung!E102),""),"")</f>
        <v/>
      </c>
      <c r="F102" s="177" t="str">
        <f ca="1">IF(Meldung!$F102="M",IF(Meldung!$E102&gt;=39448,CELL("inhalt",Meldung!F102),""),"")</f>
        <v/>
      </c>
      <c r="G102" s="177" t="str">
        <f ca="1">IF(Meldung!$F102="M",IF(Meldung!$E102&gt;=39448,CELL("inhalt",Meldung!G102),""),"")</f>
        <v/>
      </c>
      <c r="H102" s="186" t="str">
        <f ca="1">IF(Meldung!$F102="M",IF(Meldung!$E102&gt;=39448,CELL("inhalt",Meldung!H102),""),"")</f>
        <v/>
      </c>
      <c r="I102" s="177" t="str">
        <f ca="1">IF(Meldung!$F102="M",IF(Meldung!$E102&gt;=39448,CELL("inhalt",Meldung!I102),""),"")</f>
        <v/>
      </c>
      <c r="J102" s="177" t="str">
        <f ca="1">IF(Meldung!$F102="M",IF(Meldung!$E102&gt;=39448,CELL("inhalt",Meldung!J102),""),"")</f>
        <v/>
      </c>
      <c r="K102" s="177" t="str">
        <f ca="1">IF(Meldung!$F102="M",IF(Meldung!$E102&gt;=39448,CELL("inhalt",Meldung!K102),""),"")</f>
        <v/>
      </c>
      <c r="L102" s="177" t="str">
        <f ca="1">IF(Meldung!$F102="M",IF(Meldung!$E102&gt;=39448,CELL("inhalt",Meldung!L102),""),"")</f>
        <v/>
      </c>
    </row>
    <row r="103" spans="1:12" x14ac:dyDescent="0.35">
      <c r="A103" s="35" t="s">
        <v>145</v>
      </c>
      <c r="B103" s="177" t="str">
        <f ca="1">IF(Meldung!$F103="M",IF(Meldung!$E103&gt;=39448,CELL("inhalt",Meldung!B103),""),"")</f>
        <v/>
      </c>
      <c r="C103" s="177" t="str">
        <f ca="1">IF(Meldung!$F103="M",IF(Meldung!$E103&gt;=39448,CELL("inhalt",Meldung!C103),""),"")</f>
        <v/>
      </c>
      <c r="D103" s="177" t="str">
        <f ca="1">IF(Meldung!$F103="M",IF(Meldung!$E103&gt;=39448,CELL("inhalt",Meldung!D103),""),"")</f>
        <v/>
      </c>
      <c r="E103" s="178" t="str">
        <f ca="1">IF(Meldung!$F103="M",IF(Meldung!$E103&gt;=39448,CELL("inhalt",Meldung!E103),""),"")</f>
        <v/>
      </c>
      <c r="F103" s="177" t="str">
        <f ca="1">IF(Meldung!$F103="M",IF(Meldung!$E103&gt;=39448,CELL("inhalt",Meldung!F103),""),"")</f>
        <v/>
      </c>
      <c r="G103" s="177" t="str">
        <f ca="1">IF(Meldung!$F103="M",IF(Meldung!$E103&gt;=39448,CELL("inhalt",Meldung!G103),""),"")</f>
        <v/>
      </c>
      <c r="H103" s="186" t="str">
        <f ca="1">IF(Meldung!$F103="M",IF(Meldung!$E103&gt;=39448,CELL("inhalt",Meldung!H103),""),"")</f>
        <v/>
      </c>
      <c r="I103" s="177" t="str">
        <f ca="1">IF(Meldung!$F103="M",IF(Meldung!$E103&gt;=39448,CELL("inhalt",Meldung!I103),""),"")</f>
        <v/>
      </c>
      <c r="J103" s="177" t="str">
        <f ca="1">IF(Meldung!$F103="M",IF(Meldung!$E103&gt;=39448,CELL("inhalt",Meldung!J103),""),"")</f>
        <v/>
      </c>
      <c r="K103" s="177" t="str">
        <f ca="1">IF(Meldung!$F103="M",IF(Meldung!$E103&gt;=39448,CELL("inhalt",Meldung!K103),""),"")</f>
        <v/>
      </c>
      <c r="L103" s="177" t="str">
        <f ca="1">IF(Meldung!$F103="M",IF(Meldung!$E103&gt;=39448,CELL("inhalt",Meldung!L103),""),"")</f>
        <v/>
      </c>
    </row>
    <row r="104" spans="1:12" x14ac:dyDescent="0.35">
      <c r="A104" s="35" t="s">
        <v>146</v>
      </c>
      <c r="B104" s="177" t="str">
        <f ca="1">IF(Meldung!$F104="M",IF(Meldung!$E104&gt;=39448,CELL("inhalt",Meldung!B104),""),"")</f>
        <v/>
      </c>
      <c r="C104" s="177" t="str">
        <f ca="1">IF(Meldung!$F104="M",IF(Meldung!$E104&gt;=39448,CELL("inhalt",Meldung!C104),""),"")</f>
        <v/>
      </c>
      <c r="D104" s="177" t="str">
        <f ca="1">IF(Meldung!$F104="M",IF(Meldung!$E104&gt;=39448,CELL("inhalt",Meldung!D104),""),"")</f>
        <v/>
      </c>
      <c r="E104" s="178" t="str">
        <f ca="1">IF(Meldung!$F104="M",IF(Meldung!$E104&gt;=39448,CELL("inhalt",Meldung!E104),""),"")</f>
        <v/>
      </c>
      <c r="F104" s="177" t="str">
        <f ca="1">IF(Meldung!$F104="M",IF(Meldung!$E104&gt;=39448,CELL("inhalt",Meldung!F104),""),"")</f>
        <v/>
      </c>
      <c r="G104" s="177" t="str">
        <f ca="1">IF(Meldung!$F104="M",IF(Meldung!$E104&gt;=39448,CELL("inhalt",Meldung!G104),""),"")</f>
        <v/>
      </c>
      <c r="H104" s="186" t="str">
        <f ca="1">IF(Meldung!$F104="M",IF(Meldung!$E104&gt;=39448,CELL("inhalt",Meldung!H104),""),"")</f>
        <v/>
      </c>
      <c r="I104" s="177" t="str">
        <f ca="1">IF(Meldung!$F104="M",IF(Meldung!$E104&gt;=39448,CELL("inhalt",Meldung!I104),""),"")</f>
        <v/>
      </c>
      <c r="J104" s="177" t="str">
        <f ca="1">IF(Meldung!$F104="M",IF(Meldung!$E104&gt;=39448,CELL("inhalt",Meldung!J104),""),"")</f>
        <v/>
      </c>
      <c r="K104" s="177" t="str">
        <f ca="1">IF(Meldung!$F104="M",IF(Meldung!$E104&gt;=39448,CELL("inhalt",Meldung!K104),""),"")</f>
        <v/>
      </c>
      <c r="L104" s="177" t="str">
        <f ca="1">IF(Meldung!$F104="M",IF(Meldung!$E104&gt;=39448,CELL("inhalt",Meldung!L104),""),"")</f>
        <v/>
      </c>
    </row>
    <row r="105" spans="1:12" x14ac:dyDescent="0.35">
      <c r="A105" s="35" t="s">
        <v>147</v>
      </c>
      <c r="B105" s="177" t="str">
        <f ca="1">IF(Meldung!$F105="M",IF(Meldung!$E105&gt;=39448,CELL("inhalt",Meldung!B105),""),"")</f>
        <v/>
      </c>
      <c r="C105" s="177" t="str">
        <f ca="1">IF(Meldung!$F105="M",IF(Meldung!$E105&gt;=39448,CELL("inhalt",Meldung!C105),""),"")</f>
        <v/>
      </c>
      <c r="D105" s="177" t="str">
        <f ca="1">IF(Meldung!$F105="M",IF(Meldung!$E105&gt;=39448,CELL("inhalt",Meldung!D105),""),"")</f>
        <v/>
      </c>
      <c r="E105" s="178" t="str">
        <f ca="1">IF(Meldung!$F105="M",IF(Meldung!$E105&gt;=39448,CELL("inhalt",Meldung!E105),""),"")</f>
        <v/>
      </c>
      <c r="F105" s="177" t="str">
        <f ca="1">IF(Meldung!$F105="M",IF(Meldung!$E105&gt;=39448,CELL("inhalt",Meldung!F105),""),"")</f>
        <v/>
      </c>
      <c r="G105" s="177" t="str">
        <f ca="1">IF(Meldung!$F105="M",IF(Meldung!$E105&gt;=39448,CELL("inhalt",Meldung!G105),""),"")</f>
        <v/>
      </c>
      <c r="H105" s="186" t="str">
        <f ca="1">IF(Meldung!$F105="M",IF(Meldung!$E105&gt;=39448,CELL("inhalt",Meldung!H105),""),"")</f>
        <v/>
      </c>
      <c r="I105" s="177" t="str">
        <f ca="1">IF(Meldung!$F105="M",IF(Meldung!$E105&gt;=39448,CELL("inhalt",Meldung!I105),""),"")</f>
        <v/>
      </c>
      <c r="J105" s="177" t="str">
        <f ca="1">IF(Meldung!$F105="M",IF(Meldung!$E105&gt;=39448,CELL("inhalt",Meldung!J105),""),"")</f>
        <v/>
      </c>
      <c r="K105" s="177" t="str">
        <f ca="1">IF(Meldung!$F105="M",IF(Meldung!$E105&gt;=39448,CELL("inhalt",Meldung!K105),""),"")</f>
        <v/>
      </c>
      <c r="L105" s="177" t="str">
        <f ca="1">IF(Meldung!$F105="M",IF(Meldung!$E105&gt;=39448,CELL("inhalt",Meldung!L105),""),"")</f>
        <v/>
      </c>
    </row>
    <row r="106" spans="1:12" x14ac:dyDescent="0.35">
      <c r="A106" s="35" t="s">
        <v>148</v>
      </c>
      <c r="B106" s="177" t="str">
        <f ca="1">IF(Meldung!$F106="M",IF(Meldung!$E106&gt;=39448,CELL("inhalt",Meldung!B106),""),"")</f>
        <v/>
      </c>
      <c r="C106" s="177" t="str">
        <f ca="1">IF(Meldung!$F106="M",IF(Meldung!$E106&gt;=39448,CELL("inhalt",Meldung!C106),""),"")</f>
        <v/>
      </c>
      <c r="D106" s="177" t="str">
        <f ca="1">IF(Meldung!$F106="M",IF(Meldung!$E106&gt;=39448,CELL("inhalt",Meldung!D106),""),"")</f>
        <v/>
      </c>
      <c r="E106" s="178" t="str">
        <f ca="1">IF(Meldung!$F106="M",IF(Meldung!$E106&gt;=39448,CELL("inhalt",Meldung!E106),""),"")</f>
        <v/>
      </c>
      <c r="F106" s="177" t="str">
        <f ca="1">IF(Meldung!$F106="M",IF(Meldung!$E106&gt;=39448,CELL("inhalt",Meldung!F106),""),"")</f>
        <v/>
      </c>
      <c r="G106" s="177" t="str">
        <f ca="1">IF(Meldung!$F106="M",IF(Meldung!$E106&gt;=39448,CELL("inhalt",Meldung!G106),""),"")</f>
        <v/>
      </c>
      <c r="H106" s="186" t="str">
        <f ca="1">IF(Meldung!$F106="M",IF(Meldung!$E106&gt;=39448,CELL("inhalt",Meldung!H106),""),"")</f>
        <v/>
      </c>
      <c r="I106" s="177" t="str">
        <f ca="1">IF(Meldung!$F106="M",IF(Meldung!$E106&gt;=39448,CELL("inhalt",Meldung!I106),""),"")</f>
        <v/>
      </c>
      <c r="J106" s="177" t="str">
        <f ca="1">IF(Meldung!$F106="M",IF(Meldung!$E106&gt;=39448,CELL("inhalt",Meldung!J106),""),"")</f>
        <v/>
      </c>
      <c r="K106" s="177" t="str">
        <f ca="1">IF(Meldung!$F106="M",IF(Meldung!$E106&gt;=39448,CELL("inhalt",Meldung!K106),""),"")</f>
        <v/>
      </c>
      <c r="L106" s="177" t="str">
        <f ca="1">IF(Meldung!$F106="M",IF(Meldung!$E106&gt;=39448,CELL("inhalt",Meldung!L106),""),"")</f>
        <v/>
      </c>
    </row>
    <row r="107" spans="1:12" x14ac:dyDescent="0.35">
      <c r="A107" s="35" t="s">
        <v>149</v>
      </c>
      <c r="B107" s="177" t="str">
        <f ca="1">IF(Meldung!$F107="M",IF(Meldung!$E107&gt;=39448,CELL("inhalt",Meldung!B107),""),"")</f>
        <v/>
      </c>
      <c r="C107" s="177" t="str">
        <f ca="1">IF(Meldung!$F107="M",IF(Meldung!$E107&gt;=39448,CELL("inhalt",Meldung!C107),""),"")</f>
        <v/>
      </c>
      <c r="D107" s="177" t="str">
        <f ca="1">IF(Meldung!$F107="M",IF(Meldung!$E107&gt;=39448,CELL("inhalt",Meldung!D107),""),"")</f>
        <v/>
      </c>
      <c r="E107" s="178" t="str">
        <f ca="1">IF(Meldung!$F107="M",IF(Meldung!$E107&gt;=39448,CELL("inhalt",Meldung!E107),""),"")</f>
        <v/>
      </c>
      <c r="F107" s="177" t="str">
        <f ca="1">IF(Meldung!$F107="M",IF(Meldung!$E107&gt;=39448,CELL("inhalt",Meldung!F107),""),"")</f>
        <v/>
      </c>
      <c r="G107" s="177" t="str">
        <f ca="1">IF(Meldung!$F107="M",IF(Meldung!$E107&gt;=39448,CELL("inhalt",Meldung!G107),""),"")</f>
        <v/>
      </c>
      <c r="H107" s="186" t="str">
        <f ca="1">IF(Meldung!$F107="M",IF(Meldung!$E107&gt;=39448,CELL("inhalt",Meldung!H107),""),"")</f>
        <v/>
      </c>
      <c r="I107" s="177" t="str">
        <f ca="1">IF(Meldung!$F107="M",IF(Meldung!$E107&gt;=39448,CELL("inhalt",Meldung!I107),""),"")</f>
        <v/>
      </c>
      <c r="J107" s="177" t="str">
        <f ca="1">IF(Meldung!$F107="M",IF(Meldung!$E107&gt;=39448,CELL("inhalt",Meldung!J107),""),"")</f>
        <v/>
      </c>
      <c r="K107" s="177" t="str">
        <f ca="1">IF(Meldung!$F107="M",IF(Meldung!$E107&gt;=39448,CELL("inhalt",Meldung!K107),""),"")</f>
        <v/>
      </c>
      <c r="L107" s="177" t="str">
        <f ca="1">IF(Meldung!$F107="M",IF(Meldung!$E107&gt;=39448,CELL("inhalt",Meldung!L107),""),"")</f>
        <v/>
      </c>
    </row>
    <row r="108" spans="1:12" x14ac:dyDescent="0.35">
      <c r="A108" s="35" t="s">
        <v>150</v>
      </c>
      <c r="B108" s="177" t="str">
        <f ca="1">IF(Meldung!$F108="M",IF(Meldung!$E108&gt;=39448,CELL("inhalt",Meldung!B108),""),"")</f>
        <v/>
      </c>
      <c r="C108" s="177" t="str">
        <f ca="1">IF(Meldung!$F108="M",IF(Meldung!$E108&gt;=39448,CELL("inhalt",Meldung!C108),""),"")</f>
        <v/>
      </c>
      <c r="D108" s="177" t="str">
        <f ca="1">IF(Meldung!$F108="M",IF(Meldung!$E108&gt;=39448,CELL("inhalt",Meldung!D108),""),"")</f>
        <v/>
      </c>
      <c r="E108" s="178" t="str">
        <f ca="1">IF(Meldung!$F108="M",IF(Meldung!$E108&gt;=39448,CELL("inhalt",Meldung!E108),""),"")</f>
        <v/>
      </c>
      <c r="F108" s="177" t="str">
        <f ca="1">IF(Meldung!$F108="M",IF(Meldung!$E108&gt;=39448,CELL("inhalt",Meldung!F108),""),"")</f>
        <v/>
      </c>
      <c r="G108" s="177" t="str">
        <f ca="1">IF(Meldung!$F108="M",IF(Meldung!$E108&gt;=39448,CELL("inhalt",Meldung!G108),""),"")</f>
        <v/>
      </c>
      <c r="H108" s="186" t="str">
        <f ca="1">IF(Meldung!$F108="M",IF(Meldung!$E108&gt;=39448,CELL("inhalt",Meldung!H108),""),"")</f>
        <v/>
      </c>
      <c r="I108" s="177" t="str">
        <f ca="1">IF(Meldung!$F108="M",IF(Meldung!$E108&gt;=39448,CELL("inhalt",Meldung!I108),""),"")</f>
        <v/>
      </c>
      <c r="J108" s="177" t="str">
        <f ca="1">IF(Meldung!$F108="M",IF(Meldung!$E108&gt;=39448,CELL("inhalt",Meldung!J108),""),"")</f>
        <v/>
      </c>
      <c r="K108" s="177" t="str">
        <f ca="1">IF(Meldung!$F108="M",IF(Meldung!$E108&gt;=39448,CELL("inhalt",Meldung!K108),""),"")</f>
        <v/>
      </c>
      <c r="L108" s="177" t="str">
        <f ca="1">IF(Meldung!$F108="M",IF(Meldung!$E108&gt;=39448,CELL("inhalt",Meldung!L108),""),"")</f>
        <v/>
      </c>
    </row>
    <row r="109" spans="1:12" x14ac:dyDescent="0.35">
      <c r="A109" s="35" t="s">
        <v>151</v>
      </c>
      <c r="B109" s="177" t="str">
        <f ca="1">IF(Meldung!$F109="M",IF(Meldung!$E109&gt;=39448,CELL("inhalt",Meldung!B109),""),"")</f>
        <v/>
      </c>
      <c r="C109" s="177" t="str">
        <f ca="1">IF(Meldung!$F109="M",IF(Meldung!$E109&gt;=39448,CELL("inhalt",Meldung!C109),""),"")</f>
        <v/>
      </c>
      <c r="D109" s="177" t="str">
        <f ca="1">IF(Meldung!$F109="M",IF(Meldung!$E109&gt;=39448,CELL("inhalt",Meldung!D109),""),"")</f>
        <v/>
      </c>
      <c r="E109" s="178" t="str">
        <f ca="1">IF(Meldung!$F109="M",IF(Meldung!$E109&gt;=39448,CELL("inhalt",Meldung!E109),""),"")</f>
        <v/>
      </c>
      <c r="F109" s="177" t="str">
        <f ca="1">IF(Meldung!$F109="M",IF(Meldung!$E109&gt;=39448,CELL("inhalt",Meldung!F109),""),"")</f>
        <v/>
      </c>
      <c r="G109" s="177" t="str">
        <f ca="1">IF(Meldung!$F109="M",IF(Meldung!$E109&gt;=39448,CELL("inhalt",Meldung!G109),""),"")</f>
        <v/>
      </c>
      <c r="H109" s="186" t="str">
        <f ca="1">IF(Meldung!$F109="M",IF(Meldung!$E109&gt;=39448,CELL("inhalt",Meldung!H109),""),"")</f>
        <v/>
      </c>
      <c r="I109" s="177" t="str">
        <f ca="1">IF(Meldung!$F109="M",IF(Meldung!$E109&gt;=39448,CELL("inhalt",Meldung!I109),""),"")</f>
        <v/>
      </c>
      <c r="J109" s="177" t="str">
        <f ca="1">IF(Meldung!$F109="M",IF(Meldung!$E109&gt;=39448,CELL("inhalt",Meldung!J109),""),"")</f>
        <v/>
      </c>
      <c r="K109" s="177" t="str">
        <f ca="1">IF(Meldung!$F109="M",IF(Meldung!$E109&gt;=39448,CELL("inhalt",Meldung!K109),""),"")</f>
        <v/>
      </c>
      <c r="L109" s="177" t="str">
        <f ca="1">IF(Meldung!$F109="M",IF(Meldung!$E109&gt;=39448,CELL("inhalt",Meldung!L109),""),"")</f>
        <v/>
      </c>
    </row>
    <row r="110" spans="1:12" x14ac:dyDescent="0.35">
      <c r="A110" s="35" t="s">
        <v>152</v>
      </c>
      <c r="B110" s="177" t="str">
        <f ca="1">IF(Meldung!$F110="M",IF(Meldung!$E110&gt;=39448,CELL("inhalt",Meldung!B110),""),"")</f>
        <v/>
      </c>
      <c r="C110" s="177" t="str">
        <f ca="1">IF(Meldung!$F110="M",IF(Meldung!$E110&gt;=39448,CELL("inhalt",Meldung!C110),""),"")</f>
        <v/>
      </c>
      <c r="D110" s="177" t="str">
        <f ca="1">IF(Meldung!$F110="M",IF(Meldung!$E110&gt;=39448,CELL("inhalt",Meldung!D110),""),"")</f>
        <v/>
      </c>
      <c r="E110" s="178" t="str">
        <f ca="1">IF(Meldung!$F110="M",IF(Meldung!$E110&gt;=39448,CELL("inhalt",Meldung!E110),""),"")</f>
        <v/>
      </c>
      <c r="F110" s="177" t="str">
        <f ca="1">IF(Meldung!$F110="M",IF(Meldung!$E110&gt;=39448,CELL("inhalt",Meldung!F110),""),"")</f>
        <v/>
      </c>
      <c r="G110" s="177" t="str">
        <f ca="1">IF(Meldung!$F110="M",IF(Meldung!$E110&gt;=39448,CELL("inhalt",Meldung!G110),""),"")</f>
        <v/>
      </c>
      <c r="H110" s="186" t="str">
        <f ca="1">IF(Meldung!$F110="M",IF(Meldung!$E110&gt;=39448,CELL("inhalt",Meldung!H110),""),"")</f>
        <v/>
      </c>
      <c r="I110" s="177" t="str">
        <f ca="1">IF(Meldung!$F110="M",IF(Meldung!$E110&gt;=39448,CELL("inhalt",Meldung!I110),""),"")</f>
        <v/>
      </c>
      <c r="J110" s="177" t="str">
        <f ca="1">IF(Meldung!$F110="M",IF(Meldung!$E110&gt;=39448,CELL("inhalt",Meldung!J110),""),"")</f>
        <v/>
      </c>
      <c r="K110" s="177" t="str">
        <f ca="1">IF(Meldung!$F110="M",IF(Meldung!$E110&gt;=39448,CELL("inhalt",Meldung!K110),""),"")</f>
        <v/>
      </c>
      <c r="L110" s="177" t="str">
        <f ca="1">IF(Meldung!$F110="M",IF(Meldung!$E110&gt;=39448,CELL("inhalt",Meldung!L110),""),"")</f>
        <v/>
      </c>
    </row>
    <row r="111" spans="1:12" x14ac:dyDescent="0.35">
      <c r="A111" s="35" t="s">
        <v>153</v>
      </c>
      <c r="B111" s="177" t="str">
        <f ca="1">IF(Meldung!$F111="M",IF(Meldung!$E111&gt;=39448,CELL("inhalt",Meldung!B111),""),"")</f>
        <v/>
      </c>
      <c r="C111" s="177" t="str">
        <f ca="1">IF(Meldung!$F111="M",IF(Meldung!$E111&gt;=39448,CELL("inhalt",Meldung!C111),""),"")</f>
        <v/>
      </c>
      <c r="D111" s="177" t="str">
        <f ca="1">IF(Meldung!$F111="M",IF(Meldung!$E111&gt;=39448,CELL("inhalt",Meldung!D111),""),"")</f>
        <v/>
      </c>
      <c r="E111" s="178" t="str">
        <f ca="1">IF(Meldung!$F111="M",IF(Meldung!$E111&gt;=39448,CELL("inhalt",Meldung!E111),""),"")</f>
        <v/>
      </c>
      <c r="F111" s="177" t="str">
        <f ca="1">IF(Meldung!$F111="M",IF(Meldung!$E111&gt;=39448,CELL("inhalt",Meldung!F111),""),"")</f>
        <v/>
      </c>
      <c r="G111" s="177" t="str">
        <f ca="1">IF(Meldung!$F111="M",IF(Meldung!$E111&gt;=39448,CELL("inhalt",Meldung!G111),""),"")</f>
        <v/>
      </c>
      <c r="H111" s="186" t="str">
        <f ca="1">IF(Meldung!$F111="M",IF(Meldung!$E111&gt;=39448,CELL("inhalt",Meldung!H111),""),"")</f>
        <v/>
      </c>
      <c r="I111" s="177" t="str">
        <f ca="1">IF(Meldung!$F111="M",IF(Meldung!$E111&gt;=39448,CELL("inhalt",Meldung!I111),""),"")</f>
        <v/>
      </c>
      <c r="J111" s="177" t="str">
        <f ca="1">IF(Meldung!$F111="M",IF(Meldung!$E111&gt;=39448,CELL("inhalt",Meldung!J111),""),"")</f>
        <v/>
      </c>
      <c r="K111" s="177" t="str">
        <f ca="1">IF(Meldung!$F111="M",IF(Meldung!$E111&gt;=39448,CELL("inhalt",Meldung!K111),""),"")</f>
        <v/>
      </c>
      <c r="L111" s="177" t="str">
        <f ca="1">IF(Meldung!$F111="M",IF(Meldung!$E111&gt;=39448,CELL("inhalt",Meldung!L111),""),"")</f>
        <v/>
      </c>
    </row>
    <row r="112" spans="1:12" x14ac:dyDescent="0.35">
      <c r="A112" s="35" t="s">
        <v>154</v>
      </c>
      <c r="B112" s="177" t="str">
        <f ca="1">IF(Meldung!$F112="M",IF(Meldung!$E112&gt;=39448,CELL("inhalt",Meldung!B112),""),"")</f>
        <v/>
      </c>
      <c r="C112" s="177" t="str">
        <f ca="1">IF(Meldung!$F112="M",IF(Meldung!$E112&gt;=39448,CELL("inhalt",Meldung!C112),""),"")</f>
        <v/>
      </c>
      <c r="D112" s="177" t="str">
        <f ca="1">IF(Meldung!$F112="M",IF(Meldung!$E112&gt;=39448,CELL("inhalt",Meldung!D112),""),"")</f>
        <v/>
      </c>
      <c r="E112" s="178" t="str">
        <f ca="1">IF(Meldung!$F112="M",IF(Meldung!$E112&gt;=39448,CELL("inhalt",Meldung!E112),""),"")</f>
        <v/>
      </c>
      <c r="F112" s="177" t="str">
        <f ca="1">IF(Meldung!$F112="M",IF(Meldung!$E112&gt;=39448,CELL("inhalt",Meldung!F112),""),"")</f>
        <v/>
      </c>
      <c r="G112" s="177" t="str">
        <f ca="1">IF(Meldung!$F112="M",IF(Meldung!$E112&gt;=39448,CELL("inhalt",Meldung!G112),""),"")</f>
        <v/>
      </c>
      <c r="H112" s="186" t="str">
        <f ca="1">IF(Meldung!$F112="M",IF(Meldung!$E112&gt;=39448,CELL("inhalt",Meldung!H112),""),"")</f>
        <v/>
      </c>
      <c r="I112" s="177" t="str">
        <f ca="1">IF(Meldung!$F112="M",IF(Meldung!$E112&gt;=39448,CELL("inhalt",Meldung!I112),""),"")</f>
        <v/>
      </c>
      <c r="J112" s="177" t="str">
        <f ca="1">IF(Meldung!$F112="M",IF(Meldung!$E112&gt;=39448,CELL("inhalt",Meldung!J112),""),"")</f>
        <v/>
      </c>
      <c r="K112" s="177" t="str">
        <f ca="1">IF(Meldung!$F112="M",IF(Meldung!$E112&gt;=39448,CELL("inhalt",Meldung!K112),""),"")</f>
        <v/>
      </c>
      <c r="L112" s="177" t="str">
        <f ca="1">IF(Meldung!$F112="M",IF(Meldung!$E112&gt;=39448,CELL("inhalt",Meldung!L112),""),"")</f>
        <v/>
      </c>
    </row>
    <row r="113" spans="1:12" x14ac:dyDescent="0.35">
      <c r="A113" s="35" t="s">
        <v>155</v>
      </c>
      <c r="B113" s="177" t="str">
        <f ca="1">IF(Meldung!$F113="M",IF(Meldung!$E113&gt;=39448,CELL("inhalt",Meldung!B113),""),"")</f>
        <v/>
      </c>
      <c r="C113" s="177" t="str">
        <f ca="1">IF(Meldung!$F113="M",IF(Meldung!$E113&gt;=39448,CELL("inhalt",Meldung!C113),""),"")</f>
        <v/>
      </c>
      <c r="D113" s="177" t="str">
        <f ca="1">IF(Meldung!$F113="M",IF(Meldung!$E113&gt;=39448,CELL("inhalt",Meldung!D113),""),"")</f>
        <v/>
      </c>
      <c r="E113" s="178" t="str">
        <f ca="1">IF(Meldung!$F113="M",IF(Meldung!$E113&gt;=39448,CELL("inhalt",Meldung!E113),""),"")</f>
        <v/>
      </c>
      <c r="F113" s="177" t="str">
        <f ca="1">IF(Meldung!$F113="M",IF(Meldung!$E113&gt;=39448,CELL("inhalt",Meldung!F113),""),"")</f>
        <v/>
      </c>
      <c r="G113" s="177" t="str">
        <f ca="1">IF(Meldung!$F113="M",IF(Meldung!$E113&gt;=39448,CELL("inhalt",Meldung!G113),""),"")</f>
        <v/>
      </c>
      <c r="H113" s="186" t="str">
        <f ca="1">IF(Meldung!$F113="M",IF(Meldung!$E113&gt;=39448,CELL("inhalt",Meldung!H113),""),"")</f>
        <v/>
      </c>
      <c r="I113" s="177" t="str">
        <f ca="1">IF(Meldung!$F113="M",IF(Meldung!$E113&gt;=39448,CELL("inhalt",Meldung!I113),""),"")</f>
        <v/>
      </c>
      <c r="J113" s="177" t="str">
        <f ca="1">IF(Meldung!$F113="M",IF(Meldung!$E113&gt;=39448,CELL("inhalt",Meldung!J113),""),"")</f>
        <v/>
      </c>
      <c r="K113" s="177" t="str">
        <f ca="1">IF(Meldung!$F113="M",IF(Meldung!$E113&gt;=39448,CELL("inhalt",Meldung!K113),""),"")</f>
        <v/>
      </c>
      <c r="L113" s="177" t="str">
        <f ca="1">IF(Meldung!$F113="M",IF(Meldung!$E113&gt;=39448,CELL("inhalt",Meldung!L113),""),"")</f>
        <v/>
      </c>
    </row>
    <row r="114" spans="1:12" x14ac:dyDescent="0.35">
      <c r="A114" s="35" t="s">
        <v>156</v>
      </c>
      <c r="B114" s="177" t="str">
        <f ca="1">IF(Meldung!$F114="M",IF(Meldung!$E114&gt;=39448,CELL("inhalt",Meldung!B114),""),"")</f>
        <v/>
      </c>
      <c r="C114" s="177" t="str">
        <f ca="1">IF(Meldung!$F114="M",IF(Meldung!$E114&gt;=39448,CELL("inhalt",Meldung!C114),""),"")</f>
        <v/>
      </c>
      <c r="D114" s="177" t="str">
        <f ca="1">IF(Meldung!$F114="M",IF(Meldung!$E114&gt;=39448,CELL("inhalt",Meldung!D114),""),"")</f>
        <v/>
      </c>
      <c r="E114" s="178" t="str">
        <f ca="1">IF(Meldung!$F114="M",IF(Meldung!$E114&gt;=39448,CELL("inhalt",Meldung!E114),""),"")</f>
        <v/>
      </c>
      <c r="F114" s="177" t="str">
        <f ca="1">IF(Meldung!$F114="M",IF(Meldung!$E114&gt;=39448,CELL("inhalt",Meldung!F114),""),"")</f>
        <v/>
      </c>
      <c r="G114" s="177" t="str">
        <f ca="1">IF(Meldung!$F114="M",IF(Meldung!$E114&gt;=39448,CELL("inhalt",Meldung!G114),""),"")</f>
        <v/>
      </c>
      <c r="H114" s="186" t="str">
        <f ca="1">IF(Meldung!$F114="M",IF(Meldung!$E114&gt;=39448,CELL("inhalt",Meldung!H114),""),"")</f>
        <v/>
      </c>
      <c r="I114" s="177" t="str">
        <f ca="1">IF(Meldung!$F114="M",IF(Meldung!$E114&gt;=39448,CELL("inhalt",Meldung!I114),""),"")</f>
        <v/>
      </c>
      <c r="J114" s="177" t="str">
        <f ca="1">IF(Meldung!$F114="M",IF(Meldung!$E114&gt;=39448,CELL("inhalt",Meldung!J114),""),"")</f>
        <v/>
      </c>
      <c r="K114" s="177" t="str">
        <f ca="1">IF(Meldung!$F114="M",IF(Meldung!$E114&gt;=39448,CELL("inhalt",Meldung!K114),""),"")</f>
        <v/>
      </c>
      <c r="L114" s="177" t="str">
        <f ca="1">IF(Meldung!$F114="M",IF(Meldung!$E114&gt;=39448,CELL("inhalt",Meldung!L114),""),"")</f>
        <v/>
      </c>
    </row>
    <row r="115" spans="1:12" x14ac:dyDescent="0.35">
      <c r="A115" s="35" t="s">
        <v>157</v>
      </c>
      <c r="B115" s="177" t="str">
        <f ca="1">IF(Meldung!$F115="M",IF(Meldung!$E115&gt;=39448,CELL("inhalt",Meldung!B115),""),"")</f>
        <v/>
      </c>
      <c r="C115" s="177" t="str">
        <f ca="1">IF(Meldung!$F115="M",IF(Meldung!$E115&gt;=39448,CELL("inhalt",Meldung!C115),""),"")</f>
        <v/>
      </c>
      <c r="D115" s="177" t="str">
        <f ca="1">IF(Meldung!$F115="M",IF(Meldung!$E115&gt;=39448,CELL("inhalt",Meldung!D115),""),"")</f>
        <v/>
      </c>
      <c r="E115" s="178" t="str">
        <f ca="1">IF(Meldung!$F115="M",IF(Meldung!$E115&gt;=39448,CELL("inhalt",Meldung!E115),""),"")</f>
        <v/>
      </c>
      <c r="F115" s="177" t="str">
        <f ca="1">IF(Meldung!$F115="M",IF(Meldung!$E115&gt;=39448,CELL("inhalt",Meldung!F115),""),"")</f>
        <v/>
      </c>
      <c r="G115" s="177" t="str">
        <f ca="1">IF(Meldung!$F115="M",IF(Meldung!$E115&gt;=39448,CELL("inhalt",Meldung!G115),""),"")</f>
        <v/>
      </c>
      <c r="H115" s="186" t="str">
        <f ca="1">IF(Meldung!$F115="M",IF(Meldung!$E115&gt;=39448,CELL("inhalt",Meldung!H115),""),"")</f>
        <v/>
      </c>
      <c r="I115" s="177" t="str">
        <f ca="1">IF(Meldung!$F115="M",IF(Meldung!$E115&gt;=39448,CELL("inhalt",Meldung!I115),""),"")</f>
        <v/>
      </c>
      <c r="J115" s="177" t="str">
        <f ca="1">IF(Meldung!$F115="M",IF(Meldung!$E115&gt;=39448,CELL("inhalt",Meldung!J115),""),"")</f>
        <v/>
      </c>
      <c r="K115" s="177" t="str">
        <f ca="1">IF(Meldung!$F115="M",IF(Meldung!$E115&gt;=39448,CELL("inhalt",Meldung!K115),""),"")</f>
        <v/>
      </c>
      <c r="L115" s="177" t="str">
        <f ca="1">IF(Meldung!$F115="M",IF(Meldung!$E115&gt;=39448,CELL("inhalt",Meldung!L115),""),"")</f>
        <v/>
      </c>
    </row>
    <row r="116" spans="1:12" x14ac:dyDescent="0.35">
      <c r="A116" s="35" t="s">
        <v>158</v>
      </c>
      <c r="B116" s="177" t="str">
        <f ca="1">IF(Meldung!$F116="M",IF(Meldung!$E116&gt;=39448,CELL("inhalt",Meldung!B116),""),"")</f>
        <v/>
      </c>
      <c r="C116" s="177" t="str">
        <f ca="1">IF(Meldung!$F116="M",IF(Meldung!$E116&gt;=39448,CELL("inhalt",Meldung!C116),""),"")</f>
        <v/>
      </c>
      <c r="D116" s="177" t="str">
        <f ca="1">IF(Meldung!$F116="M",IF(Meldung!$E116&gt;=39448,CELL("inhalt",Meldung!D116),""),"")</f>
        <v/>
      </c>
      <c r="E116" s="178" t="str">
        <f ca="1">IF(Meldung!$F116="M",IF(Meldung!$E116&gt;=39448,CELL("inhalt",Meldung!E116),""),"")</f>
        <v/>
      </c>
      <c r="F116" s="177" t="str">
        <f ca="1">IF(Meldung!$F116="M",IF(Meldung!$E116&gt;=39448,CELL("inhalt",Meldung!F116),""),"")</f>
        <v/>
      </c>
      <c r="G116" s="177" t="str">
        <f ca="1">IF(Meldung!$F116="M",IF(Meldung!$E116&gt;=39448,CELL("inhalt",Meldung!G116),""),"")</f>
        <v/>
      </c>
      <c r="H116" s="186" t="str">
        <f ca="1">IF(Meldung!$F116="M",IF(Meldung!$E116&gt;=39448,CELL("inhalt",Meldung!H116),""),"")</f>
        <v/>
      </c>
      <c r="I116" s="177" t="str">
        <f ca="1">IF(Meldung!$F116="M",IF(Meldung!$E116&gt;=39448,CELL("inhalt",Meldung!I116),""),"")</f>
        <v/>
      </c>
      <c r="J116" s="177" t="str">
        <f ca="1">IF(Meldung!$F116="M",IF(Meldung!$E116&gt;=39448,CELL("inhalt",Meldung!J116),""),"")</f>
        <v/>
      </c>
      <c r="K116" s="177" t="str">
        <f ca="1">IF(Meldung!$F116="M",IF(Meldung!$E116&gt;=39448,CELL("inhalt",Meldung!K116),""),"")</f>
        <v/>
      </c>
      <c r="L116" s="177" t="str">
        <f ca="1">IF(Meldung!$F116="M",IF(Meldung!$E116&gt;=39448,CELL("inhalt",Meldung!L116),""),"")</f>
        <v/>
      </c>
    </row>
    <row r="117" spans="1:12" x14ac:dyDescent="0.35">
      <c r="A117" s="35" t="s">
        <v>159</v>
      </c>
      <c r="B117" s="177" t="str">
        <f ca="1">IF(Meldung!$F117="M",IF(Meldung!$E117&gt;=39448,CELL("inhalt",Meldung!B117),""),"")</f>
        <v/>
      </c>
      <c r="C117" s="177" t="str">
        <f ca="1">IF(Meldung!$F117="M",IF(Meldung!$E117&gt;=39448,CELL("inhalt",Meldung!C117),""),"")</f>
        <v/>
      </c>
      <c r="D117" s="177" t="str">
        <f ca="1">IF(Meldung!$F117="M",IF(Meldung!$E117&gt;=39448,CELL("inhalt",Meldung!D117),""),"")</f>
        <v/>
      </c>
      <c r="E117" s="178" t="str">
        <f ca="1">IF(Meldung!$F117="M",IF(Meldung!$E117&gt;=39448,CELL("inhalt",Meldung!E117),""),"")</f>
        <v/>
      </c>
      <c r="F117" s="177" t="str">
        <f ca="1">IF(Meldung!$F117="M",IF(Meldung!$E117&gt;=39448,CELL("inhalt",Meldung!F117),""),"")</f>
        <v/>
      </c>
      <c r="G117" s="177" t="str">
        <f ca="1">IF(Meldung!$F117="M",IF(Meldung!$E117&gt;=39448,CELL("inhalt",Meldung!G117),""),"")</f>
        <v/>
      </c>
      <c r="H117" s="186" t="str">
        <f ca="1">IF(Meldung!$F117="M",IF(Meldung!$E117&gt;=39448,CELL("inhalt",Meldung!H117),""),"")</f>
        <v/>
      </c>
      <c r="I117" s="177" t="str">
        <f ca="1">IF(Meldung!$F117="M",IF(Meldung!$E117&gt;=39448,CELL("inhalt",Meldung!I117),""),"")</f>
        <v/>
      </c>
      <c r="J117" s="177" t="str">
        <f ca="1">IF(Meldung!$F117="M",IF(Meldung!$E117&gt;=39448,CELL("inhalt",Meldung!J117),""),"")</f>
        <v/>
      </c>
      <c r="K117" s="177" t="str">
        <f ca="1">IF(Meldung!$F117="M",IF(Meldung!$E117&gt;=39448,CELL("inhalt",Meldung!K117),""),"")</f>
        <v/>
      </c>
      <c r="L117" s="177" t="str">
        <f ca="1">IF(Meldung!$F117="M",IF(Meldung!$E117&gt;=39448,CELL("inhalt",Meldung!L117),""),"")</f>
        <v/>
      </c>
    </row>
    <row r="118" spans="1:12" x14ac:dyDescent="0.35">
      <c r="A118" s="35" t="s">
        <v>160</v>
      </c>
      <c r="B118" s="177" t="str">
        <f ca="1">IF(Meldung!$F118="M",IF(Meldung!$E118&gt;=39448,CELL("inhalt",Meldung!B118),""),"")</f>
        <v/>
      </c>
      <c r="C118" s="177" t="str">
        <f ca="1">IF(Meldung!$F118="M",IF(Meldung!$E118&gt;=39448,CELL("inhalt",Meldung!C118),""),"")</f>
        <v/>
      </c>
      <c r="D118" s="177" t="str">
        <f ca="1">IF(Meldung!$F118="M",IF(Meldung!$E118&gt;=39448,CELL("inhalt",Meldung!D118),""),"")</f>
        <v/>
      </c>
      <c r="E118" s="178" t="str">
        <f ca="1">IF(Meldung!$F118="M",IF(Meldung!$E118&gt;=39448,CELL("inhalt",Meldung!E118),""),"")</f>
        <v/>
      </c>
      <c r="F118" s="177" t="str">
        <f ca="1">IF(Meldung!$F118="M",IF(Meldung!$E118&gt;=39448,CELL("inhalt",Meldung!F118),""),"")</f>
        <v/>
      </c>
      <c r="G118" s="177" t="str">
        <f ca="1">IF(Meldung!$F118="M",IF(Meldung!$E118&gt;=39448,CELL("inhalt",Meldung!G118),""),"")</f>
        <v/>
      </c>
      <c r="H118" s="186" t="str">
        <f ca="1">IF(Meldung!$F118="M",IF(Meldung!$E118&gt;=39448,CELL("inhalt",Meldung!H118),""),"")</f>
        <v/>
      </c>
      <c r="I118" s="177" t="str">
        <f ca="1">IF(Meldung!$F118="M",IF(Meldung!$E118&gt;=39448,CELL("inhalt",Meldung!I118),""),"")</f>
        <v/>
      </c>
      <c r="J118" s="177" t="str">
        <f ca="1">IF(Meldung!$F118="M",IF(Meldung!$E118&gt;=39448,CELL("inhalt",Meldung!J118),""),"")</f>
        <v/>
      </c>
      <c r="K118" s="177" t="str">
        <f ca="1">IF(Meldung!$F118="M",IF(Meldung!$E118&gt;=39448,CELL("inhalt",Meldung!K118),""),"")</f>
        <v/>
      </c>
      <c r="L118" s="177" t="str">
        <f ca="1">IF(Meldung!$F118="M",IF(Meldung!$E118&gt;=39448,CELL("inhalt",Meldung!L118),""),"")</f>
        <v/>
      </c>
    </row>
    <row r="119" spans="1:12" x14ac:dyDescent="0.35">
      <c r="A119" s="35" t="s">
        <v>161</v>
      </c>
      <c r="B119" s="177" t="str">
        <f ca="1">IF(Meldung!$F119="M",IF(Meldung!$E119&gt;=39448,CELL("inhalt",Meldung!B119),""),"")</f>
        <v/>
      </c>
      <c r="C119" s="177" t="str">
        <f ca="1">IF(Meldung!$F119="M",IF(Meldung!$E119&gt;=39448,CELL("inhalt",Meldung!C119),""),"")</f>
        <v/>
      </c>
      <c r="D119" s="177" t="str">
        <f ca="1">IF(Meldung!$F119="M",IF(Meldung!$E119&gt;=39448,CELL("inhalt",Meldung!D119),""),"")</f>
        <v/>
      </c>
      <c r="E119" s="178" t="str">
        <f ca="1">IF(Meldung!$F119="M",IF(Meldung!$E119&gt;=39448,CELL("inhalt",Meldung!E119),""),"")</f>
        <v/>
      </c>
      <c r="F119" s="177" t="str">
        <f ca="1">IF(Meldung!$F119="M",IF(Meldung!$E119&gt;=39448,CELL("inhalt",Meldung!F119),""),"")</f>
        <v/>
      </c>
      <c r="G119" s="177" t="str">
        <f ca="1">IF(Meldung!$F119="M",IF(Meldung!$E119&gt;=39448,CELL("inhalt",Meldung!G119),""),"")</f>
        <v/>
      </c>
      <c r="H119" s="186" t="str">
        <f ca="1">IF(Meldung!$F119="M",IF(Meldung!$E119&gt;=39448,CELL("inhalt",Meldung!H119),""),"")</f>
        <v/>
      </c>
      <c r="I119" s="177" t="str">
        <f ca="1">IF(Meldung!$F119="M",IF(Meldung!$E119&gt;=39448,CELL("inhalt",Meldung!I119),""),"")</f>
        <v/>
      </c>
      <c r="J119" s="177" t="str">
        <f ca="1">IF(Meldung!$F119="M",IF(Meldung!$E119&gt;=39448,CELL("inhalt",Meldung!J119),""),"")</f>
        <v/>
      </c>
      <c r="K119" s="177" t="str">
        <f ca="1">IF(Meldung!$F119="M",IF(Meldung!$E119&gt;=39448,CELL("inhalt",Meldung!K119),""),"")</f>
        <v/>
      </c>
      <c r="L119" s="177" t="str">
        <f ca="1">IF(Meldung!$F119="M",IF(Meldung!$E119&gt;=39448,CELL("inhalt",Meldung!L119),""),"")</f>
        <v/>
      </c>
    </row>
    <row r="120" spans="1:12" x14ac:dyDescent="0.35">
      <c r="A120" s="35" t="s">
        <v>162</v>
      </c>
      <c r="B120" s="177" t="str">
        <f ca="1">IF(Meldung!$F120="M",IF(Meldung!$E120&gt;=39448,CELL("inhalt",Meldung!B120),""),"")</f>
        <v/>
      </c>
      <c r="C120" s="177" t="str">
        <f ca="1">IF(Meldung!$F120="M",IF(Meldung!$E120&gt;=39448,CELL("inhalt",Meldung!C120),""),"")</f>
        <v/>
      </c>
      <c r="D120" s="177" t="str">
        <f ca="1">IF(Meldung!$F120="M",IF(Meldung!$E120&gt;=39448,CELL("inhalt",Meldung!D120),""),"")</f>
        <v/>
      </c>
      <c r="E120" s="178" t="str">
        <f ca="1">IF(Meldung!$F120="M",IF(Meldung!$E120&gt;=39448,CELL("inhalt",Meldung!E120),""),"")</f>
        <v/>
      </c>
      <c r="F120" s="177" t="str">
        <f ca="1">IF(Meldung!$F120="M",IF(Meldung!$E120&gt;=39448,CELL("inhalt",Meldung!F120),""),"")</f>
        <v/>
      </c>
      <c r="G120" s="177" t="str">
        <f ca="1">IF(Meldung!$F120="M",IF(Meldung!$E120&gt;=39448,CELL("inhalt",Meldung!G120),""),"")</f>
        <v/>
      </c>
      <c r="H120" s="186" t="str">
        <f ca="1">IF(Meldung!$F120="M",IF(Meldung!$E120&gt;=39448,CELL("inhalt",Meldung!H120),""),"")</f>
        <v/>
      </c>
      <c r="I120" s="177" t="str">
        <f ca="1">IF(Meldung!$F120="M",IF(Meldung!$E120&gt;=39448,CELL("inhalt",Meldung!I120),""),"")</f>
        <v/>
      </c>
      <c r="J120" s="177" t="str">
        <f ca="1">IF(Meldung!$F120="M",IF(Meldung!$E120&gt;=39448,CELL("inhalt",Meldung!J120),""),"")</f>
        <v/>
      </c>
      <c r="K120" s="177" t="str">
        <f ca="1">IF(Meldung!$F120="M",IF(Meldung!$E120&gt;=39448,CELL("inhalt",Meldung!K120),""),"")</f>
        <v/>
      </c>
      <c r="L120" s="177" t="str">
        <f ca="1">IF(Meldung!$F120="M",IF(Meldung!$E120&gt;=39448,CELL("inhalt",Meldung!L120),""),"")</f>
        <v/>
      </c>
    </row>
    <row r="121" spans="1:12" x14ac:dyDescent="0.35">
      <c r="A121" s="35" t="s">
        <v>163</v>
      </c>
      <c r="B121" s="177" t="str">
        <f ca="1">IF(Meldung!$F121="M",IF(Meldung!$E121&gt;=39448,CELL("inhalt",Meldung!B121),""),"")</f>
        <v/>
      </c>
      <c r="C121" s="177" t="str">
        <f ca="1">IF(Meldung!$F121="M",IF(Meldung!$E121&gt;=39448,CELL("inhalt",Meldung!C121),""),"")</f>
        <v/>
      </c>
      <c r="D121" s="177" t="str">
        <f ca="1">IF(Meldung!$F121="M",IF(Meldung!$E121&gt;=39448,CELL("inhalt",Meldung!D121),""),"")</f>
        <v/>
      </c>
      <c r="E121" s="178" t="str">
        <f ca="1">IF(Meldung!$F121="M",IF(Meldung!$E121&gt;=39448,CELL("inhalt",Meldung!E121),""),"")</f>
        <v/>
      </c>
      <c r="F121" s="177" t="str">
        <f ca="1">IF(Meldung!$F121="M",IF(Meldung!$E121&gt;=39448,CELL("inhalt",Meldung!F121),""),"")</f>
        <v/>
      </c>
      <c r="G121" s="177" t="str">
        <f ca="1">IF(Meldung!$F121="M",IF(Meldung!$E121&gt;=39448,CELL("inhalt",Meldung!G121),""),"")</f>
        <v/>
      </c>
      <c r="H121" s="186" t="str">
        <f ca="1">IF(Meldung!$F121="M",IF(Meldung!$E121&gt;=39448,CELL("inhalt",Meldung!H121),""),"")</f>
        <v/>
      </c>
      <c r="I121" s="177" t="str">
        <f ca="1">IF(Meldung!$F121="M",IF(Meldung!$E121&gt;=39448,CELL("inhalt",Meldung!I121),""),"")</f>
        <v/>
      </c>
      <c r="J121" s="177" t="str">
        <f ca="1">IF(Meldung!$F121="M",IF(Meldung!$E121&gt;=39448,CELL("inhalt",Meldung!J121),""),"")</f>
        <v/>
      </c>
      <c r="K121" s="177" t="str">
        <f ca="1">IF(Meldung!$F121="M",IF(Meldung!$E121&gt;=39448,CELL("inhalt",Meldung!K121),""),"")</f>
        <v/>
      </c>
      <c r="L121" s="177" t="str">
        <f ca="1">IF(Meldung!$F121="M",IF(Meldung!$E121&gt;=39448,CELL("inhalt",Meldung!L121),""),"")</f>
        <v/>
      </c>
    </row>
    <row r="122" spans="1:12" x14ac:dyDescent="0.35">
      <c r="A122" s="35" t="s">
        <v>164</v>
      </c>
      <c r="B122" s="177" t="str">
        <f ca="1">IF(Meldung!$F122="M",IF(Meldung!$E122&gt;=39448,CELL("inhalt",Meldung!B122),""),"")</f>
        <v/>
      </c>
      <c r="C122" s="177" t="str">
        <f ca="1">IF(Meldung!$F122="M",IF(Meldung!$E122&gt;=39448,CELL("inhalt",Meldung!C122),""),"")</f>
        <v/>
      </c>
      <c r="D122" s="177" t="str">
        <f ca="1">IF(Meldung!$F122="M",IF(Meldung!$E122&gt;=39448,CELL("inhalt",Meldung!D122),""),"")</f>
        <v/>
      </c>
      <c r="E122" s="178" t="str">
        <f ca="1">IF(Meldung!$F122="M",IF(Meldung!$E122&gt;=39448,CELL("inhalt",Meldung!E122),""),"")</f>
        <v/>
      </c>
      <c r="F122" s="177" t="str">
        <f ca="1">IF(Meldung!$F122="M",IF(Meldung!$E122&gt;=39448,CELL("inhalt",Meldung!F122),""),"")</f>
        <v/>
      </c>
      <c r="G122" s="177" t="str">
        <f ca="1">IF(Meldung!$F122="M",IF(Meldung!$E122&gt;=39448,CELL("inhalt",Meldung!G122),""),"")</f>
        <v/>
      </c>
      <c r="H122" s="186" t="str">
        <f ca="1">IF(Meldung!$F122="M",IF(Meldung!$E122&gt;=39448,CELL("inhalt",Meldung!H122),""),"")</f>
        <v/>
      </c>
      <c r="I122" s="177" t="str">
        <f ca="1">IF(Meldung!$F122="M",IF(Meldung!$E122&gt;=39448,CELL("inhalt",Meldung!I122),""),"")</f>
        <v/>
      </c>
      <c r="J122" s="177" t="str">
        <f ca="1">IF(Meldung!$F122="M",IF(Meldung!$E122&gt;=39448,CELL("inhalt",Meldung!J122),""),"")</f>
        <v/>
      </c>
      <c r="K122" s="177" t="str">
        <f ca="1">IF(Meldung!$F122="M",IF(Meldung!$E122&gt;=39448,CELL("inhalt",Meldung!K122),""),"")</f>
        <v/>
      </c>
      <c r="L122" s="177" t="str">
        <f ca="1">IF(Meldung!$F122="M",IF(Meldung!$E122&gt;=39448,CELL("inhalt",Meldung!L122),""),"")</f>
        <v/>
      </c>
    </row>
    <row r="123" spans="1:12" x14ac:dyDescent="0.35">
      <c r="A123" s="35" t="s">
        <v>165</v>
      </c>
      <c r="B123" s="177" t="str">
        <f ca="1">IF(Meldung!$F123="M",IF(Meldung!$E123&gt;=39448,CELL("inhalt",Meldung!B123),""),"")</f>
        <v/>
      </c>
      <c r="C123" s="177" t="str">
        <f ca="1">IF(Meldung!$F123="M",IF(Meldung!$E123&gt;=39448,CELL("inhalt",Meldung!C123),""),"")</f>
        <v/>
      </c>
      <c r="D123" s="177" t="str">
        <f ca="1">IF(Meldung!$F123="M",IF(Meldung!$E123&gt;=39448,CELL("inhalt",Meldung!D123),""),"")</f>
        <v/>
      </c>
      <c r="E123" s="178" t="str">
        <f ca="1">IF(Meldung!$F123="M",IF(Meldung!$E123&gt;=39448,CELL("inhalt",Meldung!E123),""),"")</f>
        <v/>
      </c>
      <c r="F123" s="177" t="str">
        <f ca="1">IF(Meldung!$F123="M",IF(Meldung!$E123&gt;=39448,CELL("inhalt",Meldung!F123),""),"")</f>
        <v/>
      </c>
      <c r="G123" s="177" t="str">
        <f ca="1">IF(Meldung!$F123="M",IF(Meldung!$E123&gt;=39448,CELL("inhalt",Meldung!G123),""),"")</f>
        <v/>
      </c>
      <c r="H123" s="186" t="str">
        <f ca="1">IF(Meldung!$F123="M",IF(Meldung!$E123&gt;=39448,CELL("inhalt",Meldung!H123),""),"")</f>
        <v/>
      </c>
      <c r="I123" s="177" t="str">
        <f ca="1">IF(Meldung!$F123="M",IF(Meldung!$E123&gt;=39448,CELL("inhalt",Meldung!I123),""),"")</f>
        <v/>
      </c>
      <c r="J123" s="177" t="str">
        <f ca="1">IF(Meldung!$F123="M",IF(Meldung!$E123&gt;=39448,CELL("inhalt",Meldung!J123),""),"")</f>
        <v/>
      </c>
      <c r="K123" s="177" t="str">
        <f ca="1">IF(Meldung!$F123="M",IF(Meldung!$E123&gt;=39448,CELL("inhalt",Meldung!K123),""),"")</f>
        <v/>
      </c>
      <c r="L123" s="177" t="str">
        <f ca="1">IF(Meldung!$F123="M",IF(Meldung!$E123&gt;=39448,CELL("inhalt",Meldung!L123),""),"")</f>
        <v/>
      </c>
    </row>
    <row r="124" spans="1:12" x14ac:dyDescent="0.35">
      <c r="A124" s="35" t="s">
        <v>166</v>
      </c>
      <c r="B124" s="177" t="str">
        <f ca="1">IF(Meldung!$F124="M",IF(Meldung!$E124&gt;=39448,CELL("inhalt",Meldung!B124),""),"")</f>
        <v/>
      </c>
      <c r="C124" s="177" t="str">
        <f ca="1">IF(Meldung!$F124="M",IF(Meldung!$E124&gt;=39448,CELL("inhalt",Meldung!C124),""),"")</f>
        <v/>
      </c>
      <c r="D124" s="177" t="str">
        <f ca="1">IF(Meldung!$F124="M",IF(Meldung!$E124&gt;=39448,CELL("inhalt",Meldung!D124),""),"")</f>
        <v/>
      </c>
      <c r="E124" s="178" t="str">
        <f ca="1">IF(Meldung!$F124="M",IF(Meldung!$E124&gt;=39448,CELL("inhalt",Meldung!E124),""),"")</f>
        <v/>
      </c>
      <c r="F124" s="177" t="str">
        <f ca="1">IF(Meldung!$F124="M",IF(Meldung!$E124&gt;=39448,CELL("inhalt",Meldung!F124),""),"")</f>
        <v/>
      </c>
      <c r="G124" s="177" t="str">
        <f ca="1">IF(Meldung!$F124="M",IF(Meldung!$E124&gt;=39448,CELL("inhalt",Meldung!G124),""),"")</f>
        <v/>
      </c>
      <c r="H124" s="186" t="str">
        <f ca="1">IF(Meldung!$F124="M",IF(Meldung!$E124&gt;=39448,CELL("inhalt",Meldung!H124),""),"")</f>
        <v/>
      </c>
      <c r="I124" s="177" t="str">
        <f ca="1">IF(Meldung!$F124="M",IF(Meldung!$E124&gt;=39448,CELL("inhalt",Meldung!I124),""),"")</f>
        <v/>
      </c>
      <c r="J124" s="177" t="str">
        <f ca="1">IF(Meldung!$F124="M",IF(Meldung!$E124&gt;=39448,CELL("inhalt",Meldung!J124),""),"")</f>
        <v/>
      </c>
      <c r="K124" s="177" t="str">
        <f ca="1">IF(Meldung!$F124="M",IF(Meldung!$E124&gt;=39448,CELL("inhalt",Meldung!K124),""),"")</f>
        <v/>
      </c>
      <c r="L124" s="177" t="str">
        <f ca="1">IF(Meldung!$F124="M",IF(Meldung!$E124&gt;=39448,CELL("inhalt",Meldung!L124),""),"")</f>
        <v/>
      </c>
    </row>
    <row r="125" spans="1:12" x14ac:dyDescent="0.35">
      <c r="A125" s="35" t="s">
        <v>167</v>
      </c>
      <c r="B125" s="177" t="str">
        <f ca="1">IF(Meldung!$F125="M",IF(Meldung!$E125&gt;=39448,CELL("inhalt",Meldung!B125),""),"")</f>
        <v/>
      </c>
      <c r="C125" s="177" t="str">
        <f ca="1">IF(Meldung!$F125="M",IF(Meldung!$E125&gt;=39448,CELL("inhalt",Meldung!C125),""),"")</f>
        <v/>
      </c>
      <c r="D125" s="177" t="str">
        <f ca="1">IF(Meldung!$F125="M",IF(Meldung!$E125&gt;=39448,CELL("inhalt",Meldung!D125),""),"")</f>
        <v/>
      </c>
      <c r="E125" s="178" t="str">
        <f ca="1">IF(Meldung!$F125="M",IF(Meldung!$E125&gt;=39448,CELL("inhalt",Meldung!E125),""),"")</f>
        <v/>
      </c>
      <c r="F125" s="177" t="str">
        <f ca="1">IF(Meldung!$F125="M",IF(Meldung!$E125&gt;=39448,CELL("inhalt",Meldung!F125),""),"")</f>
        <v/>
      </c>
      <c r="G125" s="177" t="str">
        <f ca="1">IF(Meldung!$F125="M",IF(Meldung!$E125&gt;=39448,CELL("inhalt",Meldung!G125),""),"")</f>
        <v/>
      </c>
      <c r="H125" s="186" t="str">
        <f ca="1">IF(Meldung!$F125="M",IF(Meldung!$E125&gt;=39448,CELL("inhalt",Meldung!H125),""),"")</f>
        <v/>
      </c>
      <c r="I125" s="177" t="str">
        <f ca="1">IF(Meldung!$F125="M",IF(Meldung!$E125&gt;=39448,CELL("inhalt",Meldung!I125),""),"")</f>
        <v/>
      </c>
      <c r="J125" s="177" t="str">
        <f ca="1">IF(Meldung!$F125="M",IF(Meldung!$E125&gt;=39448,CELL("inhalt",Meldung!J125),""),"")</f>
        <v/>
      </c>
      <c r="K125" s="177" t="str">
        <f ca="1">IF(Meldung!$F125="M",IF(Meldung!$E125&gt;=39448,CELL("inhalt",Meldung!K125),""),"")</f>
        <v/>
      </c>
      <c r="L125" s="177" t="str">
        <f ca="1">IF(Meldung!$F125="M",IF(Meldung!$E125&gt;=39448,CELL("inhalt",Meldung!L125),""),"")</f>
        <v/>
      </c>
    </row>
    <row r="126" spans="1:12" x14ac:dyDescent="0.35">
      <c r="A126" s="35" t="s">
        <v>168</v>
      </c>
      <c r="B126" s="177" t="str">
        <f ca="1">IF(Meldung!$F126="M",IF(Meldung!$E126&gt;=39448,CELL("inhalt",Meldung!B126),""),"")</f>
        <v/>
      </c>
      <c r="C126" s="177" t="str">
        <f ca="1">IF(Meldung!$F126="M",IF(Meldung!$E126&gt;=39448,CELL("inhalt",Meldung!C126),""),"")</f>
        <v/>
      </c>
      <c r="D126" s="177" t="str">
        <f ca="1">IF(Meldung!$F126="M",IF(Meldung!$E126&gt;=39448,CELL("inhalt",Meldung!D126),""),"")</f>
        <v/>
      </c>
      <c r="E126" s="178" t="str">
        <f ca="1">IF(Meldung!$F126="M",IF(Meldung!$E126&gt;=39448,CELL("inhalt",Meldung!E126),""),"")</f>
        <v/>
      </c>
      <c r="F126" s="177" t="str">
        <f ca="1">IF(Meldung!$F126="M",IF(Meldung!$E126&gt;=39448,CELL("inhalt",Meldung!F126),""),"")</f>
        <v/>
      </c>
      <c r="G126" s="177" t="str">
        <f ca="1">IF(Meldung!$F126="M",IF(Meldung!$E126&gt;=39448,CELL("inhalt",Meldung!G126),""),"")</f>
        <v/>
      </c>
      <c r="H126" s="186" t="str">
        <f ca="1">IF(Meldung!$F126="M",IF(Meldung!$E126&gt;=39448,CELL("inhalt",Meldung!H126),""),"")</f>
        <v/>
      </c>
      <c r="I126" s="177" t="str">
        <f ca="1">IF(Meldung!$F126="M",IF(Meldung!$E126&gt;=39448,CELL("inhalt",Meldung!I126),""),"")</f>
        <v/>
      </c>
      <c r="J126" s="177" t="str">
        <f ca="1">IF(Meldung!$F126="M",IF(Meldung!$E126&gt;=39448,CELL("inhalt",Meldung!J126),""),"")</f>
        <v/>
      </c>
      <c r="K126" s="177" t="str">
        <f ca="1">IF(Meldung!$F126="M",IF(Meldung!$E126&gt;=39448,CELL("inhalt",Meldung!K126),""),"")</f>
        <v/>
      </c>
      <c r="L126" s="177" t="str">
        <f ca="1">IF(Meldung!$F126="M",IF(Meldung!$E126&gt;=39448,CELL("inhalt",Meldung!L126),""),"")</f>
        <v/>
      </c>
    </row>
    <row r="127" spans="1:12" x14ac:dyDescent="0.35">
      <c r="A127" s="35" t="s">
        <v>169</v>
      </c>
      <c r="B127" s="177" t="str">
        <f ca="1">IF(Meldung!$F127="M",IF(Meldung!$E127&gt;=39448,CELL("inhalt",Meldung!B127),""),"")</f>
        <v/>
      </c>
      <c r="C127" s="177" t="str">
        <f ca="1">IF(Meldung!$F127="M",IF(Meldung!$E127&gt;=39448,CELL("inhalt",Meldung!C127),""),"")</f>
        <v/>
      </c>
      <c r="D127" s="177" t="str">
        <f ca="1">IF(Meldung!$F127="M",IF(Meldung!$E127&gt;=39448,CELL("inhalt",Meldung!D127),""),"")</f>
        <v/>
      </c>
      <c r="E127" s="178" t="str">
        <f ca="1">IF(Meldung!$F127="M",IF(Meldung!$E127&gt;=39448,CELL("inhalt",Meldung!E127),""),"")</f>
        <v/>
      </c>
      <c r="F127" s="177" t="str">
        <f ca="1">IF(Meldung!$F127="M",IF(Meldung!$E127&gt;=39448,CELL("inhalt",Meldung!F127),""),"")</f>
        <v/>
      </c>
      <c r="G127" s="177" t="str">
        <f ca="1">IF(Meldung!$F127="M",IF(Meldung!$E127&gt;=39448,CELL("inhalt",Meldung!G127),""),"")</f>
        <v/>
      </c>
      <c r="H127" s="186" t="str">
        <f ca="1">IF(Meldung!$F127="M",IF(Meldung!$E127&gt;=39448,CELL("inhalt",Meldung!H127),""),"")</f>
        <v/>
      </c>
      <c r="I127" s="177" t="str">
        <f ca="1">IF(Meldung!$F127="M",IF(Meldung!$E127&gt;=39448,CELL("inhalt",Meldung!I127),""),"")</f>
        <v/>
      </c>
      <c r="J127" s="177" t="str">
        <f ca="1">IF(Meldung!$F127="M",IF(Meldung!$E127&gt;=39448,CELL("inhalt",Meldung!J127),""),"")</f>
        <v/>
      </c>
      <c r="K127" s="177" t="str">
        <f ca="1">IF(Meldung!$F127="M",IF(Meldung!$E127&gt;=39448,CELL("inhalt",Meldung!K127),""),"")</f>
        <v/>
      </c>
      <c r="L127" s="177" t="str">
        <f ca="1">IF(Meldung!$F127="M",IF(Meldung!$E127&gt;=39448,CELL("inhalt",Meldung!L127),""),"")</f>
        <v/>
      </c>
    </row>
    <row r="128" spans="1:12" x14ac:dyDescent="0.35">
      <c r="A128" s="35" t="s">
        <v>170</v>
      </c>
      <c r="B128" s="177" t="str">
        <f ca="1">IF(Meldung!$F128="M",IF(Meldung!$E128&gt;=39448,CELL("inhalt",Meldung!B128),""),"")</f>
        <v/>
      </c>
      <c r="C128" s="177" t="str">
        <f ca="1">IF(Meldung!$F128="M",IF(Meldung!$E128&gt;=39448,CELL("inhalt",Meldung!C128),""),"")</f>
        <v/>
      </c>
      <c r="D128" s="177" t="str">
        <f ca="1">IF(Meldung!$F128="M",IF(Meldung!$E128&gt;=39448,CELL("inhalt",Meldung!D128),""),"")</f>
        <v/>
      </c>
      <c r="E128" s="178" t="str">
        <f ca="1">IF(Meldung!$F128="M",IF(Meldung!$E128&gt;=39448,CELL("inhalt",Meldung!E128),""),"")</f>
        <v/>
      </c>
      <c r="F128" s="177" t="str">
        <f ca="1">IF(Meldung!$F128="M",IF(Meldung!$E128&gt;=39448,CELL("inhalt",Meldung!F128),""),"")</f>
        <v/>
      </c>
      <c r="G128" s="177" t="str">
        <f ca="1">IF(Meldung!$F128="M",IF(Meldung!$E128&gt;=39448,CELL("inhalt",Meldung!G128),""),"")</f>
        <v/>
      </c>
      <c r="H128" s="186" t="str">
        <f ca="1">IF(Meldung!$F128="M",IF(Meldung!$E128&gt;=39448,CELL("inhalt",Meldung!H128),""),"")</f>
        <v/>
      </c>
      <c r="I128" s="177" t="str">
        <f ca="1">IF(Meldung!$F128="M",IF(Meldung!$E128&gt;=39448,CELL("inhalt",Meldung!I128),""),"")</f>
        <v/>
      </c>
      <c r="J128" s="177" t="str">
        <f ca="1">IF(Meldung!$F128="M",IF(Meldung!$E128&gt;=39448,CELL("inhalt",Meldung!J128),""),"")</f>
        <v/>
      </c>
      <c r="K128" s="177" t="str">
        <f ca="1">IF(Meldung!$F128="M",IF(Meldung!$E128&gt;=39448,CELL("inhalt",Meldung!K128),""),"")</f>
        <v/>
      </c>
      <c r="L128" s="177" t="str">
        <f ca="1">IF(Meldung!$F128="M",IF(Meldung!$E128&gt;=39448,CELL("inhalt",Meldung!L128),""),"")</f>
        <v/>
      </c>
    </row>
    <row r="129" spans="1:12" x14ac:dyDescent="0.35">
      <c r="A129" s="35" t="s">
        <v>171</v>
      </c>
      <c r="B129" s="177" t="str">
        <f ca="1">IF(Meldung!$F129="M",IF(Meldung!$E129&gt;=39448,CELL("inhalt",Meldung!B129),""),"")</f>
        <v/>
      </c>
      <c r="C129" s="177" t="str">
        <f ca="1">IF(Meldung!$F129="M",IF(Meldung!$E129&gt;=39448,CELL("inhalt",Meldung!C129),""),"")</f>
        <v/>
      </c>
      <c r="D129" s="177" t="str">
        <f ca="1">IF(Meldung!$F129="M",IF(Meldung!$E129&gt;=39448,CELL("inhalt",Meldung!D129),""),"")</f>
        <v/>
      </c>
      <c r="E129" s="178" t="str">
        <f ca="1">IF(Meldung!$F129="M",IF(Meldung!$E129&gt;=39448,CELL("inhalt",Meldung!E129),""),"")</f>
        <v/>
      </c>
      <c r="F129" s="177" t="str">
        <f ca="1">IF(Meldung!$F129="M",IF(Meldung!$E129&gt;=39448,CELL("inhalt",Meldung!F129),""),"")</f>
        <v/>
      </c>
      <c r="G129" s="177" t="str">
        <f ca="1">IF(Meldung!$F129="M",IF(Meldung!$E129&gt;=39448,CELL("inhalt",Meldung!G129),""),"")</f>
        <v/>
      </c>
      <c r="H129" s="186" t="str">
        <f ca="1">IF(Meldung!$F129="M",IF(Meldung!$E129&gt;=39448,CELL("inhalt",Meldung!H129),""),"")</f>
        <v/>
      </c>
      <c r="I129" s="177" t="str">
        <f ca="1">IF(Meldung!$F129="M",IF(Meldung!$E129&gt;=39448,CELL("inhalt",Meldung!I129),""),"")</f>
        <v/>
      </c>
      <c r="J129" s="177" t="str">
        <f ca="1">IF(Meldung!$F129="M",IF(Meldung!$E129&gt;=39448,CELL("inhalt",Meldung!J129),""),"")</f>
        <v/>
      </c>
      <c r="K129" s="177" t="str">
        <f ca="1">IF(Meldung!$F129="M",IF(Meldung!$E129&gt;=39448,CELL("inhalt",Meldung!K129),""),"")</f>
        <v/>
      </c>
      <c r="L129" s="177" t="str">
        <f ca="1">IF(Meldung!$F129="M",IF(Meldung!$E129&gt;=39448,CELL("inhalt",Meldung!L129),""),"")</f>
        <v/>
      </c>
    </row>
    <row r="130" spans="1:12" x14ac:dyDescent="0.35">
      <c r="A130" s="35" t="s">
        <v>172</v>
      </c>
      <c r="B130" s="177" t="str">
        <f ca="1">IF(Meldung!$F130="M",IF(Meldung!$E130&gt;=39448,CELL("inhalt",Meldung!B130),""),"")</f>
        <v/>
      </c>
      <c r="C130" s="177" t="str">
        <f ca="1">IF(Meldung!$F130="M",IF(Meldung!$E130&gt;=39448,CELL("inhalt",Meldung!C130),""),"")</f>
        <v/>
      </c>
      <c r="D130" s="177" t="str">
        <f ca="1">IF(Meldung!$F130="M",IF(Meldung!$E130&gt;=39448,CELL("inhalt",Meldung!D130),""),"")</f>
        <v/>
      </c>
      <c r="E130" s="178" t="str">
        <f ca="1">IF(Meldung!$F130="M",IF(Meldung!$E130&gt;=39448,CELL("inhalt",Meldung!E130),""),"")</f>
        <v/>
      </c>
      <c r="F130" s="177" t="str">
        <f ca="1">IF(Meldung!$F130="M",IF(Meldung!$E130&gt;=39448,CELL("inhalt",Meldung!F130),""),"")</f>
        <v/>
      </c>
      <c r="G130" s="177" t="str">
        <f ca="1">IF(Meldung!$F130="M",IF(Meldung!$E130&gt;=39448,CELL("inhalt",Meldung!G130),""),"")</f>
        <v/>
      </c>
      <c r="H130" s="186" t="str">
        <f ca="1">IF(Meldung!$F130="M",IF(Meldung!$E130&gt;=39448,CELL("inhalt",Meldung!H130),""),"")</f>
        <v/>
      </c>
      <c r="I130" s="177" t="str">
        <f ca="1">IF(Meldung!$F130="M",IF(Meldung!$E130&gt;=39448,CELL("inhalt",Meldung!I130),""),"")</f>
        <v/>
      </c>
      <c r="J130" s="177" t="str">
        <f ca="1">IF(Meldung!$F130="M",IF(Meldung!$E130&gt;=39448,CELL("inhalt",Meldung!J130),""),"")</f>
        <v/>
      </c>
      <c r="K130" s="177" t="str">
        <f ca="1">IF(Meldung!$F130="M",IF(Meldung!$E130&gt;=39448,CELL("inhalt",Meldung!K130),""),"")</f>
        <v/>
      </c>
      <c r="L130" s="177" t="str">
        <f ca="1">IF(Meldung!$F130="M",IF(Meldung!$E130&gt;=39448,CELL("inhalt",Meldung!L130),""),"")</f>
        <v/>
      </c>
    </row>
    <row r="131" spans="1:12" x14ac:dyDescent="0.35">
      <c r="A131" s="35" t="s">
        <v>173</v>
      </c>
      <c r="B131" s="177" t="str">
        <f ca="1">IF(Meldung!$F131="M",IF(Meldung!$E131&gt;=39448,CELL("inhalt",Meldung!B131),""),"")</f>
        <v/>
      </c>
      <c r="C131" s="177" t="str">
        <f ca="1">IF(Meldung!$F131="M",IF(Meldung!$E131&gt;=39448,CELL("inhalt",Meldung!C131),""),"")</f>
        <v/>
      </c>
      <c r="D131" s="177" t="str">
        <f ca="1">IF(Meldung!$F131="M",IF(Meldung!$E131&gt;=39448,CELL("inhalt",Meldung!D131),""),"")</f>
        <v/>
      </c>
      <c r="E131" s="178" t="str">
        <f ca="1">IF(Meldung!$F131="M",IF(Meldung!$E131&gt;=39448,CELL("inhalt",Meldung!E131),""),"")</f>
        <v/>
      </c>
      <c r="F131" s="177" t="str">
        <f ca="1">IF(Meldung!$F131="M",IF(Meldung!$E131&gt;=39448,CELL("inhalt",Meldung!F131),""),"")</f>
        <v/>
      </c>
      <c r="G131" s="177" t="str">
        <f ca="1">IF(Meldung!$F131="M",IF(Meldung!$E131&gt;=39448,CELL("inhalt",Meldung!G131),""),"")</f>
        <v/>
      </c>
      <c r="H131" s="186" t="str">
        <f ca="1">IF(Meldung!$F131="M",IF(Meldung!$E131&gt;=39448,CELL("inhalt",Meldung!H131),""),"")</f>
        <v/>
      </c>
      <c r="I131" s="177" t="str">
        <f ca="1">IF(Meldung!$F131="M",IF(Meldung!$E131&gt;=39448,CELL("inhalt",Meldung!I131),""),"")</f>
        <v/>
      </c>
      <c r="J131" s="177" t="str">
        <f ca="1">IF(Meldung!$F131="M",IF(Meldung!$E131&gt;=39448,CELL("inhalt",Meldung!J131),""),"")</f>
        <v/>
      </c>
      <c r="K131" s="177" t="str">
        <f ca="1">IF(Meldung!$F131="M",IF(Meldung!$E131&gt;=39448,CELL("inhalt",Meldung!K131),""),"")</f>
        <v/>
      </c>
      <c r="L131" s="177" t="str">
        <f ca="1">IF(Meldung!$F131="M",IF(Meldung!$E131&gt;=39448,CELL("inhalt",Meldung!L131),""),"")</f>
        <v/>
      </c>
    </row>
    <row r="132" spans="1:12" x14ac:dyDescent="0.35">
      <c r="A132" s="35" t="s">
        <v>174</v>
      </c>
      <c r="B132" s="177" t="str">
        <f ca="1">IF(Meldung!$F132="M",IF(Meldung!$E132&gt;=39448,CELL("inhalt",Meldung!B132),""),"")</f>
        <v/>
      </c>
      <c r="C132" s="177" t="str">
        <f ca="1">IF(Meldung!$F132="M",IF(Meldung!$E132&gt;=39448,CELL("inhalt",Meldung!C132),""),"")</f>
        <v/>
      </c>
      <c r="D132" s="177" t="str">
        <f ca="1">IF(Meldung!$F132="M",IF(Meldung!$E132&gt;=39448,CELL("inhalt",Meldung!D132),""),"")</f>
        <v/>
      </c>
      <c r="E132" s="178" t="str">
        <f ca="1">IF(Meldung!$F132="M",IF(Meldung!$E132&gt;=39448,CELL("inhalt",Meldung!E132),""),"")</f>
        <v/>
      </c>
      <c r="F132" s="177" t="str">
        <f ca="1">IF(Meldung!$F132="M",IF(Meldung!$E132&gt;=39448,CELL("inhalt",Meldung!F132),""),"")</f>
        <v/>
      </c>
      <c r="G132" s="177" t="str">
        <f ca="1">IF(Meldung!$F132="M",IF(Meldung!$E132&gt;=39448,CELL("inhalt",Meldung!G132),""),"")</f>
        <v/>
      </c>
      <c r="H132" s="186" t="str">
        <f ca="1">IF(Meldung!$F132="M",IF(Meldung!$E132&gt;=39448,CELL("inhalt",Meldung!H132),""),"")</f>
        <v/>
      </c>
      <c r="I132" s="177" t="str">
        <f ca="1">IF(Meldung!$F132="M",IF(Meldung!$E132&gt;=39448,CELL("inhalt",Meldung!I132),""),"")</f>
        <v/>
      </c>
      <c r="J132" s="177" t="str">
        <f ca="1">IF(Meldung!$F132="M",IF(Meldung!$E132&gt;=39448,CELL("inhalt",Meldung!J132),""),"")</f>
        <v/>
      </c>
      <c r="K132" s="177" t="str">
        <f ca="1">IF(Meldung!$F132="M",IF(Meldung!$E132&gt;=39448,CELL("inhalt",Meldung!K132),""),"")</f>
        <v/>
      </c>
      <c r="L132" s="177" t="str">
        <f ca="1">IF(Meldung!$F132="M",IF(Meldung!$E132&gt;=39448,CELL("inhalt",Meldung!L132),""),"")</f>
        <v/>
      </c>
    </row>
    <row r="133" spans="1:12" x14ac:dyDescent="0.35">
      <c r="A133" s="35" t="s">
        <v>175</v>
      </c>
      <c r="B133" s="177" t="str">
        <f ca="1">IF(Meldung!$F133="M",IF(Meldung!$E133&gt;=39448,CELL("inhalt",Meldung!B133),""),"")</f>
        <v/>
      </c>
      <c r="C133" s="177" t="str">
        <f ca="1">IF(Meldung!$F133="M",IF(Meldung!$E133&gt;=39448,CELL("inhalt",Meldung!C133),""),"")</f>
        <v/>
      </c>
      <c r="D133" s="177" t="str">
        <f ca="1">IF(Meldung!$F133="M",IF(Meldung!$E133&gt;=39448,CELL("inhalt",Meldung!D133),""),"")</f>
        <v/>
      </c>
      <c r="E133" s="178" t="str">
        <f ca="1">IF(Meldung!$F133="M",IF(Meldung!$E133&gt;=39448,CELL("inhalt",Meldung!E133),""),"")</f>
        <v/>
      </c>
      <c r="F133" s="177" t="str">
        <f ca="1">IF(Meldung!$F133="M",IF(Meldung!$E133&gt;=39448,CELL("inhalt",Meldung!F133),""),"")</f>
        <v/>
      </c>
      <c r="G133" s="177" t="str">
        <f ca="1">IF(Meldung!$F133="M",IF(Meldung!$E133&gt;=39448,CELL("inhalt",Meldung!G133),""),"")</f>
        <v/>
      </c>
      <c r="H133" s="186" t="str">
        <f ca="1">IF(Meldung!$F133="M",IF(Meldung!$E133&gt;=39448,CELL("inhalt",Meldung!H133),""),"")</f>
        <v/>
      </c>
      <c r="I133" s="177" t="str">
        <f ca="1">IF(Meldung!$F133="M",IF(Meldung!$E133&gt;=39448,CELL("inhalt",Meldung!I133),""),"")</f>
        <v/>
      </c>
      <c r="J133" s="177" t="str">
        <f ca="1">IF(Meldung!$F133="M",IF(Meldung!$E133&gt;=39448,CELL("inhalt",Meldung!J133),""),"")</f>
        <v/>
      </c>
      <c r="K133" s="177" t="str">
        <f ca="1">IF(Meldung!$F133="M",IF(Meldung!$E133&gt;=39448,CELL("inhalt",Meldung!K133),""),"")</f>
        <v/>
      </c>
      <c r="L133" s="177" t="str">
        <f ca="1">IF(Meldung!$F133="M",IF(Meldung!$E133&gt;=39448,CELL("inhalt",Meldung!L133),""),"")</f>
        <v/>
      </c>
    </row>
    <row r="134" spans="1:12" x14ac:dyDescent="0.35">
      <c r="A134" s="35" t="s">
        <v>176</v>
      </c>
      <c r="B134" s="177" t="str">
        <f ca="1">IF(Meldung!$F134="M",IF(Meldung!$E134&gt;=39448,CELL("inhalt",Meldung!B134),""),"")</f>
        <v/>
      </c>
      <c r="C134" s="177" t="str">
        <f ca="1">IF(Meldung!$F134="M",IF(Meldung!$E134&gt;=39448,CELL("inhalt",Meldung!C134),""),"")</f>
        <v/>
      </c>
      <c r="D134" s="177" t="str">
        <f ca="1">IF(Meldung!$F134="M",IF(Meldung!$E134&gt;=39448,CELL("inhalt",Meldung!D134),""),"")</f>
        <v/>
      </c>
      <c r="E134" s="178" t="str">
        <f ca="1">IF(Meldung!$F134="M",IF(Meldung!$E134&gt;=39448,CELL("inhalt",Meldung!E134),""),"")</f>
        <v/>
      </c>
      <c r="F134" s="177" t="str">
        <f ca="1">IF(Meldung!$F134="M",IF(Meldung!$E134&gt;=39448,CELL("inhalt",Meldung!F134),""),"")</f>
        <v/>
      </c>
      <c r="G134" s="177" t="str">
        <f ca="1">IF(Meldung!$F134="M",IF(Meldung!$E134&gt;=39448,CELL("inhalt",Meldung!G134),""),"")</f>
        <v/>
      </c>
      <c r="H134" s="186" t="str">
        <f ca="1">IF(Meldung!$F134="M",IF(Meldung!$E134&gt;=39448,CELL("inhalt",Meldung!H134),""),"")</f>
        <v/>
      </c>
      <c r="I134" s="177" t="str">
        <f ca="1">IF(Meldung!$F134="M",IF(Meldung!$E134&gt;=39448,CELL("inhalt",Meldung!I134),""),"")</f>
        <v/>
      </c>
      <c r="J134" s="177" t="str">
        <f ca="1">IF(Meldung!$F134="M",IF(Meldung!$E134&gt;=39448,CELL("inhalt",Meldung!J134),""),"")</f>
        <v/>
      </c>
      <c r="K134" s="177" t="str">
        <f ca="1">IF(Meldung!$F134="M",IF(Meldung!$E134&gt;=39448,CELL("inhalt",Meldung!K134),""),"")</f>
        <v/>
      </c>
      <c r="L134" s="177" t="str">
        <f ca="1">IF(Meldung!$F134="M",IF(Meldung!$E134&gt;=39448,CELL("inhalt",Meldung!L134),""),"")</f>
        <v/>
      </c>
    </row>
    <row r="135" spans="1:12" x14ac:dyDescent="0.35">
      <c r="A135" s="35" t="s">
        <v>177</v>
      </c>
      <c r="B135" s="177" t="str">
        <f ca="1">IF(Meldung!$F135="M",IF(Meldung!$E135&gt;=39448,CELL("inhalt",Meldung!B135),""),"")</f>
        <v/>
      </c>
      <c r="C135" s="177" t="str">
        <f ca="1">IF(Meldung!$F135="M",IF(Meldung!$E135&gt;=39448,CELL("inhalt",Meldung!C135),""),"")</f>
        <v/>
      </c>
      <c r="D135" s="177" t="str">
        <f ca="1">IF(Meldung!$F135="M",IF(Meldung!$E135&gt;=39448,CELL("inhalt",Meldung!D135),""),"")</f>
        <v/>
      </c>
      <c r="E135" s="178" t="str">
        <f ca="1">IF(Meldung!$F135="M",IF(Meldung!$E135&gt;=39448,CELL("inhalt",Meldung!E135),""),"")</f>
        <v/>
      </c>
      <c r="F135" s="177" t="str">
        <f ca="1">IF(Meldung!$F135="M",IF(Meldung!$E135&gt;=39448,CELL("inhalt",Meldung!F135),""),"")</f>
        <v/>
      </c>
      <c r="G135" s="177" t="str">
        <f ca="1">IF(Meldung!$F135="M",IF(Meldung!$E135&gt;=39448,CELL("inhalt",Meldung!G135),""),"")</f>
        <v/>
      </c>
      <c r="H135" s="186" t="str">
        <f ca="1">IF(Meldung!$F135="M",IF(Meldung!$E135&gt;=39448,CELL("inhalt",Meldung!H135),""),"")</f>
        <v/>
      </c>
      <c r="I135" s="177" t="str">
        <f ca="1">IF(Meldung!$F135="M",IF(Meldung!$E135&gt;=39448,CELL("inhalt",Meldung!I135),""),"")</f>
        <v/>
      </c>
      <c r="J135" s="177" t="str">
        <f ca="1">IF(Meldung!$F135="M",IF(Meldung!$E135&gt;=39448,CELL("inhalt",Meldung!J135),""),"")</f>
        <v/>
      </c>
      <c r="K135" s="177" t="str">
        <f ca="1">IF(Meldung!$F135="M",IF(Meldung!$E135&gt;=39448,CELL("inhalt",Meldung!K135),""),"")</f>
        <v/>
      </c>
      <c r="L135" s="177" t="str">
        <f ca="1">IF(Meldung!$F135="M",IF(Meldung!$E135&gt;=39448,CELL("inhalt",Meldung!L135),""),"")</f>
        <v/>
      </c>
    </row>
    <row r="136" spans="1:12" x14ac:dyDescent="0.35">
      <c r="A136" s="35" t="s">
        <v>178</v>
      </c>
      <c r="B136" s="177" t="str">
        <f ca="1">IF(Meldung!$F136="M",IF(Meldung!$E136&gt;=39448,CELL("inhalt",Meldung!B136),""),"")</f>
        <v/>
      </c>
      <c r="C136" s="177" t="str">
        <f ca="1">IF(Meldung!$F136="M",IF(Meldung!$E136&gt;=39448,CELL("inhalt",Meldung!C136),""),"")</f>
        <v/>
      </c>
      <c r="D136" s="177" t="str">
        <f ca="1">IF(Meldung!$F136="M",IF(Meldung!$E136&gt;=39448,CELL("inhalt",Meldung!D136),""),"")</f>
        <v/>
      </c>
      <c r="E136" s="178" t="str">
        <f ca="1">IF(Meldung!$F136="M",IF(Meldung!$E136&gt;=39448,CELL("inhalt",Meldung!E136),""),"")</f>
        <v/>
      </c>
      <c r="F136" s="177" t="str">
        <f ca="1">IF(Meldung!$F136="M",IF(Meldung!$E136&gt;=39448,CELL("inhalt",Meldung!F136),""),"")</f>
        <v/>
      </c>
      <c r="G136" s="177" t="str">
        <f ca="1">IF(Meldung!$F136="M",IF(Meldung!$E136&gt;=39448,CELL("inhalt",Meldung!G136),""),"")</f>
        <v/>
      </c>
      <c r="H136" s="186" t="str">
        <f ca="1">IF(Meldung!$F136="M",IF(Meldung!$E136&gt;=39448,CELL("inhalt",Meldung!H136),""),"")</f>
        <v/>
      </c>
      <c r="I136" s="177" t="str">
        <f ca="1">IF(Meldung!$F136="M",IF(Meldung!$E136&gt;=39448,CELL("inhalt",Meldung!I136),""),"")</f>
        <v/>
      </c>
      <c r="J136" s="177" t="str">
        <f ca="1">IF(Meldung!$F136="M",IF(Meldung!$E136&gt;=39448,CELL("inhalt",Meldung!J136),""),"")</f>
        <v/>
      </c>
      <c r="K136" s="177" t="str">
        <f ca="1">IF(Meldung!$F136="M",IF(Meldung!$E136&gt;=39448,CELL("inhalt",Meldung!K136),""),"")</f>
        <v/>
      </c>
      <c r="L136" s="177" t="str">
        <f ca="1">IF(Meldung!$F136="M",IF(Meldung!$E136&gt;=39448,CELL("inhalt",Meldung!L136),""),"")</f>
        <v/>
      </c>
    </row>
    <row r="137" spans="1:12" x14ac:dyDescent="0.35">
      <c r="A137" s="35" t="s">
        <v>179</v>
      </c>
      <c r="B137" s="177" t="str">
        <f ca="1">IF(Meldung!$F137="M",IF(Meldung!$E137&gt;=39448,CELL("inhalt",Meldung!B137),""),"")</f>
        <v/>
      </c>
      <c r="C137" s="177" t="str">
        <f ca="1">IF(Meldung!$F137="M",IF(Meldung!$E137&gt;=39448,CELL("inhalt",Meldung!C137),""),"")</f>
        <v/>
      </c>
      <c r="D137" s="177" t="str">
        <f ca="1">IF(Meldung!$F137="M",IF(Meldung!$E137&gt;=39448,CELL("inhalt",Meldung!D137),""),"")</f>
        <v/>
      </c>
      <c r="E137" s="178" t="str">
        <f ca="1">IF(Meldung!$F137="M",IF(Meldung!$E137&gt;=39448,CELL("inhalt",Meldung!E137),""),"")</f>
        <v/>
      </c>
      <c r="F137" s="177" t="str">
        <f ca="1">IF(Meldung!$F137="M",IF(Meldung!$E137&gt;=39448,CELL("inhalt",Meldung!F137),""),"")</f>
        <v/>
      </c>
      <c r="G137" s="177" t="str">
        <f ca="1">IF(Meldung!$F137="M",IF(Meldung!$E137&gt;=39448,CELL("inhalt",Meldung!G137),""),"")</f>
        <v/>
      </c>
      <c r="H137" s="186" t="str">
        <f ca="1">IF(Meldung!$F137="M",IF(Meldung!$E137&gt;=39448,CELL("inhalt",Meldung!H137),""),"")</f>
        <v/>
      </c>
      <c r="I137" s="177" t="str">
        <f ca="1">IF(Meldung!$F137="M",IF(Meldung!$E137&gt;=39448,CELL("inhalt",Meldung!I137),""),"")</f>
        <v/>
      </c>
      <c r="J137" s="177" t="str">
        <f ca="1">IF(Meldung!$F137="M",IF(Meldung!$E137&gt;=39448,CELL("inhalt",Meldung!J137),""),"")</f>
        <v/>
      </c>
      <c r="K137" s="177" t="str">
        <f ca="1">IF(Meldung!$F137="M",IF(Meldung!$E137&gt;=39448,CELL("inhalt",Meldung!K137),""),"")</f>
        <v/>
      </c>
      <c r="L137" s="177" t="str">
        <f ca="1">IF(Meldung!$F137="M",IF(Meldung!$E137&gt;=39448,CELL("inhalt",Meldung!L137),""),"")</f>
        <v/>
      </c>
    </row>
    <row r="138" spans="1:12" x14ac:dyDescent="0.35">
      <c r="A138" s="35" t="s">
        <v>180</v>
      </c>
      <c r="B138" s="177" t="str">
        <f ca="1">IF(Meldung!$F138="M",IF(Meldung!$E138&gt;=39448,CELL("inhalt",Meldung!B138),""),"")</f>
        <v/>
      </c>
      <c r="C138" s="177" t="str">
        <f ca="1">IF(Meldung!$F138="M",IF(Meldung!$E138&gt;=39448,CELL("inhalt",Meldung!C138),""),"")</f>
        <v/>
      </c>
      <c r="D138" s="177" t="str">
        <f ca="1">IF(Meldung!$F138="M",IF(Meldung!$E138&gt;=39448,CELL("inhalt",Meldung!D138),""),"")</f>
        <v/>
      </c>
      <c r="E138" s="178" t="str">
        <f ca="1">IF(Meldung!$F138="M",IF(Meldung!$E138&gt;=39448,CELL("inhalt",Meldung!E138),""),"")</f>
        <v/>
      </c>
      <c r="F138" s="177" t="str">
        <f ca="1">IF(Meldung!$F138="M",IF(Meldung!$E138&gt;=39448,CELL("inhalt",Meldung!F138),""),"")</f>
        <v/>
      </c>
      <c r="G138" s="177" t="str">
        <f ca="1">IF(Meldung!$F138="M",IF(Meldung!$E138&gt;=39448,CELL("inhalt",Meldung!G138),""),"")</f>
        <v/>
      </c>
      <c r="H138" s="186" t="str">
        <f ca="1">IF(Meldung!$F138="M",IF(Meldung!$E138&gt;=39448,CELL("inhalt",Meldung!H138),""),"")</f>
        <v/>
      </c>
      <c r="I138" s="177" t="str">
        <f ca="1">IF(Meldung!$F138="M",IF(Meldung!$E138&gt;=39448,CELL("inhalt",Meldung!I138),""),"")</f>
        <v/>
      </c>
      <c r="J138" s="177" t="str">
        <f ca="1">IF(Meldung!$F138="M",IF(Meldung!$E138&gt;=39448,CELL("inhalt",Meldung!J138),""),"")</f>
        <v/>
      </c>
      <c r="K138" s="177" t="str">
        <f ca="1">IF(Meldung!$F138="M",IF(Meldung!$E138&gt;=39448,CELL("inhalt",Meldung!K138),""),"")</f>
        <v/>
      </c>
      <c r="L138" s="177" t="str">
        <f ca="1">IF(Meldung!$F138="M",IF(Meldung!$E138&gt;=39448,CELL("inhalt",Meldung!L138),""),"")</f>
        <v/>
      </c>
    </row>
    <row r="139" spans="1:12" x14ac:dyDescent="0.35">
      <c r="A139" s="35" t="s">
        <v>181</v>
      </c>
      <c r="B139" s="177" t="str">
        <f ca="1">IF(Meldung!$F139="M",IF(Meldung!$E139&gt;=39448,CELL("inhalt",Meldung!B139),""),"")</f>
        <v/>
      </c>
      <c r="C139" s="177" t="str">
        <f ca="1">IF(Meldung!$F139="M",IF(Meldung!$E139&gt;=39448,CELL("inhalt",Meldung!C139),""),"")</f>
        <v/>
      </c>
      <c r="D139" s="177" t="str">
        <f ca="1">IF(Meldung!$F139="M",IF(Meldung!$E139&gt;=39448,CELL("inhalt",Meldung!D139),""),"")</f>
        <v/>
      </c>
      <c r="E139" s="178" t="str">
        <f ca="1">IF(Meldung!$F139="M",IF(Meldung!$E139&gt;=39448,CELL("inhalt",Meldung!E139),""),"")</f>
        <v/>
      </c>
      <c r="F139" s="177" t="str">
        <f ca="1">IF(Meldung!$F139="M",IF(Meldung!$E139&gt;=39448,CELL("inhalt",Meldung!F139),""),"")</f>
        <v/>
      </c>
      <c r="G139" s="177" t="str">
        <f ca="1">IF(Meldung!$F139="M",IF(Meldung!$E139&gt;=39448,CELL("inhalt",Meldung!G139),""),"")</f>
        <v/>
      </c>
      <c r="H139" s="186" t="str">
        <f ca="1">IF(Meldung!$F139="M",IF(Meldung!$E139&gt;=39448,CELL("inhalt",Meldung!H139),""),"")</f>
        <v/>
      </c>
      <c r="I139" s="177" t="str">
        <f ca="1">IF(Meldung!$F139="M",IF(Meldung!$E139&gt;=39448,CELL("inhalt",Meldung!I139),""),"")</f>
        <v/>
      </c>
      <c r="J139" s="177" t="str">
        <f ca="1">IF(Meldung!$F139="M",IF(Meldung!$E139&gt;=39448,CELL("inhalt",Meldung!J139),""),"")</f>
        <v/>
      </c>
      <c r="K139" s="177" t="str">
        <f ca="1">IF(Meldung!$F139="M",IF(Meldung!$E139&gt;=39448,CELL("inhalt",Meldung!K139),""),"")</f>
        <v/>
      </c>
      <c r="L139" s="177" t="str">
        <f ca="1">IF(Meldung!$F139="M",IF(Meldung!$E139&gt;=39448,CELL("inhalt",Meldung!L139),""),"")</f>
        <v/>
      </c>
    </row>
    <row r="140" spans="1:12" x14ac:dyDescent="0.35">
      <c r="A140" s="35" t="s">
        <v>182</v>
      </c>
      <c r="B140" s="177" t="str">
        <f ca="1">IF(Meldung!$F140="M",IF(Meldung!$E140&gt;=39448,CELL("inhalt",Meldung!B140),""),"")</f>
        <v/>
      </c>
      <c r="C140" s="177" t="str">
        <f ca="1">IF(Meldung!$F140="M",IF(Meldung!$E140&gt;=39448,CELL("inhalt",Meldung!C140),""),"")</f>
        <v/>
      </c>
      <c r="D140" s="177" t="str">
        <f ca="1">IF(Meldung!$F140="M",IF(Meldung!$E140&gt;=39448,CELL("inhalt",Meldung!D140),""),"")</f>
        <v/>
      </c>
      <c r="E140" s="178" t="str">
        <f ca="1">IF(Meldung!$F140="M",IF(Meldung!$E140&gt;=39448,CELL("inhalt",Meldung!E140),""),"")</f>
        <v/>
      </c>
      <c r="F140" s="177" t="str">
        <f ca="1">IF(Meldung!$F140="M",IF(Meldung!$E140&gt;=39448,CELL("inhalt",Meldung!F140),""),"")</f>
        <v/>
      </c>
      <c r="G140" s="177" t="str">
        <f ca="1">IF(Meldung!$F140="M",IF(Meldung!$E140&gt;=39448,CELL("inhalt",Meldung!G140),""),"")</f>
        <v/>
      </c>
      <c r="H140" s="186" t="str">
        <f ca="1">IF(Meldung!$F140="M",IF(Meldung!$E140&gt;=39448,CELL("inhalt",Meldung!H140),""),"")</f>
        <v/>
      </c>
      <c r="I140" s="177" t="str">
        <f ca="1">IF(Meldung!$F140="M",IF(Meldung!$E140&gt;=39448,CELL("inhalt",Meldung!I140),""),"")</f>
        <v/>
      </c>
      <c r="J140" s="177" t="str">
        <f ca="1">IF(Meldung!$F140="M",IF(Meldung!$E140&gt;=39448,CELL("inhalt",Meldung!J140),""),"")</f>
        <v/>
      </c>
      <c r="K140" s="177" t="str">
        <f ca="1">IF(Meldung!$F140="M",IF(Meldung!$E140&gt;=39448,CELL("inhalt",Meldung!K140),""),"")</f>
        <v/>
      </c>
      <c r="L140" s="177" t="str">
        <f ca="1">IF(Meldung!$F140="M",IF(Meldung!$E140&gt;=39448,CELL("inhalt",Meldung!L140),""),"")</f>
        <v/>
      </c>
    </row>
    <row r="141" spans="1:12" x14ac:dyDescent="0.35">
      <c r="A141" s="35" t="s">
        <v>183</v>
      </c>
      <c r="B141" s="177" t="str">
        <f ca="1">IF(Meldung!$F141="M",IF(Meldung!$E141&gt;=39448,CELL("inhalt",Meldung!B141),""),"")</f>
        <v/>
      </c>
      <c r="C141" s="177" t="str">
        <f ca="1">IF(Meldung!$F141="M",IF(Meldung!$E141&gt;=39448,CELL("inhalt",Meldung!C141),""),"")</f>
        <v/>
      </c>
      <c r="D141" s="177" t="str">
        <f ca="1">IF(Meldung!$F141="M",IF(Meldung!$E141&gt;=39448,CELL("inhalt",Meldung!D141),""),"")</f>
        <v/>
      </c>
      <c r="E141" s="178" t="str">
        <f ca="1">IF(Meldung!$F141="M",IF(Meldung!$E141&gt;=39448,CELL("inhalt",Meldung!E141),""),"")</f>
        <v/>
      </c>
      <c r="F141" s="177" t="str">
        <f ca="1">IF(Meldung!$F141="M",IF(Meldung!$E141&gt;=39448,CELL("inhalt",Meldung!F141),""),"")</f>
        <v/>
      </c>
      <c r="G141" s="177" t="str">
        <f ca="1">IF(Meldung!$F141="M",IF(Meldung!$E141&gt;=39448,CELL("inhalt",Meldung!G141),""),"")</f>
        <v/>
      </c>
      <c r="H141" s="186" t="str">
        <f ca="1">IF(Meldung!$F141="M",IF(Meldung!$E141&gt;=39448,CELL("inhalt",Meldung!H141),""),"")</f>
        <v/>
      </c>
      <c r="I141" s="177" t="str">
        <f ca="1">IF(Meldung!$F141="M",IF(Meldung!$E141&gt;=39448,CELL("inhalt",Meldung!I141),""),"")</f>
        <v/>
      </c>
      <c r="J141" s="177" t="str">
        <f ca="1">IF(Meldung!$F141="M",IF(Meldung!$E141&gt;=39448,CELL("inhalt",Meldung!J141),""),"")</f>
        <v/>
      </c>
      <c r="K141" s="177" t="str">
        <f ca="1">IF(Meldung!$F141="M",IF(Meldung!$E141&gt;=39448,CELL("inhalt",Meldung!K141),""),"")</f>
        <v/>
      </c>
      <c r="L141" s="177" t="str">
        <f ca="1">IF(Meldung!$F141="M",IF(Meldung!$E141&gt;=39448,CELL("inhalt",Meldung!L141),""),"")</f>
        <v/>
      </c>
    </row>
    <row r="142" spans="1:12" x14ac:dyDescent="0.35">
      <c r="A142" s="35" t="s">
        <v>184</v>
      </c>
      <c r="B142" s="177" t="str">
        <f ca="1">IF(Meldung!$F142="M",IF(Meldung!$E142&gt;=39448,CELL("inhalt",Meldung!B142),""),"")</f>
        <v/>
      </c>
      <c r="C142" s="177" t="str">
        <f ca="1">IF(Meldung!$F142="M",IF(Meldung!$E142&gt;=39448,CELL("inhalt",Meldung!C142),""),"")</f>
        <v/>
      </c>
      <c r="D142" s="177" t="str">
        <f ca="1">IF(Meldung!$F142="M",IF(Meldung!$E142&gt;=39448,CELL("inhalt",Meldung!D142),""),"")</f>
        <v/>
      </c>
      <c r="E142" s="178" t="str">
        <f ca="1">IF(Meldung!$F142="M",IF(Meldung!$E142&gt;=39448,CELL("inhalt",Meldung!E142),""),"")</f>
        <v/>
      </c>
      <c r="F142" s="177" t="str">
        <f ca="1">IF(Meldung!$F142="M",IF(Meldung!$E142&gt;=39448,CELL("inhalt",Meldung!F142),""),"")</f>
        <v/>
      </c>
      <c r="G142" s="177" t="str">
        <f ca="1">IF(Meldung!$F142="M",IF(Meldung!$E142&gt;=39448,CELL("inhalt",Meldung!G142),""),"")</f>
        <v/>
      </c>
      <c r="H142" s="186" t="str">
        <f ca="1">IF(Meldung!$F142="M",IF(Meldung!$E142&gt;=39448,CELL("inhalt",Meldung!H142),""),"")</f>
        <v/>
      </c>
      <c r="I142" s="177" t="str">
        <f ca="1">IF(Meldung!$F142="M",IF(Meldung!$E142&gt;=39448,CELL("inhalt",Meldung!I142),""),"")</f>
        <v/>
      </c>
      <c r="J142" s="177" t="str">
        <f ca="1">IF(Meldung!$F142="M",IF(Meldung!$E142&gt;=39448,CELL("inhalt",Meldung!J142),""),"")</f>
        <v/>
      </c>
      <c r="K142" s="177" t="str">
        <f ca="1">IF(Meldung!$F142="M",IF(Meldung!$E142&gt;=39448,CELL("inhalt",Meldung!K142),""),"")</f>
        <v/>
      </c>
      <c r="L142" s="177" t="str">
        <f ca="1">IF(Meldung!$F142="M",IF(Meldung!$E142&gt;=39448,CELL("inhalt",Meldung!L142),""),"")</f>
        <v/>
      </c>
    </row>
    <row r="143" spans="1:12" x14ac:dyDescent="0.35">
      <c r="A143" s="35" t="s">
        <v>185</v>
      </c>
      <c r="B143" s="177" t="str">
        <f ca="1">IF(Meldung!$F143="M",IF(Meldung!$E143&gt;=39448,CELL("inhalt",Meldung!B143),""),"")</f>
        <v/>
      </c>
      <c r="C143" s="177" t="str">
        <f ca="1">IF(Meldung!$F143="M",IF(Meldung!$E143&gt;=39448,CELL("inhalt",Meldung!C143),""),"")</f>
        <v/>
      </c>
      <c r="D143" s="177" t="str">
        <f ca="1">IF(Meldung!$F143="M",IF(Meldung!$E143&gt;=39448,CELL("inhalt",Meldung!D143),""),"")</f>
        <v/>
      </c>
      <c r="E143" s="178" t="str">
        <f ca="1">IF(Meldung!$F143="M",IF(Meldung!$E143&gt;=39448,CELL("inhalt",Meldung!E143),""),"")</f>
        <v/>
      </c>
      <c r="F143" s="177" t="str">
        <f ca="1">IF(Meldung!$F143="M",IF(Meldung!$E143&gt;=39448,CELL("inhalt",Meldung!F143),""),"")</f>
        <v/>
      </c>
      <c r="G143" s="177" t="str">
        <f ca="1">IF(Meldung!$F143="M",IF(Meldung!$E143&gt;=39448,CELL("inhalt",Meldung!G143),""),"")</f>
        <v/>
      </c>
      <c r="H143" s="186" t="str">
        <f ca="1">IF(Meldung!$F143="M",IF(Meldung!$E143&gt;=39448,CELL("inhalt",Meldung!H143),""),"")</f>
        <v/>
      </c>
      <c r="I143" s="177" t="str">
        <f ca="1">IF(Meldung!$F143="M",IF(Meldung!$E143&gt;=39448,CELL("inhalt",Meldung!I143),""),"")</f>
        <v/>
      </c>
      <c r="J143" s="177" t="str">
        <f ca="1">IF(Meldung!$F143="M",IF(Meldung!$E143&gt;=39448,CELL("inhalt",Meldung!J143),""),"")</f>
        <v/>
      </c>
      <c r="K143" s="177" t="str">
        <f ca="1">IF(Meldung!$F143="M",IF(Meldung!$E143&gt;=39448,CELL("inhalt",Meldung!K143),""),"")</f>
        <v/>
      </c>
      <c r="L143" s="177" t="str">
        <f ca="1">IF(Meldung!$F143="M",IF(Meldung!$E143&gt;=39448,CELL("inhalt",Meldung!L143),""),"")</f>
        <v/>
      </c>
    </row>
    <row r="144" spans="1:12" x14ac:dyDescent="0.35">
      <c r="A144" s="35" t="s">
        <v>186</v>
      </c>
      <c r="B144" s="177" t="str">
        <f ca="1">IF(Meldung!$F144="M",IF(Meldung!$E144&gt;=39448,CELL("inhalt",Meldung!B144),""),"")</f>
        <v/>
      </c>
      <c r="C144" s="177" t="str">
        <f ca="1">IF(Meldung!$F144="M",IF(Meldung!$E144&gt;=39448,CELL("inhalt",Meldung!C144),""),"")</f>
        <v/>
      </c>
      <c r="D144" s="177" t="str">
        <f ca="1">IF(Meldung!$F144="M",IF(Meldung!$E144&gt;=39448,CELL("inhalt",Meldung!D144),""),"")</f>
        <v/>
      </c>
      <c r="E144" s="178" t="str">
        <f ca="1">IF(Meldung!$F144="M",IF(Meldung!$E144&gt;=39448,CELL("inhalt",Meldung!E144),""),"")</f>
        <v/>
      </c>
      <c r="F144" s="177" t="str">
        <f ca="1">IF(Meldung!$F144="M",IF(Meldung!$E144&gt;=39448,CELL("inhalt",Meldung!F144),""),"")</f>
        <v/>
      </c>
      <c r="G144" s="177" t="str">
        <f ca="1">IF(Meldung!$F144="M",IF(Meldung!$E144&gt;=39448,CELL("inhalt",Meldung!G144),""),"")</f>
        <v/>
      </c>
      <c r="H144" s="186" t="str">
        <f ca="1">IF(Meldung!$F144="M",IF(Meldung!$E144&gt;=39448,CELL("inhalt",Meldung!H144),""),"")</f>
        <v/>
      </c>
      <c r="I144" s="177" t="str">
        <f ca="1">IF(Meldung!$F144="M",IF(Meldung!$E144&gt;=39448,CELL("inhalt",Meldung!I144),""),"")</f>
        <v/>
      </c>
      <c r="J144" s="177" t="str">
        <f ca="1">IF(Meldung!$F144="M",IF(Meldung!$E144&gt;=39448,CELL("inhalt",Meldung!J144),""),"")</f>
        <v/>
      </c>
      <c r="K144" s="177" t="str">
        <f ca="1">IF(Meldung!$F144="M",IF(Meldung!$E144&gt;=39448,CELL("inhalt",Meldung!K144),""),"")</f>
        <v/>
      </c>
      <c r="L144" s="177" t="str">
        <f ca="1">IF(Meldung!$F144="M",IF(Meldung!$E144&gt;=39448,CELL("inhalt",Meldung!L144),""),"")</f>
        <v/>
      </c>
    </row>
    <row r="145" spans="1:12" x14ac:dyDescent="0.35">
      <c r="A145" s="35" t="s">
        <v>187</v>
      </c>
      <c r="B145" s="177" t="str">
        <f ca="1">IF(Meldung!$F145="M",IF(Meldung!$E145&gt;=39448,CELL("inhalt",Meldung!B145),""),"")</f>
        <v/>
      </c>
      <c r="C145" s="177" t="str">
        <f ca="1">IF(Meldung!$F145="M",IF(Meldung!$E145&gt;=39448,CELL("inhalt",Meldung!C145),""),"")</f>
        <v/>
      </c>
      <c r="D145" s="177" t="str">
        <f ca="1">IF(Meldung!$F145="M",IF(Meldung!$E145&gt;=39448,CELL("inhalt",Meldung!D145),""),"")</f>
        <v/>
      </c>
      <c r="E145" s="178" t="str">
        <f ca="1">IF(Meldung!$F145="M",IF(Meldung!$E145&gt;=39448,CELL("inhalt",Meldung!E145),""),"")</f>
        <v/>
      </c>
      <c r="F145" s="177" t="str">
        <f ca="1">IF(Meldung!$F145="M",IF(Meldung!$E145&gt;=39448,CELL("inhalt",Meldung!F145),""),"")</f>
        <v/>
      </c>
      <c r="G145" s="177" t="str">
        <f ca="1">IF(Meldung!$F145="M",IF(Meldung!$E145&gt;=39448,CELL("inhalt",Meldung!G145),""),"")</f>
        <v/>
      </c>
      <c r="H145" s="186" t="str">
        <f ca="1">IF(Meldung!$F145="M",IF(Meldung!$E145&gt;=39448,CELL("inhalt",Meldung!H145),""),"")</f>
        <v/>
      </c>
      <c r="I145" s="177" t="str">
        <f ca="1">IF(Meldung!$F145="M",IF(Meldung!$E145&gt;=39448,CELL("inhalt",Meldung!I145),""),"")</f>
        <v/>
      </c>
      <c r="J145" s="177" t="str">
        <f ca="1">IF(Meldung!$F145="M",IF(Meldung!$E145&gt;=39448,CELL("inhalt",Meldung!J145),""),"")</f>
        <v/>
      </c>
      <c r="K145" s="177" t="str">
        <f ca="1">IF(Meldung!$F145="M",IF(Meldung!$E145&gt;=39448,CELL("inhalt",Meldung!K145),""),"")</f>
        <v/>
      </c>
      <c r="L145" s="177" t="str">
        <f ca="1">IF(Meldung!$F145="M",IF(Meldung!$E145&gt;=39448,CELL("inhalt",Meldung!L145),""),"")</f>
        <v/>
      </c>
    </row>
    <row r="146" spans="1:12" x14ac:dyDescent="0.35">
      <c r="A146" s="35" t="s">
        <v>188</v>
      </c>
      <c r="B146" s="177" t="str">
        <f ca="1">IF(Meldung!$F146="M",IF(Meldung!$E146&gt;=39448,CELL("inhalt",Meldung!B146),""),"")</f>
        <v/>
      </c>
      <c r="C146" s="177" t="str">
        <f ca="1">IF(Meldung!$F146="M",IF(Meldung!$E146&gt;=39448,CELL("inhalt",Meldung!C146),""),"")</f>
        <v/>
      </c>
      <c r="D146" s="177" t="str">
        <f ca="1">IF(Meldung!$F146="M",IF(Meldung!$E146&gt;=39448,CELL("inhalt",Meldung!D146),""),"")</f>
        <v/>
      </c>
      <c r="E146" s="178" t="str">
        <f ca="1">IF(Meldung!$F146="M",IF(Meldung!$E146&gt;=39448,CELL("inhalt",Meldung!E146),""),"")</f>
        <v/>
      </c>
      <c r="F146" s="177" t="str">
        <f ca="1">IF(Meldung!$F146="M",IF(Meldung!$E146&gt;=39448,CELL("inhalt",Meldung!F146),""),"")</f>
        <v/>
      </c>
      <c r="G146" s="177" t="str">
        <f ca="1">IF(Meldung!$F146="M",IF(Meldung!$E146&gt;=39448,CELL("inhalt",Meldung!G146),""),"")</f>
        <v/>
      </c>
      <c r="H146" s="186" t="str">
        <f ca="1">IF(Meldung!$F146="M",IF(Meldung!$E146&gt;=39448,CELL("inhalt",Meldung!H146),""),"")</f>
        <v/>
      </c>
      <c r="I146" s="177" t="str">
        <f ca="1">IF(Meldung!$F146="M",IF(Meldung!$E146&gt;=39448,CELL("inhalt",Meldung!I146),""),"")</f>
        <v/>
      </c>
      <c r="J146" s="177" t="str">
        <f ca="1">IF(Meldung!$F146="M",IF(Meldung!$E146&gt;=39448,CELL("inhalt",Meldung!J146),""),"")</f>
        <v/>
      </c>
      <c r="K146" s="177" t="str">
        <f ca="1">IF(Meldung!$F146="M",IF(Meldung!$E146&gt;=39448,CELL("inhalt",Meldung!K146),""),"")</f>
        <v/>
      </c>
      <c r="L146" s="177" t="str">
        <f ca="1">IF(Meldung!$F146="M",IF(Meldung!$E146&gt;=39448,CELL("inhalt",Meldung!L146),""),"")</f>
        <v/>
      </c>
    </row>
    <row r="147" spans="1:12" x14ac:dyDescent="0.35">
      <c r="A147" s="35" t="s">
        <v>189</v>
      </c>
      <c r="B147" s="177" t="str">
        <f ca="1">IF(Meldung!$F147="M",IF(Meldung!$E147&gt;=39448,CELL("inhalt",Meldung!B147),""),"")</f>
        <v/>
      </c>
      <c r="C147" s="177" t="str">
        <f ca="1">IF(Meldung!$F147="M",IF(Meldung!$E147&gt;=39448,CELL("inhalt",Meldung!C147),""),"")</f>
        <v/>
      </c>
      <c r="D147" s="177" t="str">
        <f ca="1">IF(Meldung!$F147="M",IF(Meldung!$E147&gt;=39448,CELL("inhalt",Meldung!D147),""),"")</f>
        <v/>
      </c>
      <c r="E147" s="178" t="str">
        <f ca="1">IF(Meldung!$F147="M",IF(Meldung!$E147&gt;=39448,CELL("inhalt",Meldung!E147),""),"")</f>
        <v/>
      </c>
      <c r="F147" s="177" t="str">
        <f ca="1">IF(Meldung!$F147="M",IF(Meldung!$E147&gt;=39448,CELL("inhalt",Meldung!F147),""),"")</f>
        <v/>
      </c>
      <c r="G147" s="177" t="str">
        <f ca="1">IF(Meldung!$F147="M",IF(Meldung!$E147&gt;=39448,CELL("inhalt",Meldung!G147),""),"")</f>
        <v/>
      </c>
      <c r="H147" s="186" t="str">
        <f ca="1">IF(Meldung!$F147="M",IF(Meldung!$E147&gt;=39448,CELL("inhalt",Meldung!H147),""),"")</f>
        <v/>
      </c>
      <c r="I147" s="177" t="str">
        <f ca="1">IF(Meldung!$F147="M",IF(Meldung!$E147&gt;=39448,CELL("inhalt",Meldung!I147),""),"")</f>
        <v/>
      </c>
      <c r="J147" s="177" t="str">
        <f ca="1">IF(Meldung!$F147="M",IF(Meldung!$E147&gt;=39448,CELL("inhalt",Meldung!J147),""),"")</f>
        <v/>
      </c>
      <c r="K147" s="177" t="str">
        <f ca="1">IF(Meldung!$F147="M",IF(Meldung!$E147&gt;=39448,CELL("inhalt",Meldung!K147),""),"")</f>
        <v/>
      </c>
      <c r="L147" s="177" t="str">
        <f ca="1">IF(Meldung!$F147="M",IF(Meldung!$E147&gt;=39448,CELL("inhalt",Meldung!L147),""),"")</f>
        <v/>
      </c>
    </row>
    <row r="148" spans="1:12" x14ac:dyDescent="0.35">
      <c r="A148" s="35" t="s">
        <v>190</v>
      </c>
      <c r="B148" s="177" t="str">
        <f ca="1">IF(Meldung!$F148="M",IF(Meldung!$E148&gt;=39448,CELL("inhalt",Meldung!B148),""),"")</f>
        <v/>
      </c>
      <c r="C148" s="177" t="str">
        <f ca="1">IF(Meldung!$F148="M",IF(Meldung!$E148&gt;=39448,CELL("inhalt",Meldung!C148),""),"")</f>
        <v/>
      </c>
      <c r="D148" s="177" t="str">
        <f ca="1">IF(Meldung!$F148="M",IF(Meldung!$E148&gt;=39448,CELL("inhalt",Meldung!D148),""),"")</f>
        <v/>
      </c>
      <c r="E148" s="178" t="str">
        <f ca="1">IF(Meldung!$F148="M",IF(Meldung!$E148&gt;=39448,CELL("inhalt",Meldung!E148),""),"")</f>
        <v/>
      </c>
      <c r="F148" s="177" t="str">
        <f ca="1">IF(Meldung!$F148="M",IF(Meldung!$E148&gt;=39448,CELL("inhalt",Meldung!F148),""),"")</f>
        <v/>
      </c>
      <c r="G148" s="177" t="str">
        <f ca="1">IF(Meldung!$F148="M",IF(Meldung!$E148&gt;=39448,CELL("inhalt",Meldung!G148),""),"")</f>
        <v/>
      </c>
      <c r="H148" s="186" t="str">
        <f ca="1">IF(Meldung!$F148="M",IF(Meldung!$E148&gt;=39448,CELL("inhalt",Meldung!H148),""),"")</f>
        <v/>
      </c>
      <c r="I148" s="177" t="str">
        <f ca="1">IF(Meldung!$F148="M",IF(Meldung!$E148&gt;=39448,CELL("inhalt",Meldung!I148),""),"")</f>
        <v/>
      </c>
      <c r="J148" s="177" t="str">
        <f ca="1">IF(Meldung!$F148="M",IF(Meldung!$E148&gt;=39448,CELL("inhalt",Meldung!J148),""),"")</f>
        <v/>
      </c>
      <c r="K148" s="177" t="str">
        <f ca="1">IF(Meldung!$F148="M",IF(Meldung!$E148&gt;=39448,CELL("inhalt",Meldung!K148),""),"")</f>
        <v/>
      </c>
      <c r="L148" s="177" t="str">
        <f ca="1">IF(Meldung!$F148="M",IF(Meldung!$E148&gt;=39448,CELL("inhalt",Meldung!L148),""),"")</f>
        <v/>
      </c>
    </row>
    <row r="149" spans="1:12" x14ac:dyDescent="0.35">
      <c r="A149" s="35" t="s">
        <v>191</v>
      </c>
      <c r="B149" s="177" t="str">
        <f ca="1">IF(Meldung!$F149="M",IF(Meldung!$E149&gt;=39448,CELL("inhalt",Meldung!B149),""),"")</f>
        <v/>
      </c>
      <c r="C149" s="177" t="str">
        <f ca="1">IF(Meldung!$F149="M",IF(Meldung!$E149&gt;=39448,CELL("inhalt",Meldung!C149),""),"")</f>
        <v/>
      </c>
      <c r="D149" s="177" t="str">
        <f ca="1">IF(Meldung!$F149="M",IF(Meldung!$E149&gt;=39448,CELL("inhalt",Meldung!D149),""),"")</f>
        <v/>
      </c>
      <c r="E149" s="178" t="str">
        <f ca="1">IF(Meldung!$F149="M",IF(Meldung!$E149&gt;=39448,CELL("inhalt",Meldung!E149),""),"")</f>
        <v/>
      </c>
      <c r="F149" s="177" t="str">
        <f ca="1">IF(Meldung!$F149="M",IF(Meldung!$E149&gt;=39448,CELL("inhalt",Meldung!F149),""),"")</f>
        <v/>
      </c>
      <c r="G149" s="177" t="str">
        <f ca="1">IF(Meldung!$F149="M",IF(Meldung!$E149&gt;=39448,CELL("inhalt",Meldung!G149),""),"")</f>
        <v/>
      </c>
      <c r="H149" s="186" t="str">
        <f ca="1">IF(Meldung!$F149="M",IF(Meldung!$E149&gt;=39448,CELL("inhalt",Meldung!H149),""),"")</f>
        <v/>
      </c>
      <c r="I149" s="177" t="str">
        <f ca="1">IF(Meldung!$F149="M",IF(Meldung!$E149&gt;=39448,CELL("inhalt",Meldung!I149),""),"")</f>
        <v/>
      </c>
      <c r="J149" s="177" t="str">
        <f ca="1">IF(Meldung!$F149="M",IF(Meldung!$E149&gt;=39448,CELL("inhalt",Meldung!J149),""),"")</f>
        <v/>
      </c>
      <c r="K149" s="177" t="str">
        <f ca="1">IF(Meldung!$F149="M",IF(Meldung!$E149&gt;=39448,CELL("inhalt",Meldung!K149),""),"")</f>
        <v/>
      </c>
      <c r="L149" s="177" t="str">
        <f ca="1">IF(Meldung!$F149="M",IF(Meldung!$E149&gt;=39448,CELL("inhalt",Meldung!L149),""),"")</f>
        <v/>
      </c>
    </row>
    <row r="150" spans="1:12" x14ac:dyDescent="0.35">
      <c r="A150" s="35" t="s">
        <v>192</v>
      </c>
      <c r="B150" s="177" t="str">
        <f ca="1">IF(Meldung!$F150="M",IF(Meldung!$E150&gt;=39448,CELL("inhalt",Meldung!B150),""),"")</f>
        <v/>
      </c>
      <c r="C150" s="177" t="str">
        <f ca="1">IF(Meldung!$F150="M",IF(Meldung!$E150&gt;=39448,CELL("inhalt",Meldung!C150),""),"")</f>
        <v/>
      </c>
      <c r="D150" s="177" t="str">
        <f ca="1">IF(Meldung!$F150="M",IF(Meldung!$E150&gt;=39448,CELL("inhalt",Meldung!D150),""),"")</f>
        <v/>
      </c>
      <c r="E150" s="178" t="str">
        <f ca="1">IF(Meldung!$F150="M",IF(Meldung!$E150&gt;=39448,CELL("inhalt",Meldung!E150),""),"")</f>
        <v/>
      </c>
      <c r="F150" s="177" t="str">
        <f ca="1">IF(Meldung!$F150="M",IF(Meldung!$E150&gt;=39448,CELL("inhalt",Meldung!F150),""),"")</f>
        <v/>
      </c>
      <c r="G150" s="177" t="str">
        <f ca="1">IF(Meldung!$F150="M",IF(Meldung!$E150&gt;=39448,CELL("inhalt",Meldung!G150),""),"")</f>
        <v/>
      </c>
      <c r="H150" s="186" t="str">
        <f ca="1">IF(Meldung!$F150="M",IF(Meldung!$E150&gt;=39448,CELL("inhalt",Meldung!H150),""),"")</f>
        <v/>
      </c>
      <c r="I150" s="177" t="str">
        <f ca="1">IF(Meldung!$F150="M",IF(Meldung!$E150&gt;=39448,CELL("inhalt",Meldung!I150),""),"")</f>
        <v/>
      </c>
      <c r="J150" s="177" t="str">
        <f ca="1">IF(Meldung!$F150="M",IF(Meldung!$E150&gt;=39448,CELL("inhalt",Meldung!J150),""),"")</f>
        <v/>
      </c>
      <c r="K150" s="177" t="str">
        <f ca="1">IF(Meldung!$F150="M",IF(Meldung!$E150&gt;=39448,CELL("inhalt",Meldung!K150),""),"")</f>
        <v/>
      </c>
      <c r="L150" s="177" t="str">
        <f ca="1">IF(Meldung!$F150="M",IF(Meldung!$E150&gt;=39448,CELL("inhalt",Meldung!L150),""),"")</f>
        <v/>
      </c>
    </row>
    <row r="151" spans="1:12" x14ac:dyDescent="0.35">
      <c r="A151" s="35" t="s">
        <v>193</v>
      </c>
      <c r="B151" s="177" t="str">
        <f ca="1">IF(Meldung!$F151="M",IF(Meldung!$E151&gt;=39448,CELL("inhalt",Meldung!B151),""),"")</f>
        <v/>
      </c>
      <c r="C151" s="177" t="str">
        <f ca="1">IF(Meldung!$F151="M",IF(Meldung!$E151&gt;=39448,CELL("inhalt",Meldung!C151),""),"")</f>
        <v/>
      </c>
      <c r="D151" s="177" t="str">
        <f ca="1">IF(Meldung!$F151="M",IF(Meldung!$E151&gt;=39448,CELL("inhalt",Meldung!D151),""),"")</f>
        <v/>
      </c>
      <c r="E151" s="178" t="str">
        <f ca="1">IF(Meldung!$F151="M",IF(Meldung!$E151&gt;=39448,CELL("inhalt",Meldung!E151),""),"")</f>
        <v/>
      </c>
      <c r="F151" s="177" t="str">
        <f ca="1">IF(Meldung!$F151="M",IF(Meldung!$E151&gt;=39448,CELL("inhalt",Meldung!F151),""),"")</f>
        <v/>
      </c>
      <c r="G151" s="177" t="str">
        <f ca="1">IF(Meldung!$F151="M",IF(Meldung!$E151&gt;=39448,CELL("inhalt",Meldung!G151),""),"")</f>
        <v/>
      </c>
      <c r="H151" s="186" t="str">
        <f ca="1">IF(Meldung!$F151="M",IF(Meldung!$E151&gt;=39448,CELL("inhalt",Meldung!H151),""),"")</f>
        <v/>
      </c>
      <c r="I151" s="177" t="str">
        <f ca="1">IF(Meldung!$F151="M",IF(Meldung!$E151&gt;=39448,CELL("inhalt",Meldung!I151),""),"")</f>
        <v/>
      </c>
      <c r="J151" s="177" t="str">
        <f ca="1">IF(Meldung!$F151="M",IF(Meldung!$E151&gt;=39448,CELL("inhalt",Meldung!J151),""),"")</f>
        <v/>
      </c>
      <c r="K151" s="177" t="str">
        <f ca="1">IF(Meldung!$F151="M",IF(Meldung!$E151&gt;=39448,CELL("inhalt",Meldung!K151),""),"")</f>
        <v/>
      </c>
      <c r="L151" s="177" t="str">
        <f ca="1">IF(Meldung!$F151="M",IF(Meldung!$E151&gt;=39448,CELL("inhalt",Meldung!L151),""),"")</f>
        <v/>
      </c>
    </row>
    <row r="152" spans="1:12" x14ac:dyDescent="0.35">
      <c r="A152" s="35" t="s">
        <v>194</v>
      </c>
      <c r="B152" s="177" t="str">
        <f ca="1">IF(Meldung!$F152="M",IF(Meldung!$E152&gt;=39448,CELL("inhalt",Meldung!B152),""),"")</f>
        <v/>
      </c>
      <c r="C152" s="177" t="str">
        <f ca="1">IF(Meldung!$F152="M",IF(Meldung!$E152&gt;=39448,CELL("inhalt",Meldung!C152),""),"")</f>
        <v/>
      </c>
      <c r="D152" s="177" t="str">
        <f ca="1">IF(Meldung!$F152="M",IF(Meldung!$E152&gt;=39448,CELL("inhalt",Meldung!D152),""),"")</f>
        <v/>
      </c>
      <c r="E152" s="178" t="str">
        <f ca="1">IF(Meldung!$F152="M",IF(Meldung!$E152&gt;=39448,CELL("inhalt",Meldung!E152),""),"")</f>
        <v/>
      </c>
      <c r="F152" s="177" t="str">
        <f ca="1">IF(Meldung!$F152="M",IF(Meldung!$E152&gt;=39448,CELL("inhalt",Meldung!F152),""),"")</f>
        <v/>
      </c>
      <c r="G152" s="177" t="str">
        <f ca="1">IF(Meldung!$F152="M",IF(Meldung!$E152&gt;=39448,CELL("inhalt",Meldung!G152),""),"")</f>
        <v/>
      </c>
      <c r="H152" s="186" t="str">
        <f ca="1">IF(Meldung!$F152="M",IF(Meldung!$E152&gt;=39448,CELL("inhalt",Meldung!H152),""),"")</f>
        <v/>
      </c>
      <c r="I152" s="177" t="str">
        <f ca="1">IF(Meldung!$F152="M",IF(Meldung!$E152&gt;=39448,CELL("inhalt",Meldung!I152),""),"")</f>
        <v/>
      </c>
      <c r="J152" s="177" t="str">
        <f ca="1">IF(Meldung!$F152="M",IF(Meldung!$E152&gt;=39448,CELL("inhalt",Meldung!J152),""),"")</f>
        <v/>
      </c>
      <c r="K152" s="177" t="str">
        <f ca="1">IF(Meldung!$F152="M",IF(Meldung!$E152&gt;=39448,CELL("inhalt",Meldung!K152),""),"")</f>
        <v/>
      </c>
      <c r="L152" s="177" t="str">
        <f ca="1">IF(Meldung!$F152="M",IF(Meldung!$E152&gt;=39448,CELL("inhalt",Meldung!L152),""),"")</f>
        <v/>
      </c>
    </row>
    <row r="153" spans="1:12" x14ac:dyDescent="0.35">
      <c r="A153" s="35" t="s">
        <v>195</v>
      </c>
      <c r="B153" s="177" t="str">
        <f ca="1">IF(Meldung!$F153="M",IF(Meldung!$E153&gt;=39448,CELL("inhalt",Meldung!B153),""),"")</f>
        <v/>
      </c>
      <c r="C153" s="177" t="str">
        <f ca="1">IF(Meldung!$F153="M",IF(Meldung!$E153&gt;=39448,CELL("inhalt",Meldung!C153),""),"")</f>
        <v/>
      </c>
      <c r="D153" s="177" t="str">
        <f ca="1">IF(Meldung!$F153="M",IF(Meldung!$E153&gt;=39448,CELL("inhalt",Meldung!D153),""),"")</f>
        <v/>
      </c>
      <c r="E153" s="178" t="str">
        <f ca="1">IF(Meldung!$F153="M",IF(Meldung!$E153&gt;=39448,CELL("inhalt",Meldung!E153),""),"")</f>
        <v/>
      </c>
      <c r="F153" s="177" t="str">
        <f ca="1">IF(Meldung!$F153="M",IF(Meldung!$E153&gt;=39448,CELL("inhalt",Meldung!F153),""),"")</f>
        <v/>
      </c>
      <c r="G153" s="177" t="str">
        <f ca="1">IF(Meldung!$F153="M",IF(Meldung!$E153&gt;=39448,CELL("inhalt",Meldung!G153),""),"")</f>
        <v/>
      </c>
      <c r="H153" s="186" t="str">
        <f ca="1">IF(Meldung!$F153="M",IF(Meldung!$E153&gt;=39448,CELL("inhalt",Meldung!H153),""),"")</f>
        <v/>
      </c>
      <c r="I153" s="177" t="str">
        <f ca="1">IF(Meldung!$F153="M",IF(Meldung!$E153&gt;=39448,CELL("inhalt",Meldung!I153),""),"")</f>
        <v/>
      </c>
      <c r="J153" s="177" t="str">
        <f ca="1">IF(Meldung!$F153="M",IF(Meldung!$E153&gt;=39448,CELL("inhalt",Meldung!J153),""),"")</f>
        <v/>
      </c>
      <c r="K153" s="177" t="str">
        <f ca="1">IF(Meldung!$F153="M",IF(Meldung!$E153&gt;=39448,CELL("inhalt",Meldung!K153),""),"")</f>
        <v/>
      </c>
      <c r="L153" s="177" t="str">
        <f ca="1">IF(Meldung!$F153="M",IF(Meldung!$E153&gt;=39448,CELL("inhalt",Meldung!L153),""),"")</f>
        <v/>
      </c>
    </row>
    <row r="154" spans="1:12" x14ac:dyDescent="0.35">
      <c r="A154" s="35" t="s">
        <v>196</v>
      </c>
      <c r="B154" s="177" t="str">
        <f ca="1">IF(Meldung!$F154="M",IF(Meldung!$E154&gt;=39448,CELL("inhalt",Meldung!B154),""),"")</f>
        <v/>
      </c>
      <c r="C154" s="177" t="str">
        <f ca="1">IF(Meldung!$F154="M",IF(Meldung!$E154&gt;=39448,CELL("inhalt",Meldung!C154),""),"")</f>
        <v/>
      </c>
      <c r="D154" s="177" t="str">
        <f ca="1">IF(Meldung!$F154="M",IF(Meldung!$E154&gt;=39448,CELL("inhalt",Meldung!D154),""),"")</f>
        <v/>
      </c>
      <c r="E154" s="178" t="str">
        <f ca="1">IF(Meldung!$F154="M",IF(Meldung!$E154&gt;=39448,CELL("inhalt",Meldung!E154),""),"")</f>
        <v/>
      </c>
      <c r="F154" s="177" t="str">
        <f ca="1">IF(Meldung!$F154="M",IF(Meldung!$E154&gt;=39448,CELL("inhalt",Meldung!F154),""),"")</f>
        <v/>
      </c>
      <c r="G154" s="177" t="str">
        <f ca="1">IF(Meldung!$F154="M",IF(Meldung!$E154&gt;=39448,CELL("inhalt",Meldung!G154),""),"")</f>
        <v/>
      </c>
      <c r="H154" s="186" t="str">
        <f ca="1">IF(Meldung!$F154="M",IF(Meldung!$E154&gt;=39448,CELL("inhalt",Meldung!H154),""),"")</f>
        <v/>
      </c>
      <c r="I154" s="177" t="str">
        <f ca="1">IF(Meldung!$F154="M",IF(Meldung!$E154&gt;=39448,CELL("inhalt",Meldung!I154),""),"")</f>
        <v/>
      </c>
      <c r="J154" s="177" t="str">
        <f ca="1">IF(Meldung!$F154="M",IF(Meldung!$E154&gt;=39448,CELL("inhalt",Meldung!J154),""),"")</f>
        <v/>
      </c>
      <c r="K154" s="177" t="str">
        <f ca="1">IF(Meldung!$F154="M",IF(Meldung!$E154&gt;=39448,CELL("inhalt",Meldung!K154),""),"")</f>
        <v/>
      </c>
      <c r="L154" s="177" t="str">
        <f ca="1">IF(Meldung!$F154="M",IF(Meldung!$E154&gt;=39448,CELL("inhalt",Meldung!L154),""),"")</f>
        <v/>
      </c>
    </row>
    <row r="155" spans="1:12" x14ac:dyDescent="0.35">
      <c r="A155" s="35" t="s">
        <v>197</v>
      </c>
      <c r="B155" s="177" t="str">
        <f ca="1">IF(Meldung!$F155="M",IF(Meldung!$E155&gt;=39448,CELL("inhalt",Meldung!B155),""),"")</f>
        <v/>
      </c>
      <c r="C155" s="177" t="str">
        <f ca="1">IF(Meldung!$F155="M",IF(Meldung!$E155&gt;=39448,CELL("inhalt",Meldung!C155),""),"")</f>
        <v/>
      </c>
      <c r="D155" s="177" t="str">
        <f ca="1">IF(Meldung!$F155="M",IF(Meldung!$E155&gt;=39448,CELL("inhalt",Meldung!D155),""),"")</f>
        <v/>
      </c>
      <c r="E155" s="178" t="str">
        <f ca="1">IF(Meldung!$F155="M",IF(Meldung!$E155&gt;=39448,CELL("inhalt",Meldung!E155),""),"")</f>
        <v/>
      </c>
      <c r="F155" s="177" t="str">
        <f ca="1">IF(Meldung!$F155="M",IF(Meldung!$E155&gt;=39448,CELL("inhalt",Meldung!F155),""),"")</f>
        <v/>
      </c>
      <c r="G155" s="177" t="str">
        <f ca="1">IF(Meldung!$F155="M",IF(Meldung!$E155&gt;=39448,CELL("inhalt",Meldung!G155),""),"")</f>
        <v/>
      </c>
      <c r="H155" s="186" t="str">
        <f ca="1">IF(Meldung!$F155="M",IF(Meldung!$E155&gt;=39448,CELL("inhalt",Meldung!H155),""),"")</f>
        <v/>
      </c>
      <c r="I155" s="177" t="str">
        <f ca="1">IF(Meldung!$F155="M",IF(Meldung!$E155&gt;=39448,CELL("inhalt",Meldung!I155),""),"")</f>
        <v/>
      </c>
      <c r="J155" s="177" t="str">
        <f ca="1">IF(Meldung!$F155="M",IF(Meldung!$E155&gt;=39448,CELL("inhalt",Meldung!J155),""),"")</f>
        <v/>
      </c>
      <c r="K155" s="177" t="str">
        <f ca="1">IF(Meldung!$F155="M",IF(Meldung!$E155&gt;=39448,CELL("inhalt",Meldung!K155),""),"")</f>
        <v/>
      </c>
      <c r="L155" s="177" t="str">
        <f ca="1">IF(Meldung!$F155="M",IF(Meldung!$E155&gt;=39448,CELL("inhalt",Meldung!L155),""),"")</f>
        <v/>
      </c>
    </row>
    <row r="156" spans="1:12" x14ac:dyDescent="0.35">
      <c r="A156" s="35" t="s">
        <v>198</v>
      </c>
      <c r="B156" s="177" t="str">
        <f ca="1">IF(Meldung!$F156="M",IF(Meldung!$E156&gt;=39448,CELL("inhalt",Meldung!B156),""),"")</f>
        <v/>
      </c>
      <c r="C156" s="177" t="str">
        <f ca="1">IF(Meldung!$F156="M",IF(Meldung!$E156&gt;=39448,CELL("inhalt",Meldung!C156),""),"")</f>
        <v/>
      </c>
      <c r="D156" s="177" t="str">
        <f ca="1">IF(Meldung!$F156="M",IF(Meldung!$E156&gt;=39448,CELL("inhalt",Meldung!D156),""),"")</f>
        <v/>
      </c>
      <c r="E156" s="178" t="str">
        <f ca="1">IF(Meldung!$F156="M",IF(Meldung!$E156&gt;=39448,CELL("inhalt",Meldung!E156),""),"")</f>
        <v/>
      </c>
      <c r="F156" s="177" t="str">
        <f ca="1">IF(Meldung!$F156="M",IF(Meldung!$E156&gt;=39448,CELL("inhalt",Meldung!F156),""),"")</f>
        <v/>
      </c>
      <c r="G156" s="177" t="str">
        <f ca="1">IF(Meldung!$F156="M",IF(Meldung!$E156&gt;=39448,CELL("inhalt",Meldung!G156),""),"")</f>
        <v/>
      </c>
      <c r="H156" s="186" t="str">
        <f ca="1">IF(Meldung!$F156="M",IF(Meldung!$E156&gt;=39448,CELL("inhalt",Meldung!H156),""),"")</f>
        <v/>
      </c>
      <c r="I156" s="177" t="str">
        <f ca="1">IF(Meldung!$F156="M",IF(Meldung!$E156&gt;=39448,CELL("inhalt",Meldung!I156),""),"")</f>
        <v/>
      </c>
      <c r="J156" s="177" t="str">
        <f ca="1">IF(Meldung!$F156="M",IF(Meldung!$E156&gt;=39448,CELL("inhalt",Meldung!J156),""),"")</f>
        <v/>
      </c>
      <c r="K156" s="177" t="str">
        <f ca="1">IF(Meldung!$F156="M",IF(Meldung!$E156&gt;=39448,CELL("inhalt",Meldung!K156),""),"")</f>
        <v/>
      </c>
      <c r="L156" s="177" t="str">
        <f ca="1">IF(Meldung!$F156="M",IF(Meldung!$E156&gt;=39448,CELL("inhalt",Meldung!L156),""),"")</f>
        <v/>
      </c>
    </row>
    <row r="157" spans="1:12" x14ac:dyDescent="0.35">
      <c r="A157" s="35" t="s">
        <v>199</v>
      </c>
      <c r="B157" s="177" t="str">
        <f ca="1">IF(Meldung!$F157="M",IF(Meldung!$E157&gt;=39448,CELL("inhalt",Meldung!B157),""),"")</f>
        <v/>
      </c>
      <c r="C157" s="177" t="str">
        <f ca="1">IF(Meldung!$F157="M",IF(Meldung!$E157&gt;=39448,CELL("inhalt",Meldung!C157),""),"")</f>
        <v/>
      </c>
      <c r="D157" s="177" t="str">
        <f ca="1">IF(Meldung!$F157="M",IF(Meldung!$E157&gt;=39448,CELL("inhalt",Meldung!D157),""),"")</f>
        <v/>
      </c>
      <c r="E157" s="178" t="str">
        <f ca="1">IF(Meldung!$F157="M",IF(Meldung!$E157&gt;=39448,CELL("inhalt",Meldung!E157),""),"")</f>
        <v/>
      </c>
      <c r="F157" s="177" t="str">
        <f ca="1">IF(Meldung!$F157="M",IF(Meldung!$E157&gt;=39448,CELL("inhalt",Meldung!F157),""),"")</f>
        <v/>
      </c>
      <c r="G157" s="177" t="str">
        <f ca="1">IF(Meldung!$F157="M",IF(Meldung!$E157&gt;=39448,CELL("inhalt",Meldung!G157),""),"")</f>
        <v/>
      </c>
      <c r="H157" s="186" t="str">
        <f ca="1">IF(Meldung!$F157="M",IF(Meldung!$E157&gt;=39448,CELL("inhalt",Meldung!H157),""),"")</f>
        <v/>
      </c>
      <c r="I157" s="177" t="str">
        <f ca="1">IF(Meldung!$F157="M",IF(Meldung!$E157&gt;=39448,CELL("inhalt",Meldung!I157),""),"")</f>
        <v/>
      </c>
      <c r="J157" s="177" t="str">
        <f ca="1">IF(Meldung!$F157="M",IF(Meldung!$E157&gt;=39448,CELL("inhalt",Meldung!J157),""),"")</f>
        <v/>
      </c>
      <c r="K157" s="177" t="str">
        <f ca="1">IF(Meldung!$F157="M",IF(Meldung!$E157&gt;=39448,CELL("inhalt",Meldung!K157),""),"")</f>
        <v/>
      </c>
      <c r="L157" s="177" t="str">
        <f ca="1">IF(Meldung!$F157="M",IF(Meldung!$E157&gt;=39448,CELL("inhalt",Meldung!L157),""),"")</f>
        <v/>
      </c>
    </row>
    <row r="158" spans="1:12" x14ac:dyDescent="0.35">
      <c r="A158" s="35" t="s">
        <v>200</v>
      </c>
      <c r="B158" s="177" t="str">
        <f ca="1">IF(Meldung!$F158="M",IF(Meldung!$E158&gt;=39448,CELL("inhalt",Meldung!B158),""),"")</f>
        <v/>
      </c>
      <c r="C158" s="177" t="str">
        <f ca="1">IF(Meldung!$F158="M",IF(Meldung!$E158&gt;=39448,CELL("inhalt",Meldung!C158),""),"")</f>
        <v/>
      </c>
      <c r="D158" s="177" t="str">
        <f ca="1">IF(Meldung!$F158="M",IF(Meldung!$E158&gt;=39448,CELL("inhalt",Meldung!D158),""),"")</f>
        <v/>
      </c>
      <c r="E158" s="178" t="str">
        <f ca="1">IF(Meldung!$F158="M",IF(Meldung!$E158&gt;=39448,CELL("inhalt",Meldung!E158),""),"")</f>
        <v/>
      </c>
      <c r="F158" s="177" t="str">
        <f ca="1">IF(Meldung!$F158="M",IF(Meldung!$E158&gt;=39448,CELL("inhalt",Meldung!F158),""),"")</f>
        <v/>
      </c>
      <c r="G158" s="177" t="str">
        <f ca="1">IF(Meldung!$F158="M",IF(Meldung!$E158&gt;=39448,CELL("inhalt",Meldung!G158),""),"")</f>
        <v/>
      </c>
      <c r="H158" s="186" t="str">
        <f ca="1">IF(Meldung!$F158="M",IF(Meldung!$E158&gt;=39448,CELL("inhalt",Meldung!H158),""),"")</f>
        <v/>
      </c>
      <c r="I158" s="177" t="str">
        <f ca="1">IF(Meldung!$F158="M",IF(Meldung!$E158&gt;=39448,CELL("inhalt",Meldung!I158),""),"")</f>
        <v/>
      </c>
      <c r="J158" s="177" t="str">
        <f ca="1">IF(Meldung!$F158="M",IF(Meldung!$E158&gt;=39448,CELL("inhalt",Meldung!J158),""),"")</f>
        <v/>
      </c>
      <c r="K158" s="177" t="str">
        <f ca="1">IF(Meldung!$F158="M",IF(Meldung!$E158&gt;=39448,CELL("inhalt",Meldung!K158),""),"")</f>
        <v/>
      </c>
      <c r="L158" s="177" t="str">
        <f ca="1">IF(Meldung!$F158="M",IF(Meldung!$E158&gt;=39448,CELL("inhalt",Meldung!L158),""),"")</f>
        <v/>
      </c>
    </row>
    <row r="159" spans="1:12" x14ac:dyDescent="0.35">
      <c r="A159" s="35" t="s">
        <v>201</v>
      </c>
      <c r="B159" s="177" t="str">
        <f ca="1">IF(Meldung!$F159="M",IF(Meldung!$E159&gt;=39448,CELL("inhalt",Meldung!B159),""),"")</f>
        <v/>
      </c>
      <c r="C159" s="177" t="str">
        <f ca="1">IF(Meldung!$F159="M",IF(Meldung!$E159&gt;=39448,CELL("inhalt",Meldung!C159),""),"")</f>
        <v/>
      </c>
      <c r="D159" s="177" t="str">
        <f ca="1">IF(Meldung!$F159="M",IF(Meldung!$E159&gt;=39448,CELL("inhalt",Meldung!D159),""),"")</f>
        <v/>
      </c>
      <c r="E159" s="178" t="str">
        <f ca="1">IF(Meldung!$F159="M",IF(Meldung!$E159&gt;=39448,CELL("inhalt",Meldung!E159),""),"")</f>
        <v/>
      </c>
      <c r="F159" s="177" t="str">
        <f ca="1">IF(Meldung!$F159="M",IF(Meldung!$E159&gt;=39448,CELL("inhalt",Meldung!F159),""),"")</f>
        <v/>
      </c>
      <c r="G159" s="177" t="str">
        <f ca="1">IF(Meldung!$F159="M",IF(Meldung!$E159&gt;=39448,CELL("inhalt",Meldung!G159),""),"")</f>
        <v/>
      </c>
      <c r="H159" s="186" t="str">
        <f ca="1">IF(Meldung!$F159="M",IF(Meldung!$E159&gt;=39448,CELL("inhalt",Meldung!H159),""),"")</f>
        <v/>
      </c>
      <c r="I159" s="177" t="str">
        <f ca="1">IF(Meldung!$F159="M",IF(Meldung!$E159&gt;=39448,CELL("inhalt",Meldung!I159),""),"")</f>
        <v/>
      </c>
      <c r="J159" s="177" t="str">
        <f ca="1">IF(Meldung!$F159="M",IF(Meldung!$E159&gt;=39448,CELL("inhalt",Meldung!J159),""),"")</f>
        <v/>
      </c>
      <c r="K159" s="177" t="str">
        <f ca="1">IF(Meldung!$F159="M",IF(Meldung!$E159&gt;=39448,CELL("inhalt",Meldung!K159),""),"")</f>
        <v/>
      </c>
      <c r="L159" s="177" t="str">
        <f ca="1">IF(Meldung!$F159="M",IF(Meldung!$E159&gt;=39448,CELL("inhalt",Meldung!L159),""),"")</f>
        <v/>
      </c>
    </row>
    <row r="160" spans="1:12" x14ac:dyDescent="0.35">
      <c r="A160" s="35" t="s">
        <v>202</v>
      </c>
      <c r="B160" s="177" t="str">
        <f ca="1">IF(Meldung!$F160="M",IF(Meldung!$E160&gt;=39448,CELL("inhalt",Meldung!B160),""),"")</f>
        <v/>
      </c>
      <c r="C160" s="177" t="str">
        <f ca="1">IF(Meldung!$F160="M",IF(Meldung!$E160&gt;=39448,CELL("inhalt",Meldung!C160),""),"")</f>
        <v/>
      </c>
      <c r="D160" s="177" t="str">
        <f ca="1">IF(Meldung!$F160="M",IF(Meldung!$E160&gt;=39448,CELL("inhalt",Meldung!D160),""),"")</f>
        <v/>
      </c>
      <c r="E160" s="178" t="str">
        <f ca="1">IF(Meldung!$F160="M",IF(Meldung!$E160&gt;=39448,CELL("inhalt",Meldung!E160),""),"")</f>
        <v/>
      </c>
      <c r="F160" s="177" t="str">
        <f ca="1">IF(Meldung!$F160="M",IF(Meldung!$E160&gt;=39448,CELL("inhalt",Meldung!F160),""),"")</f>
        <v/>
      </c>
      <c r="G160" s="177" t="str">
        <f ca="1">IF(Meldung!$F160="M",IF(Meldung!$E160&gt;=39448,CELL("inhalt",Meldung!G160),""),"")</f>
        <v/>
      </c>
      <c r="H160" s="186" t="str">
        <f ca="1">IF(Meldung!$F160="M",IF(Meldung!$E160&gt;=39448,CELL("inhalt",Meldung!H160),""),"")</f>
        <v/>
      </c>
      <c r="I160" s="177" t="str">
        <f ca="1">IF(Meldung!$F160="M",IF(Meldung!$E160&gt;=39448,CELL("inhalt",Meldung!I160),""),"")</f>
        <v/>
      </c>
      <c r="J160" s="177" t="str">
        <f ca="1">IF(Meldung!$F160="M",IF(Meldung!$E160&gt;=39448,CELL("inhalt",Meldung!J160),""),"")</f>
        <v/>
      </c>
      <c r="K160" s="177" t="str">
        <f ca="1">IF(Meldung!$F160="M",IF(Meldung!$E160&gt;=39448,CELL("inhalt",Meldung!K160),""),"")</f>
        <v/>
      </c>
      <c r="L160" s="177" t="str">
        <f ca="1">IF(Meldung!$F160="M",IF(Meldung!$E160&gt;=39448,CELL("inhalt",Meldung!L160),""),"")</f>
        <v/>
      </c>
    </row>
    <row r="161" spans="1:12" x14ac:dyDescent="0.35">
      <c r="A161" s="35" t="s">
        <v>203</v>
      </c>
      <c r="B161" s="177" t="str">
        <f ca="1">IF(Meldung!$F161="M",IF(Meldung!$E161&gt;=39448,CELL("inhalt",Meldung!B161),""),"")</f>
        <v/>
      </c>
      <c r="C161" s="177" t="str">
        <f ca="1">IF(Meldung!$F161="M",IF(Meldung!$E161&gt;=39448,CELL("inhalt",Meldung!C161),""),"")</f>
        <v/>
      </c>
      <c r="D161" s="177" t="str">
        <f ca="1">IF(Meldung!$F161="M",IF(Meldung!$E161&gt;=39448,CELL("inhalt",Meldung!D161),""),"")</f>
        <v/>
      </c>
      <c r="E161" s="178" t="str">
        <f ca="1">IF(Meldung!$F161="M",IF(Meldung!$E161&gt;=39448,CELL("inhalt",Meldung!E161),""),"")</f>
        <v/>
      </c>
      <c r="F161" s="177" t="str">
        <f ca="1">IF(Meldung!$F161="M",IF(Meldung!$E161&gt;=39448,CELL("inhalt",Meldung!F161),""),"")</f>
        <v/>
      </c>
      <c r="G161" s="177" t="str">
        <f ca="1">IF(Meldung!$F161="M",IF(Meldung!$E161&gt;=39448,CELL("inhalt",Meldung!G161),""),"")</f>
        <v/>
      </c>
      <c r="H161" s="186" t="str">
        <f ca="1">IF(Meldung!$F161="M",IF(Meldung!$E161&gt;=39448,CELL("inhalt",Meldung!H161),""),"")</f>
        <v/>
      </c>
      <c r="I161" s="177" t="str">
        <f ca="1">IF(Meldung!$F161="M",IF(Meldung!$E161&gt;=39448,CELL("inhalt",Meldung!I161),""),"")</f>
        <v/>
      </c>
      <c r="J161" s="177" t="str">
        <f ca="1">IF(Meldung!$F161="M",IF(Meldung!$E161&gt;=39448,CELL("inhalt",Meldung!J161),""),"")</f>
        <v/>
      </c>
      <c r="K161" s="177" t="str">
        <f ca="1">IF(Meldung!$F161="M",IF(Meldung!$E161&gt;=39448,CELL("inhalt",Meldung!K161),""),"")</f>
        <v/>
      </c>
      <c r="L161" s="177" t="str">
        <f ca="1">IF(Meldung!$F161="M",IF(Meldung!$E161&gt;=39448,CELL("inhalt",Meldung!L161),""),"")</f>
        <v/>
      </c>
    </row>
    <row r="162" spans="1:12" x14ac:dyDescent="0.35">
      <c r="A162" s="35" t="s">
        <v>204</v>
      </c>
      <c r="B162" s="177" t="str">
        <f ca="1">IF(Meldung!$F162="M",IF(Meldung!$E162&gt;=39448,CELL("inhalt",Meldung!B162),""),"")</f>
        <v/>
      </c>
      <c r="C162" s="177" t="str">
        <f ca="1">IF(Meldung!$F162="M",IF(Meldung!$E162&gt;=39448,CELL("inhalt",Meldung!C162),""),"")</f>
        <v/>
      </c>
      <c r="D162" s="177" t="str">
        <f ca="1">IF(Meldung!$F162="M",IF(Meldung!$E162&gt;=39448,CELL("inhalt",Meldung!D162),""),"")</f>
        <v/>
      </c>
      <c r="E162" s="178" t="str">
        <f ca="1">IF(Meldung!$F162="M",IF(Meldung!$E162&gt;=39448,CELL("inhalt",Meldung!E162),""),"")</f>
        <v/>
      </c>
      <c r="F162" s="177" t="str">
        <f ca="1">IF(Meldung!$F162="M",IF(Meldung!$E162&gt;=39448,CELL("inhalt",Meldung!F162),""),"")</f>
        <v/>
      </c>
      <c r="G162" s="177" t="str">
        <f ca="1">IF(Meldung!$F162="M",IF(Meldung!$E162&gt;=39448,CELL("inhalt",Meldung!G162),""),"")</f>
        <v/>
      </c>
      <c r="H162" s="186" t="str">
        <f ca="1">IF(Meldung!$F162="M",IF(Meldung!$E162&gt;=39448,CELL("inhalt",Meldung!H162),""),"")</f>
        <v/>
      </c>
      <c r="I162" s="177" t="str">
        <f ca="1">IF(Meldung!$F162="M",IF(Meldung!$E162&gt;=39448,CELL("inhalt",Meldung!I162),""),"")</f>
        <v/>
      </c>
      <c r="J162" s="177" t="str">
        <f ca="1">IF(Meldung!$F162="M",IF(Meldung!$E162&gt;=39448,CELL("inhalt",Meldung!J162),""),"")</f>
        <v/>
      </c>
      <c r="K162" s="177" t="str">
        <f ca="1">IF(Meldung!$F162="M",IF(Meldung!$E162&gt;=39448,CELL("inhalt",Meldung!K162),""),"")</f>
        <v/>
      </c>
      <c r="L162" s="177" t="str">
        <f ca="1">IF(Meldung!$F162="M",IF(Meldung!$E162&gt;=39448,CELL("inhalt",Meldung!L162),""),"")</f>
        <v/>
      </c>
    </row>
    <row r="163" spans="1:12" x14ac:dyDescent="0.35">
      <c r="A163" s="35" t="s">
        <v>205</v>
      </c>
      <c r="B163" s="177" t="str">
        <f ca="1">IF(Meldung!$F163="M",IF(Meldung!$E163&gt;=39448,CELL("inhalt",Meldung!B163),""),"")</f>
        <v/>
      </c>
      <c r="C163" s="177" t="str">
        <f ca="1">IF(Meldung!$F163="M",IF(Meldung!$E163&gt;=39448,CELL("inhalt",Meldung!C163),""),"")</f>
        <v/>
      </c>
      <c r="D163" s="177" t="str">
        <f ca="1">IF(Meldung!$F163="M",IF(Meldung!$E163&gt;=39448,CELL("inhalt",Meldung!D163),""),"")</f>
        <v/>
      </c>
      <c r="E163" s="178" t="str">
        <f ca="1">IF(Meldung!$F163="M",IF(Meldung!$E163&gt;=39448,CELL("inhalt",Meldung!E163),""),"")</f>
        <v/>
      </c>
      <c r="F163" s="177" t="str">
        <f ca="1">IF(Meldung!$F163="M",IF(Meldung!$E163&gt;=39448,CELL("inhalt",Meldung!F163),""),"")</f>
        <v/>
      </c>
      <c r="G163" s="177" t="str">
        <f ca="1">IF(Meldung!$F163="M",IF(Meldung!$E163&gt;=39448,CELL("inhalt",Meldung!G163),""),"")</f>
        <v/>
      </c>
      <c r="H163" s="186" t="str">
        <f ca="1">IF(Meldung!$F163="M",IF(Meldung!$E163&gt;=39448,CELL("inhalt",Meldung!H163),""),"")</f>
        <v/>
      </c>
      <c r="I163" s="177" t="str">
        <f ca="1">IF(Meldung!$F163="M",IF(Meldung!$E163&gt;=39448,CELL("inhalt",Meldung!I163),""),"")</f>
        <v/>
      </c>
      <c r="J163" s="177" t="str">
        <f ca="1">IF(Meldung!$F163="M",IF(Meldung!$E163&gt;=39448,CELL("inhalt",Meldung!J163),""),"")</f>
        <v/>
      </c>
      <c r="K163" s="177" t="str">
        <f ca="1">IF(Meldung!$F163="M",IF(Meldung!$E163&gt;=39448,CELL("inhalt",Meldung!K163),""),"")</f>
        <v/>
      </c>
      <c r="L163" s="177" t="str">
        <f ca="1">IF(Meldung!$F163="M",IF(Meldung!$E163&gt;=39448,CELL("inhalt",Meldung!L163),""),"")</f>
        <v/>
      </c>
    </row>
    <row r="164" spans="1:12" x14ac:dyDescent="0.35">
      <c r="A164" s="35" t="s">
        <v>206</v>
      </c>
      <c r="B164" s="177" t="str">
        <f ca="1">IF(Meldung!$F164="M",IF(Meldung!$E164&gt;=39448,CELL("inhalt",Meldung!B164),""),"")</f>
        <v/>
      </c>
      <c r="C164" s="177" t="str">
        <f ca="1">IF(Meldung!$F164="M",IF(Meldung!$E164&gt;=39448,CELL("inhalt",Meldung!C164),""),"")</f>
        <v/>
      </c>
      <c r="D164" s="177" t="str">
        <f ca="1">IF(Meldung!$F164="M",IF(Meldung!$E164&gt;=39448,CELL("inhalt",Meldung!D164),""),"")</f>
        <v/>
      </c>
      <c r="E164" s="178" t="str">
        <f ca="1">IF(Meldung!$F164="M",IF(Meldung!$E164&gt;=39448,CELL("inhalt",Meldung!E164),""),"")</f>
        <v/>
      </c>
      <c r="F164" s="177" t="str">
        <f ca="1">IF(Meldung!$F164="M",IF(Meldung!$E164&gt;=39448,CELL("inhalt",Meldung!F164),""),"")</f>
        <v/>
      </c>
      <c r="G164" s="177" t="str">
        <f ca="1">IF(Meldung!$F164="M",IF(Meldung!$E164&gt;=39448,CELL("inhalt",Meldung!G164),""),"")</f>
        <v/>
      </c>
      <c r="H164" s="186" t="str">
        <f ca="1">IF(Meldung!$F164="M",IF(Meldung!$E164&gt;=39448,CELL("inhalt",Meldung!H164),""),"")</f>
        <v/>
      </c>
      <c r="I164" s="177" t="str">
        <f ca="1">IF(Meldung!$F164="M",IF(Meldung!$E164&gt;=39448,CELL("inhalt",Meldung!I164),""),"")</f>
        <v/>
      </c>
      <c r="J164" s="177" t="str">
        <f ca="1">IF(Meldung!$F164="M",IF(Meldung!$E164&gt;=39448,CELL("inhalt",Meldung!J164),""),"")</f>
        <v/>
      </c>
      <c r="K164" s="177" t="str">
        <f ca="1">IF(Meldung!$F164="M",IF(Meldung!$E164&gt;=39448,CELL("inhalt",Meldung!K164),""),"")</f>
        <v/>
      </c>
      <c r="L164" s="177" t="str">
        <f ca="1">IF(Meldung!$F164="M",IF(Meldung!$E164&gt;=39448,CELL("inhalt",Meldung!L164),""),"")</f>
        <v/>
      </c>
    </row>
    <row r="165" spans="1:12" x14ac:dyDescent="0.35">
      <c r="A165" s="35" t="s">
        <v>207</v>
      </c>
      <c r="B165" s="177" t="str">
        <f ca="1">IF(Meldung!$F165="M",IF(Meldung!$E165&gt;=39448,CELL("inhalt",Meldung!B165),""),"")</f>
        <v/>
      </c>
      <c r="C165" s="177" t="str">
        <f ca="1">IF(Meldung!$F165="M",IF(Meldung!$E165&gt;=39448,CELL("inhalt",Meldung!C165),""),"")</f>
        <v/>
      </c>
      <c r="D165" s="177" t="str">
        <f ca="1">IF(Meldung!$F165="M",IF(Meldung!$E165&gt;=39448,CELL("inhalt",Meldung!D165),""),"")</f>
        <v/>
      </c>
      <c r="E165" s="178" t="str">
        <f ca="1">IF(Meldung!$F165="M",IF(Meldung!$E165&gt;=39448,CELL("inhalt",Meldung!E165),""),"")</f>
        <v/>
      </c>
      <c r="F165" s="177" t="str">
        <f ca="1">IF(Meldung!$F165="M",IF(Meldung!$E165&gt;=39448,CELL("inhalt",Meldung!F165),""),"")</f>
        <v/>
      </c>
      <c r="G165" s="177" t="str">
        <f ca="1">IF(Meldung!$F165="M",IF(Meldung!$E165&gt;=39448,CELL("inhalt",Meldung!G165),""),"")</f>
        <v/>
      </c>
      <c r="H165" s="186" t="str">
        <f ca="1">IF(Meldung!$F165="M",IF(Meldung!$E165&gt;=39448,CELL("inhalt",Meldung!H165),""),"")</f>
        <v/>
      </c>
      <c r="I165" s="177" t="str">
        <f ca="1">IF(Meldung!$F165="M",IF(Meldung!$E165&gt;=39448,CELL("inhalt",Meldung!I165),""),"")</f>
        <v/>
      </c>
      <c r="J165" s="177" t="str">
        <f ca="1">IF(Meldung!$F165="M",IF(Meldung!$E165&gt;=39448,CELL("inhalt",Meldung!J165),""),"")</f>
        <v/>
      </c>
      <c r="K165" s="177" t="str">
        <f ca="1">IF(Meldung!$F165="M",IF(Meldung!$E165&gt;=39448,CELL("inhalt",Meldung!K165),""),"")</f>
        <v/>
      </c>
      <c r="L165" s="177" t="str">
        <f ca="1">IF(Meldung!$F165="M",IF(Meldung!$E165&gt;=39448,CELL("inhalt",Meldung!L165),""),"")</f>
        <v/>
      </c>
    </row>
    <row r="166" spans="1:12" x14ac:dyDescent="0.35">
      <c r="A166" s="35" t="s">
        <v>208</v>
      </c>
      <c r="B166" s="177" t="str">
        <f ca="1">IF(Meldung!$F166="M",IF(Meldung!$E166&gt;=39448,CELL("inhalt",Meldung!B166),""),"")</f>
        <v/>
      </c>
      <c r="C166" s="177" t="str">
        <f ca="1">IF(Meldung!$F166="M",IF(Meldung!$E166&gt;=39448,CELL("inhalt",Meldung!C166),""),"")</f>
        <v/>
      </c>
      <c r="D166" s="177" t="str">
        <f ca="1">IF(Meldung!$F166="M",IF(Meldung!$E166&gt;=39448,CELL("inhalt",Meldung!D166),""),"")</f>
        <v/>
      </c>
      <c r="E166" s="178" t="str">
        <f ca="1">IF(Meldung!$F166="M",IF(Meldung!$E166&gt;=39448,CELL("inhalt",Meldung!E166),""),"")</f>
        <v/>
      </c>
      <c r="F166" s="177" t="str">
        <f ca="1">IF(Meldung!$F166="M",IF(Meldung!$E166&gt;=39448,CELL("inhalt",Meldung!F166),""),"")</f>
        <v/>
      </c>
      <c r="G166" s="177" t="str">
        <f ca="1">IF(Meldung!$F166="M",IF(Meldung!$E166&gt;=39448,CELL("inhalt",Meldung!G166),""),"")</f>
        <v/>
      </c>
      <c r="H166" s="186" t="str">
        <f ca="1">IF(Meldung!$F166="M",IF(Meldung!$E166&gt;=39448,CELL("inhalt",Meldung!H166),""),"")</f>
        <v/>
      </c>
      <c r="I166" s="177" t="str">
        <f ca="1">IF(Meldung!$F166="M",IF(Meldung!$E166&gt;=39448,CELL("inhalt",Meldung!I166),""),"")</f>
        <v/>
      </c>
      <c r="J166" s="177" t="str">
        <f ca="1">IF(Meldung!$F166="M",IF(Meldung!$E166&gt;=39448,CELL("inhalt",Meldung!J166),""),"")</f>
        <v/>
      </c>
      <c r="K166" s="177" t="str">
        <f ca="1">IF(Meldung!$F166="M",IF(Meldung!$E166&gt;=39448,CELL("inhalt",Meldung!K166),""),"")</f>
        <v/>
      </c>
      <c r="L166" s="177" t="str">
        <f ca="1">IF(Meldung!$F166="M",IF(Meldung!$E166&gt;=39448,CELL("inhalt",Meldung!L166),""),"")</f>
        <v/>
      </c>
    </row>
    <row r="167" spans="1:12" x14ac:dyDescent="0.35">
      <c r="A167" s="35" t="s">
        <v>209</v>
      </c>
      <c r="B167" s="177" t="str">
        <f ca="1">IF(Meldung!$F167="M",IF(Meldung!$E167&gt;=39448,CELL("inhalt",Meldung!B167),""),"")</f>
        <v/>
      </c>
      <c r="C167" s="177" t="str">
        <f ca="1">IF(Meldung!$F167="M",IF(Meldung!$E167&gt;=39448,CELL("inhalt",Meldung!C167),""),"")</f>
        <v/>
      </c>
      <c r="D167" s="177" t="str">
        <f ca="1">IF(Meldung!$F167="M",IF(Meldung!$E167&gt;=39448,CELL("inhalt",Meldung!D167),""),"")</f>
        <v/>
      </c>
      <c r="E167" s="178" t="str">
        <f ca="1">IF(Meldung!$F167="M",IF(Meldung!$E167&gt;=39448,CELL("inhalt",Meldung!E167),""),"")</f>
        <v/>
      </c>
      <c r="F167" s="177" t="str">
        <f ca="1">IF(Meldung!$F167="M",IF(Meldung!$E167&gt;=39448,CELL("inhalt",Meldung!F167),""),"")</f>
        <v/>
      </c>
      <c r="G167" s="177" t="str">
        <f ca="1">IF(Meldung!$F167="M",IF(Meldung!$E167&gt;=39448,CELL("inhalt",Meldung!G167),""),"")</f>
        <v/>
      </c>
      <c r="H167" s="186" t="str">
        <f ca="1">IF(Meldung!$F167="M",IF(Meldung!$E167&gt;=39448,CELL("inhalt",Meldung!H167),""),"")</f>
        <v/>
      </c>
      <c r="I167" s="177" t="str">
        <f ca="1">IF(Meldung!$F167="M",IF(Meldung!$E167&gt;=39448,CELL("inhalt",Meldung!I167),""),"")</f>
        <v/>
      </c>
      <c r="J167" s="177" t="str">
        <f ca="1">IF(Meldung!$F167="M",IF(Meldung!$E167&gt;=39448,CELL("inhalt",Meldung!J167),""),"")</f>
        <v/>
      </c>
      <c r="K167" s="177" t="str">
        <f ca="1">IF(Meldung!$F167="M",IF(Meldung!$E167&gt;=39448,CELL("inhalt",Meldung!K167),""),"")</f>
        <v/>
      </c>
      <c r="L167" s="177" t="str">
        <f ca="1">IF(Meldung!$F167="M",IF(Meldung!$E167&gt;=39448,CELL("inhalt",Meldung!L167),""),"")</f>
        <v/>
      </c>
    </row>
    <row r="168" spans="1:12" x14ac:dyDescent="0.35">
      <c r="A168" s="35" t="s">
        <v>210</v>
      </c>
      <c r="B168" s="177" t="str">
        <f ca="1">IF(Meldung!$F168="M",IF(Meldung!$E168&gt;=39448,CELL("inhalt",Meldung!B168),""),"")</f>
        <v/>
      </c>
      <c r="C168" s="177" t="str">
        <f ca="1">IF(Meldung!$F168="M",IF(Meldung!$E168&gt;=39448,CELL("inhalt",Meldung!C168),""),"")</f>
        <v/>
      </c>
      <c r="D168" s="177" t="str">
        <f ca="1">IF(Meldung!$F168="M",IF(Meldung!$E168&gt;=39448,CELL("inhalt",Meldung!D168),""),"")</f>
        <v/>
      </c>
      <c r="E168" s="178" t="str">
        <f ca="1">IF(Meldung!$F168="M",IF(Meldung!$E168&gt;=39448,CELL("inhalt",Meldung!E168),""),"")</f>
        <v/>
      </c>
      <c r="F168" s="177" t="str">
        <f ca="1">IF(Meldung!$F168="M",IF(Meldung!$E168&gt;=39448,CELL("inhalt",Meldung!F168),""),"")</f>
        <v/>
      </c>
      <c r="G168" s="177" t="str">
        <f ca="1">IF(Meldung!$F168="M",IF(Meldung!$E168&gt;=39448,CELL("inhalt",Meldung!G168),""),"")</f>
        <v/>
      </c>
      <c r="H168" s="186" t="str">
        <f ca="1">IF(Meldung!$F168="M",IF(Meldung!$E168&gt;=39448,CELL("inhalt",Meldung!H168),""),"")</f>
        <v/>
      </c>
      <c r="I168" s="177" t="str">
        <f ca="1">IF(Meldung!$F168="M",IF(Meldung!$E168&gt;=39448,CELL("inhalt",Meldung!I168),""),"")</f>
        <v/>
      </c>
      <c r="J168" s="177" t="str">
        <f ca="1">IF(Meldung!$F168="M",IF(Meldung!$E168&gt;=39448,CELL("inhalt",Meldung!J168),""),"")</f>
        <v/>
      </c>
      <c r="K168" s="177" t="str">
        <f ca="1">IF(Meldung!$F168="M",IF(Meldung!$E168&gt;=39448,CELL("inhalt",Meldung!K168),""),"")</f>
        <v/>
      </c>
      <c r="L168" s="177" t="str">
        <f ca="1">IF(Meldung!$F168="M",IF(Meldung!$E168&gt;=39448,CELL("inhalt",Meldung!L168),""),"")</f>
        <v/>
      </c>
    </row>
    <row r="169" spans="1:12" x14ac:dyDescent="0.35">
      <c r="A169" s="35" t="s">
        <v>211</v>
      </c>
      <c r="B169" s="177" t="str">
        <f ca="1">IF(Meldung!$F169="M",IF(Meldung!$E169&gt;=39448,CELL("inhalt",Meldung!B169),""),"")</f>
        <v/>
      </c>
      <c r="C169" s="177" t="str">
        <f ca="1">IF(Meldung!$F169="M",IF(Meldung!$E169&gt;=39448,CELL("inhalt",Meldung!C169),""),"")</f>
        <v/>
      </c>
      <c r="D169" s="177" t="str">
        <f ca="1">IF(Meldung!$F169="M",IF(Meldung!$E169&gt;=39448,CELL("inhalt",Meldung!D169),""),"")</f>
        <v/>
      </c>
      <c r="E169" s="178" t="str">
        <f ca="1">IF(Meldung!$F169="M",IF(Meldung!$E169&gt;=39448,CELL("inhalt",Meldung!E169),""),"")</f>
        <v/>
      </c>
      <c r="F169" s="177" t="str">
        <f ca="1">IF(Meldung!$F169="M",IF(Meldung!$E169&gt;=39448,CELL("inhalt",Meldung!F169),""),"")</f>
        <v/>
      </c>
      <c r="G169" s="177" t="str">
        <f ca="1">IF(Meldung!$F169="M",IF(Meldung!$E169&gt;=39448,CELL("inhalt",Meldung!G169),""),"")</f>
        <v/>
      </c>
      <c r="H169" s="186" t="str">
        <f ca="1">IF(Meldung!$F169="M",IF(Meldung!$E169&gt;=39448,CELL("inhalt",Meldung!H169),""),"")</f>
        <v/>
      </c>
      <c r="I169" s="177" t="str">
        <f ca="1">IF(Meldung!$F169="M",IF(Meldung!$E169&gt;=39448,CELL("inhalt",Meldung!I169),""),"")</f>
        <v/>
      </c>
      <c r="J169" s="177" t="str">
        <f ca="1">IF(Meldung!$F169="M",IF(Meldung!$E169&gt;=39448,CELL("inhalt",Meldung!J169),""),"")</f>
        <v/>
      </c>
      <c r="K169" s="177" t="str">
        <f ca="1">IF(Meldung!$F169="M",IF(Meldung!$E169&gt;=39448,CELL("inhalt",Meldung!K169),""),"")</f>
        <v/>
      </c>
      <c r="L169" s="177" t="str">
        <f ca="1">IF(Meldung!$F169="M",IF(Meldung!$E169&gt;=39448,CELL("inhalt",Meldung!L169),""),"")</f>
        <v/>
      </c>
    </row>
    <row r="170" spans="1:12" x14ac:dyDescent="0.35">
      <c r="A170" s="35" t="s">
        <v>212</v>
      </c>
      <c r="B170" s="177" t="str">
        <f ca="1">IF(Meldung!$F170="M",IF(Meldung!$E170&gt;=39448,CELL("inhalt",Meldung!B170),""),"")</f>
        <v/>
      </c>
      <c r="C170" s="177" t="str">
        <f ca="1">IF(Meldung!$F170="M",IF(Meldung!$E170&gt;=39448,CELL("inhalt",Meldung!C170),""),"")</f>
        <v/>
      </c>
      <c r="D170" s="177" t="str">
        <f ca="1">IF(Meldung!$F170="M",IF(Meldung!$E170&gt;=39448,CELL("inhalt",Meldung!D170),""),"")</f>
        <v/>
      </c>
      <c r="E170" s="178" t="str">
        <f ca="1">IF(Meldung!$F170="M",IF(Meldung!$E170&gt;=39448,CELL("inhalt",Meldung!E170),""),"")</f>
        <v/>
      </c>
      <c r="F170" s="177" t="str">
        <f ca="1">IF(Meldung!$F170="M",IF(Meldung!$E170&gt;=39448,CELL("inhalt",Meldung!F170),""),"")</f>
        <v/>
      </c>
      <c r="G170" s="177" t="str">
        <f ca="1">IF(Meldung!$F170="M",IF(Meldung!$E170&gt;=39448,CELL("inhalt",Meldung!G170),""),"")</f>
        <v/>
      </c>
      <c r="H170" s="186" t="str">
        <f ca="1">IF(Meldung!$F170="M",IF(Meldung!$E170&gt;=39448,CELL("inhalt",Meldung!H170),""),"")</f>
        <v/>
      </c>
      <c r="I170" s="177" t="str">
        <f ca="1">IF(Meldung!$F170="M",IF(Meldung!$E170&gt;=39448,CELL("inhalt",Meldung!I170),""),"")</f>
        <v/>
      </c>
      <c r="J170" s="177" t="str">
        <f ca="1">IF(Meldung!$F170="M",IF(Meldung!$E170&gt;=39448,CELL("inhalt",Meldung!J170),""),"")</f>
        <v/>
      </c>
      <c r="K170" s="177" t="str">
        <f ca="1">IF(Meldung!$F170="M",IF(Meldung!$E170&gt;=39448,CELL("inhalt",Meldung!K170),""),"")</f>
        <v/>
      </c>
      <c r="L170" s="177" t="str">
        <f ca="1">IF(Meldung!$F170="M",IF(Meldung!$E170&gt;=39448,CELL("inhalt",Meldung!L170),""),"")</f>
        <v/>
      </c>
    </row>
    <row r="171" spans="1:12" x14ac:dyDescent="0.35">
      <c r="A171" s="35" t="s">
        <v>213</v>
      </c>
      <c r="B171" s="177" t="str">
        <f ca="1">IF(Meldung!$F171="M",IF(Meldung!$E171&gt;=39448,CELL("inhalt",Meldung!B171),""),"")</f>
        <v/>
      </c>
      <c r="C171" s="177" t="str">
        <f ca="1">IF(Meldung!$F171="M",IF(Meldung!$E171&gt;=39448,CELL("inhalt",Meldung!C171),""),"")</f>
        <v/>
      </c>
      <c r="D171" s="177" t="str">
        <f ca="1">IF(Meldung!$F171="M",IF(Meldung!$E171&gt;=39448,CELL("inhalt",Meldung!D171),""),"")</f>
        <v/>
      </c>
      <c r="E171" s="178" t="str">
        <f ca="1">IF(Meldung!$F171="M",IF(Meldung!$E171&gt;=39448,CELL("inhalt",Meldung!E171),""),"")</f>
        <v/>
      </c>
      <c r="F171" s="177" t="str">
        <f ca="1">IF(Meldung!$F171="M",IF(Meldung!$E171&gt;=39448,CELL("inhalt",Meldung!F171),""),"")</f>
        <v/>
      </c>
      <c r="G171" s="177" t="str">
        <f ca="1">IF(Meldung!$F171="M",IF(Meldung!$E171&gt;=39448,CELL("inhalt",Meldung!G171),""),"")</f>
        <v/>
      </c>
      <c r="H171" s="186" t="str">
        <f ca="1">IF(Meldung!$F171="M",IF(Meldung!$E171&gt;=39448,CELL("inhalt",Meldung!H171),""),"")</f>
        <v/>
      </c>
      <c r="I171" s="177" t="str">
        <f ca="1">IF(Meldung!$F171="M",IF(Meldung!$E171&gt;=39448,CELL("inhalt",Meldung!I171),""),"")</f>
        <v/>
      </c>
      <c r="J171" s="177" t="str">
        <f ca="1">IF(Meldung!$F171="M",IF(Meldung!$E171&gt;=39448,CELL("inhalt",Meldung!J171),""),"")</f>
        <v/>
      </c>
      <c r="K171" s="177" t="str">
        <f ca="1">IF(Meldung!$F171="M",IF(Meldung!$E171&gt;=39448,CELL("inhalt",Meldung!K171),""),"")</f>
        <v/>
      </c>
      <c r="L171" s="177" t="str">
        <f ca="1">IF(Meldung!$F171="M",IF(Meldung!$E171&gt;=39448,CELL("inhalt",Meldung!L171),""),"")</f>
        <v/>
      </c>
    </row>
    <row r="172" spans="1:12" x14ac:dyDescent="0.35">
      <c r="A172" s="35" t="s">
        <v>214</v>
      </c>
      <c r="B172" s="177" t="str">
        <f ca="1">IF(Meldung!$F172="M",IF(Meldung!$E172&gt;=39448,CELL("inhalt",Meldung!B172),""),"")</f>
        <v/>
      </c>
      <c r="C172" s="177" t="str">
        <f ca="1">IF(Meldung!$F172="M",IF(Meldung!$E172&gt;=39448,CELL("inhalt",Meldung!C172),""),"")</f>
        <v/>
      </c>
      <c r="D172" s="177" t="str">
        <f ca="1">IF(Meldung!$F172="M",IF(Meldung!$E172&gt;=39448,CELL("inhalt",Meldung!D172),""),"")</f>
        <v/>
      </c>
      <c r="E172" s="178" t="str">
        <f ca="1">IF(Meldung!$F172="M",IF(Meldung!$E172&gt;=39448,CELL("inhalt",Meldung!E172),""),"")</f>
        <v/>
      </c>
      <c r="F172" s="177" t="str">
        <f ca="1">IF(Meldung!$F172="M",IF(Meldung!$E172&gt;=39448,CELL("inhalt",Meldung!F172),""),"")</f>
        <v/>
      </c>
      <c r="G172" s="177" t="str">
        <f ca="1">IF(Meldung!$F172="M",IF(Meldung!$E172&gt;=39448,CELL("inhalt",Meldung!G172),""),"")</f>
        <v/>
      </c>
      <c r="H172" s="186" t="str">
        <f ca="1">IF(Meldung!$F172="M",IF(Meldung!$E172&gt;=39448,CELL("inhalt",Meldung!H172),""),"")</f>
        <v/>
      </c>
      <c r="I172" s="177" t="str">
        <f ca="1">IF(Meldung!$F172="M",IF(Meldung!$E172&gt;=39448,CELL("inhalt",Meldung!I172),""),"")</f>
        <v/>
      </c>
      <c r="J172" s="177" t="str">
        <f ca="1">IF(Meldung!$F172="M",IF(Meldung!$E172&gt;=39448,CELL("inhalt",Meldung!J172),""),"")</f>
        <v/>
      </c>
      <c r="K172" s="177" t="str">
        <f ca="1">IF(Meldung!$F172="M",IF(Meldung!$E172&gt;=39448,CELL("inhalt",Meldung!K172),""),"")</f>
        <v/>
      </c>
      <c r="L172" s="177" t="str">
        <f ca="1">IF(Meldung!$F172="M",IF(Meldung!$E172&gt;=39448,CELL("inhalt",Meldung!L172),""),"")</f>
        <v/>
      </c>
    </row>
    <row r="173" spans="1:12" x14ac:dyDescent="0.35">
      <c r="A173" s="35" t="s">
        <v>215</v>
      </c>
      <c r="B173" s="177" t="str">
        <f ca="1">IF(Meldung!$F173="M",IF(Meldung!$E173&gt;=39448,CELL("inhalt",Meldung!B173),""),"")</f>
        <v/>
      </c>
      <c r="C173" s="177" t="str">
        <f ca="1">IF(Meldung!$F173="M",IF(Meldung!$E173&gt;=39448,CELL("inhalt",Meldung!C173),""),"")</f>
        <v/>
      </c>
      <c r="D173" s="177" t="str">
        <f ca="1">IF(Meldung!$F173="M",IF(Meldung!$E173&gt;=39448,CELL("inhalt",Meldung!D173),""),"")</f>
        <v/>
      </c>
      <c r="E173" s="178" t="str">
        <f ca="1">IF(Meldung!$F173="M",IF(Meldung!$E173&gt;=39448,CELL("inhalt",Meldung!E173),""),"")</f>
        <v/>
      </c>
      <c r="F173" s="177" t="str">
        <f ca="1">IF(Meldung!$F173="M",IF(Meldung!$E173&gt;=39448,CELL("inhalt",Meldung!F173),""),"")</f>
        <v/>
      </c>
      <c r="G173" s="177" t="str">
        <f ca="1">IF(Meldung!$F173="M",IF(Meldung!$E173&gt;=39448,CELL("inhalt",Meldung!G173),""),"")</f>
        <v/>
      </c>
      <c r="H173" s="186" t="str">
        <f ca="1">IF(Meldung!$F173="M",IF(Meldung!$E173&gt;=39448,CELL("inhalt",Meldung!H173),""),"")</f>
        <v/>
      </c>
      <c r="I173" s="177" t="str">
        <f ca="1">IF(Meldung!$F173="M",IF(Meldung!$E173&gt;=39448,CELL("inhalt",Meldung!I173),""),"")</f>
        <v/>
      </c>
      <c r="J173" s="177" t="str">
        <f ca="1">IF(Meldung!$F173="M",IF(Meldung!$E173&gt;=39448,CELL("inhalt",Meldung!J173),""),"")</f>
        <v/>
      </c>
      <c r="K173" s="177" t="str">
        <f ca="1">IF(Meldung!$F173="M",IF(Meldung!$E173&gt;=39448,CELL("inhalt",Meldung!K173),""),"")</f>
        <v/>
      </c>
      <c r="L173" s="177" t="str">
        <f ca="1">IF(Meldung!$F173="M",IF(Meldung!$E173&gt;=39448,CELL("inhalt",Meldung!L173),""),"")</f>
        <v/>
      </c>
    </row>
    <row r="174" spans="1:12" x14ac:dyDescent="0.35">
      <c r="A174" s="35" t="s">
        <v>216</v>
      </c>
      <c r="B174" s="177" t="str">
        <f ca="1">IF(Meldung!$F174="M",IF(Meldung!$E174&gt;=39448,CELL("inhalt",Meldung!B174),""),"")</f>
        <v/>
      </c>
      <c r="C174" s="177" t="str">
        <f ca="1">IF(Meldung!$F174="M",IF(Meldung!$E174&gt;=39448,CELL("inhalt",Meldung!C174),""),"")</f>
        <v/>
      </c>
      <c r="D174" s="177" t="str">
        <f ca="1">IF(Meldung!$F174="M",IF(Meldung!$E174&gt;=39448,CELL("inhalt",Meldung!D174),""),"")</f>
        <v/>
      </c>
      <c r="E174" s="178" t="str">
        <f ca="1">IF(Meldung!$F174="M",IF(Meldung!$E174&gt;=39448,CELL("inhalt",Meldung!E174),""),"")</f>
        <v/>
      </c>
      <c r="F174" s="177" t="str">
        <f ca="1">IF(Meldung!$F174="M",IF(Meldung!$E174&gt;=39448,CELL("inhalt",Meldung!F174),""),"")</f>
        <v/>
      </c>
      <c r="G174" s="177" t="str">
        <f ca="1">IF(Meldung!$F174="M",IF(Meldung!$E174&gt;=39448,CELL("inhalt",Meldung!G174),""),"")</f>
        <v/>
      </c>
      <c r="H174" s="186" t="str">
        <f ca="1">IF(Meldung!$F174="M",IF(Meldung!$E174&gt;=39448,CELL("inhalt",Meldung!H174),""),"")</f>
        <v/>
      </c>
      <c r="I174" s="177" t="str">
        <f ca="1">IF(Meldung!$F174="M",IF(Meldung!$E174&gt;=39448,CELL("inhalt",Meldung!I174),""),"")</f>
        <v/>
      </c>
      <c r="J174" s="177" t="str">
        <f ca="1">IF(Meldung!$F174="M",IF(Meldung!$E174&gt;=39448,CELL("inhalt",Meldung!J174),""),"")</f>
        <v/>
      </c>
      <c r="K174" s="177" t="str">
        <f ca="1">IF(Meldung!$F174="M",IF(Meldung!$E174&gt;=39448,CELL("inhalt",Meldung!K174),""),"")</f>
        <v/>
      </c>
      <c r="L174" s="177" t="str">
        <f ca="1">IF(Meldung!$F174="M",IF(Meldung!$E174&gt;=39448,CELL("inhalt",Meldung!L174),""),"")</f>
        <v/>
      </c>
    </row>
    <row r="175" spans="1:12" x14ac:dyDescent="0.35">
      <c r="A175" s="35" t="s">
        <v>217</v>
      </c>
      <c r="B175" s="177" t="str">
        <f ca="1">IF(Meldung!$F175="M",IF(Meldung!$E175&gt;=39448,CELL("inhalt",Meldung!B175),""),"")</f>
        <v/>
      </c>
      <c r="C175" s="177" t="str">
        <f ca="1">IF(Meldung!$F175="M",IF(Meldung!$E175&gt;=39448,CELL("inhalt",Meldung!C175),""),"")</f>
        <v/>
      </c>
      <c r="D175" s="177" t="str">
        <f ca="1">IF(Meldung!$F175="M",IF(Meldung!$E175&gt;=39448,CELL("inhalt",Meldung!D175),""),"")</f>
        <v/>
      </c>
      <c r="E175" s="178" t="str">
        <f ca="1">IF(Meldung!$F175="M",IF(Meldung!$E175&gt;=39448,CELL("inhalt",Meldung!E175),""),"")</f>
        <v/>
      </c>
      <c r="F175" s="177" t="str">
        <f ca="1">IF(Meldung!$F175="M",IF(Meldung!$E175&gt;=39448,CELL("inhalt",Meldung!F175),""),"")</f>
        <v/>
      </c>
      <c r="G175" s="177" t="str">
        <f ca="1">IF(Meldung!$F175="M",IF(Meldung!$E175&gt;=39448,CELL("inhalt",Meldung!G175),""),"")</f>
        <v/>
      </c>
      <c r="H175" s="186" t="str">
        <f ca="1">IF(Meldung!$F175="M",IF(Meldung!$E175&gt;=39448,CELL("inhalt",Meldung!H175),""),"")</f>
        <v/>
      </c>
      <c r="I175" s="177" t="str">
        <f ca="1">IF(Meldung!$F175="M",IF(Meldung!$E175&gt;=39448,CELL("inhalt",Meldung!I175),""),"")</f>
        <v/>
      </c>
      <c r="J175" s="177" t="str">
        <f ca="1">IF(Meldung!$F175="M",IF(Meldung!$E175&gt;=39448,CELL("inhalt",Meldung!J175),""),"")</f>
        <v/>
      </c>
      <c r="K175" s="177" t="str">
        <f ca="1">IF(Meldung!$F175="M",IF(Meldung!$E175&gt;=39448,CELL("inhalt",Meldung!K175),""),"")</f>
        <v/>
      </c>
      <c r="L175" s="177" t="str">
        <f ca="1">IF(Meldung!$F175="M",IF(Meldung!$E175&gt;=39448,CELL("inhalt",Meldung!L175),""),"")</f>
        <v/>
      </c>
    </row>
    <row r="176" spans="1:12" x14ac:dyDescent="0.35">
      <c r="A176" s="35" t="s">
        <v>218</v>
      </c>
      <c r="B176" s="177" t="str">
        <f ca="1">IF(Meldung!$F176="M",IF(Meldung!$E176&gt;=39448,CELL("inhalt",Meldung!B176),""),"")</f>
        <v/>
      </c>
      <c r="C176" s="177" t="str">
        <f ca="1">IF(Meldung!$F176="M",IF(Meldung!$E176&gt;=39448,CELL("inhalt",Meldung!C176),""),"")</f>
        <v/>
      </c>
      <c r="D176" s="177" t="str">
        <f ca="1">IF(Meldung!$F176="M",IF(Meldung!$E176&gt;=39448,CELL("inhalt",Meldung!D176),""),"")</f>
        <v/>
      </c>
      <c r="E176" s="178" t="str">
        <f ca="1">IF(Meldung!$F176="M",IF(Meldung!$E176&gt;=39448,CELL("inhalt",Meldung!E176),""),"")</f>
        <v/>
      </c>
      <c r="F176" s="177" t="str">
        <f ca="1">IF(Meldung!$F176="M",IF(Meldung!$E176&gt;=39448,CELL("inhalt",Meldung!F176),""),"")</f>
        <v/>
      </c>
      <c r="G176" s="177" t="str">
        <f ca="1">IF(Meldung!$F176="M",IF(Meldung!$E176&gt;=39448,CELL("inhalt",Meldung!G176),""),"")</f>
        <v/>
      </c>
      <c r="H176" s="186" t="str">
        <f ca="1">IF(Meldung!$F176="M",IF(Meldung!$E176&gt;=39448,CELL("inhalt",Meldung!H176),""),"")</f>
        <v/>
      </c>
      <c r="I176" s="177" t="str">
        <f ca="1">IF(Meldung!$F176="M",IF(Meldung!$E176&gt;=39448,CELL("inhalt",Meldung!I176),""),"")</f>
        <v/>
      </c>
      <c r="J176" s="177" t="str">
        <f ca="1">IF(Meldung!$F176="M",IF(Meldung!$E176&gt;=39448,CELL("inhalt",Meldung!J176),""),"")</f>
        <v/>
      </c>
      <c r="K176" s="177" t="str">
        <f ca="1">IF(Meldung!$F176="M",IF(Meldung!$E176&gt;=39448,CELL("inhalt",Meldung!K176),""),"")</f>
        <v/>
      </c>
      <c r="L176" s="177" t="str">
        <f ca="1">IF(Meldung!$F176="M",IF(Meldung!$E176&gt;=39448,CELL("inhalt",Meldung!L176),""),"")</f>
        <v/>
      </c>
    </row>
    <row r="177" spans="1:12" x14ac:dyDescent="0.35">
      <c r="A177" s="35" t="s">
        <v>219</v>
      </c>
      <c r="B177" s="177" t="str">
        <f ca="1">IF(Meldung!$F177="M",IF(Meldung!$E177&gt;=39448,CELL("inhalt",Meldung!B177),""),"")</f>
        <v/>
      </c>
      <c r="C177" s="177" t="str">
        <f ca="1">IF(Meldung!$F177="M",IF(Meldung!$E177&gt;=39448,CELL("inhalt",Meldung!C177),""),"")</f>
        <v/>
      </c>
      <c r="D177" s="177" t="str">
        <f ca="1">IF(Meldung!$F177="M",IF(Meldung!$E177&gt;=39448,CELL("inhalt",Meldung!D177),""),"")</f>
        <v/>
      </c>
      <c r="E177" s="178" t="str">
        <f ca="1">IF(Meldung!$F177="M",IF(Meldung!$E177&gt;=39448,CELL("inhalt",Meldung!E177),""),"")</f>
        <v/>
      </c>
      <c r="F177" s="177" t="str">
        <f ca="1">IF(Meldung!$F177="M",IF(Meldung!$E177&gt;=39448,CELL("inhalt",Meldung!F177),""),"")</f>
        <v/>
      </c>
      <c r="G177" s="177" t="str">
        <f ca="1">IF(Meldung!$F177="M",IF(Meldung!$E177&gt;=39448,CELL("inhalt",Meldung!G177),""),"")</f>
        <v/>
      </c>
      <c r="H177" s="186" t="str">
        <f ca="1">IF(Meldung!$F177="M",IF(Meldung!$E177&gt;=39448,CELL("inhalt",Meldung!H177),""),"")</f>
        <v/>
      </c>
      <c r="I177" s="177" t="str">
        <f ca="1">IF(Meldung!$F177="M",IF(Meldung!$E177&gt;=39448,CELL("inhalt",Meldung!I177),""),"")</f>
        <v/>
      </c>
      <c r="J177" s="177" t="str">
        <f ca="1">IF(Meldung!$F177="M",IF(Meldung!$E177&gt;=39448,CELL("inhalt",Meldung!J177),""),"")</f>
        <v/>
      </c>
      <c r="K177" s="177" t="str">
        <f ca="1">IF(Meldung!$F177="M",IF(Meldung!$E177&gt;=39448,CELL("inhalt",Meldung!K177),""),"")</f>
        <v/>
      </c>
      <c r="L177" s="177" t="str">
        <f ca="1">IF(Meldung!$F177="M",IF(Meldung!$E177&gt;=39448,CELL("inhalt",Meldung!L177),""),"")</f>
        <v/>
      </c>
    </row>
    <row r="178" spans="1:12" x14ac:dyDescent="0.35">
      <c r="A178" s="35" t="s">
        <v>220</v>
      </c>
      <c r="B178" s="177" t="str">
        <f ca="1">IF(Meldung!$F178="M",IF(Meldung!$E178&gt;=39448,CELL("inhalt",Meldung!B178),""),"")</f>
        <v/>
      </c>
      <c r="C178" s="177" t="str">
        <f ca="1">IF(Meldung!$F178="M",IF(Meldung!$E178&gt;=39448,CELL("inhalt",Meldung!C178),""),"")</f>
        <v/>
      </c>
      <c r="D178" s="177" t="str">
        <f ca="1">IF(Meldung!$F178="M",IF(Meldung!$E178&gt;=39448,CELL("inhalt",Meldung!D178),""),"")</f>
        <v/>
      </c>
      <c r="E178" s="178" t="str">
        <f ca="1">IF(Meldung!$F178="M",IF(Meldung!$E178&gt;=39448,CELL("inhalt",Meldung!E178),""),"")</f>
        <v/>
      </c>
      <c r="F178" s="177" t="str">
        <f ca="1">IF(Meldung!$F178="M",IF(Meldung!$E178&gt;=39448,CELL("inhalt",Meldung!F178),""),"")</f>
        <v/>
      </c>
      <c r="G178" s="177" t="str">
        <f ca="1">IF(Meldung!$F178="M",IF(Meldung!$E178&gt;=39448,CELL("inhalt",Meldung!G178),""),"")</f>
        <v/>
      </c>
      <c r="H178" s="186" t="str">
        <f ca="1">IF(Meldung!$F178="M",IF(Meldung!$E178&gt;=39448,CELL("inhalt",Meldung!H178),""),"")</f>
        <v/>
      </c>
      <c r="I178" s="177" t="str">
        <f ca="1">IF(Meldung!$F178="M",IF(Meldung!$E178&gt;=39448,CELL("inhalt",Meldung!I178),""),"")</f>
        <v/>
      </c>
      <c r="J178" s="177" t="str">
        <f ca="1">IF(Meldung!$F178="M",IF(Meldung!$E178&gt;=39448,CELL("inhalt",Meldung!J178),""),"")</f>
        <v/>
      </c>
      <c r="K178" s="177" t="str">
        <f ca="1">IF(Meldung!$F178="M",IF(Meldung!$E178&gt;=39448,CELL("inhalt",Meldung!K178),""),"")</f>
        <v/>
      </c>
      <c r="L178" s="177" t="str">
        <f ca="1">IF(Meldung!$F178="M",IF(Meldung!$E178&gt;=39448,CELL("inhalt",Meldung!L178),""),"")</f>
        <v/>
      </c>
    </row>
    <row r="179" spans="1:12" x14ac:dyDescent="0.35">
      <c r="A179" s="35" t="s">
        <v>221</v>
      </c>
      <c r="B179" s="177" t="str">
        <f ca="1">IF(Meldung!$F179="M",IF(Meldung!$E179&gt;=39448,CELL("inhalt",Meldung!B179),""),"")</f>
        <v/>
      </c>
      <c r="C179" s="177" t="str">
        <f ca="1">IF(Meldung!$F179="M",IF(Meldung!$E179&gt;=39448,CELL("inhalt",Meldung!C179),""),"")</f>
        <v/>
      </c>
      <c r="D179" s="177" t="str">
        <f ca="1">IF(Meldung!$F179="M",IF(Meldung!$E179&gt;=39448,CELL("inhalt",Meldung!D179),""),"")</f>
        <v/>
      </c>
      <c r="E179" s="178" t="str">
        <f ca="1">IF(Meldung!$F179="M",IF(Meldung!$E179&gt;=39448,CELL("inhalt",Meldung!E179),""),"")</f>
        <v/>
      </c>
      <c r="F179" s="177" t="str">
        <f ca="1">IF(Meldung!$F179="M",IF(Meldung!$E179&gt;=39448,CELL("inhalt",Meldung!F179),""),"")</f>
        <v/>
      </c>
      <c r="G179" s="177" t="str">
        <f ca="1">IF(Meldung!$F179="M",IF(Meldung!$E179&gt;=39448,CELL("inhalt",Meldung!G179),""),"")</f>
        <v/>
      </c>
      <c r="H179" s="186" t="str">
        <f ca="1">IF(Meldung!$F179="M",IF(Meldung!$E179&gt;=39448,CELL("inhalt",Meldung!H179),""),"")</f>
        <v/>
      </c>
      <c r="I179" s="177" t="str">
        <f ca="1">IF(Meldung!$F179="M",IF(Meldung!$E179&gt;=39448,CELL("inhalt",Meldung!I179),""),"")</f>
        <v/>
      </c>
      <c r="J179" s="177" t="str">
        <f ca="1">IF(Meldung!$F179="M",IF(Meldung!$E179&gt;=39448,CELL("inhalt",Meldung!J179),""),"")</f>
        <v/>
      </c>
      <c r="K179" s="177" t="str">
        <f ca="1">IF(Meldung!$F179="M",IF(Meldung!$E179&gt;=39448,CELL("inhalt",Meldung!K179),""),"")</f>
        <v/>
      </c>
      <c r="L179" s="177" t="str">
        <f ca="1">IF(Meldung!$F179="M",IF(Meldung!$E179&gt;=39448,CELL("inhalt",Meldung!L179),""),"")</f>
        <v/>
      </c>
    </row>
    <row r="180" spans="1:12" x14ac:dyDescent="0.35">
      <c r="A180" s="35" t="s">
        <v>222</v>
      </c>
      <c r="B180" s="177" t="str">
        <f ca="1">IF(Meldung!$F180="M",IF(Meldung!$E180&gt;=39448,CELL("inhalt",Meldung!B180),""),"")</f>
        <v/>
      </c>
      <c r="C180" s="177" t="str">
        <f ca="1">IF(Meldung!$F180="M",IF(Meldung!$E180&gt;=39448,CELL("inhalt",Meldung!C180),""),"")</f>
        <v/>
      </c>
      <c r="D180" s="177" t="str">
        <f ca="1">IF(Meldung!$F180="M",IF(Meldung!$E180&gt;=39448,CELL("inhalt",Meldung!D180),""),"")</f>
        <v/>
      </c>
      <c r="E180" s="178" t="str">
        <f ca="1">IF(Meldung!$F180="M",IF(Meldung!$E180&gt;=39448,CELL("inhalt",Meldung!E180),""),"")</f>
        <v/>
      </c>
      <c r="F180" s="177" t="str">
        <f ca="1">IF(Meldung!$F180="M",IF(Meldung!$E180&gt;=39448,CELL("inhalt",Meldung!F180),""),"")</f>
        <v/>
      </c>
      <c r="G180" s="177" t="str">
        <f ca="1">IF(Meldung!$F180="M",IF(Meldung!$E180&gt;=39448,CELL("inhalt",Meldung!G180),""),"")</f>
        <v/>
      </c>
      <c r="H180" s="186" t="str">
        <f ca="1">IF(Meldung!$F180="M",IF(Meldung!$E180&gt;=39448,CELL("inhalt",Meldung!H180),""),"")</f>
        <v/>
      </c>
      <c r="I180" s="177" t="str">
        <f ca="1">IF(Meldung!$F180="M",IF(Meldung!$E180&gt;=39448,CELL("inhalt",Meldung!I180),""),"")</f>
        <v/>
      </c>
      <c r="J180" s="177" t="str">
        <f ca="1">IF(Meldung!$F180="M",IF(Meldung!$E180&gt;=39448,CELL("inhalt",Meldung!J180),""),"")</f>
        <v/>
      </c>
      <c r="K180" s="177" t="str">
        <f ca="1">IF(Meldung!$F180="M",IF(Meldung!$E180&gt;=39448,CELL("inhalt",Meldung!K180),""),"")</f>
        <v/>
      </c>
      <c r="L180" s="177" t="str">
        <f ca="1">IF(Meldung!$F180="M",IF(Meldung!$E180&gt;=39448,CELL("inhalt",Meldung!L180),""),"")</f>
        <v/>
      </c>
    </row>
    <row r="181" spans="1:12" x14ac:dyDescent="0.35">
      <c r="A181" s="35" t="s">
        <v>223</v>
      </c>
      <c r="B181" s="177" t="str">
        <f ca="1">IF(Meldung!$F181="M",IF(Meldung!$E181&gt;=39448,CELL("inhalt",Meldung!B181),""),"")</f>
        <v/>
      </c>
      <c r="C181" s="177" t="str">
        <f ca="1">IF(Meldung!$F181="M",IF(Meldung!$E181&gt;=39448,CELL("inhalt",Meldung!C181),""),"")</f>
        <v/>
      </c>
      <c r="D181" s="177" t="str">
        <f ca="1">IF(Meldung!$F181="M",IF(Meldung!$E181&gt;=39448,CELL("inhalt",Meldung!D181),""),"")</f>
        <v/>
      </c>
      <c r="E181" s="178" t="str">
        <f ca="1">IF(Meldung!$F181="M",IF(Meldung!$E181&gt;=39448,CELL("inhalt",Meldung!E181),""),"")</f>
        <v/>
      </c>
      <c r="F181" s="177" t="str">
        <f ca="1">IF(Meldung!$F181="M",IF(Meldung!$E181&gt;=39448,CELL("inhalt",Meldung!F181),""),"")</f>
        <v/>
      </c>
      <c r="G181" s="177" t="str">
        <f ca="1">IF(Meldung!$F181="M",IF(Meldung!$E181&gt;=39448,CELL("inhalt",Meldung!G181),""),"")</f>
        <v/>
      </c>
      <c r="H181" s="186" t="str">
        <f ca="1">IF(Meldung!$F181="M",IF(Meldung!$E181&gt;=39448,CELL("inhalt",Meldung!H181),""),"")</f>
        <v/>
      </c>
      <c r="I181" s="177" t="str">
        <f ca="1">IF(Meldung!$F181="M",IF(Meldung!$E181&gt;=39448,CELL("inhalt",Meldung!I181),""),"")</f>
        <v/>
      </c>
      <c r="J181" s="177" t="str">
        <f ca="1">IF(Meldung!$F181="M",IF(Meldung!$E181&gt;=39448,CELL("inhalt",Meldung!J181),""),"")</f>
        <v/>
      </c>
      <c r="K181" s="177" t="str">
        <f ca="1">IF(Meldung!$F181="M",IF(Meldung!$E181&gt;=39448,CELL("inhalt",Meldung!K181),""),"")</f>
        <v/>
      </c>
      <c r="L181" s="177" t="str">
        <f ca="1">IF(Meldung!$F181="M",IF(Meldung!$E181&gt;=39448,CELL("inhalt",Meldung!L181),""),"")</f>
        <v/>
      </c>
    </row>
    <row r="182" spans="1:12" x14ac:dyDescent="0.35">
      <c r="A182" s="35" t="s">
        <v>224</v>
      </c>
      <c r="B182" s="177" t="str">
        <f ca="1">IF(Meldung!$F182="M",IF(Meldung!$E182&gt;=39448,CELL("inhalt",Meldung!B182),""),"")</f>
        <v/>
      </c>
      <c r="C182" s="177" t="str">
        <f ca="1">IF(Meldung!$F182="M",IF(Meldung!$E182&gt;=39448,CELL("inhalt",Meldung!C182),""),"")</f>
        <v/>
      </c>
      <c r="D182" s="177" t="str">
        <f ca="1">IF(Meldung!$F182="M",IF(Meldung!$E182&gt;=39448,CELL("inhalt",Meldung!D182),""),"")</f>
        <v/>
      </c>
      <c r="E182" s="178" t="str">
        <f ca="1">IF(Meldung!$F182="M",IF(Meldung!$E182&gt;=39448,CELL("inhalt",Meldung!E182),""),"")</f>
        <v/>
      </c>
      <c r="F182" s="177" t="str">
        <f ca="1">IF(Meldung!$F182="M",IF(Meldung!$E182&gt;=39448,CELL("inhalt",Meldung!F182),""),"")</f>
        <v/>
      </c>
      <c r="G182" s="177" t="str">
        <f ca="1">IF(Meldung!$F182="M",IF(Meldung!$E182&gt;=39448,CELL("inhalt",Meldung!G182),""),"")</f>
        <v/>
      </c>
      <c r="H182" s="186" t="str">
        <f ca="1">IF(Meldung!$F182="M",IF(Meldung!$E182&gt;=39448,CELL("inhalt",Meldung!H182),""),"")</f>
        <v/>
      </c>
      <c r="I182" s="177" t="str">
        <f ca="1">IF(Meldung!$F182="M",IF(Meldung!$E182&gt;=39448,CELL("inhalt",Meldung!I182),""),"")</f>
        <v/>
      </c>
      <c r="J182" s="177" t="str">
        <f ca="1">IF(Meldung!$F182="M",IF(Meldung!$E182&gt;=39448,CELL("inhalt",Meldung!J182),""),"")</f>
        <v/>
      </c>
      <c r="K182" s="177" t="str">
        <f ca="1">IF(Meldung!$F182="M",IF(Meldung!$E182&gt;=39448,CELL("inhalt",Meldung!K182),""),"")</f>
        <v/>
      </c>
      <c r="L182" s="177" t="str">
        <f ca="1">IF(Meldung!$F182="M",IF(Meldung!$E182&gt;=39448,CELL("inhalt",Meldung!L182),""),"")</f>
        <v/>
      </c>
    </row>
    <row r="183" spans="1:12" x14ac:dyDescent="0.35">
      <c r="A183" s="35" t="s">
        <v>225</v>
      </c>
      <c r="B183" s="177" t="str">
        <f ca="1">IF(Meldung!$F183="M",IF(Meldung!$E183&gt;=39448,CELL("inhalt",Meldung!B183),""),"")</f>
        <v/>
      </c>
      <c r="C183" s="177" t="str">
        <f ca="1">IF(Meldung!$F183="M",IF(Meldung!$E183&gt;=39448,CELL("inhalt",Meldung!C183),""),"")</f>
        <v/>
      </c>
      <c r="D183" s="177" t="str">
        <f ca="1">IF(Meldung!$F183="M",IF(Meldung!$E183&gt;=39448,CELL("inhalt",Meldung!D183),""),"")</f>
        <v/>
      </c>
      <c r="E183" s="178" t="str">
        <f ca="1">IF(Meldung!$F183="M",IF(Meldung!$E183&gt;=39448,CELL("inhalt",Meldung!E183),""),"")</f>
        <v/>
      </c>
      <c r="F183" s="177" t="str">
        <f ca="1">IF(Meldung!$F183="M",IF(Meldung!$E183&gt;=39448,CELL("inhalt",Meldung!F183),""),"")</f>
        <v/>
      </c>
      <c r="G183" s="177" t="str">
        <f ca="1">IF(Meldung!$F183="M",IF(Meldung!$E183&gt;=39448,CELL("inhalt",Meldung!G183),""),"")</f>
        <v/>
      </c>
      <c r="H183" s="186" t="str">
        <f ca="1">IF(Meldung!$F183="M",IF(Meldung!$E183&gt;=39448,CELL("inhalt",Meldung!H183),""),"")</f>
        <v/>
      </c>
      <c r="I183" s="177" t="str">
        <f ca="1">IF(Meldung!$F183="M",IF(Meldung!$E183&gt;=39448,CELL("inhalt",Meldung!I183),""),"")</f>
        <v/>
      </c>
      <c r="J183" s="177" t="str">
        <f ca="1">IF(Meldung!$F183="M",IF(Meldung!$E183&gt;=39448,CELL("inhalt",Meldung!J183),""),"")</f>
        <v/>
      </c>
      <c r="K183" s="177" t="str">
        <f ca="1">IF(Meldung!$F183="M",IF(Meldung!$E183&gt;=39448,CELL("inhalt",Meldung!K183),""),"")</f>
        <v/>
      </c>
      <c r="L183" s="177" t="str">
        <f ca="1">IF(Meldung!$F183="M",IF(Meldung!$E183&gt;=39448,CELL("inhalt",Meldung!L183),""),"")</f>
        <v/>
      </c>
    </row>
    <row r="184" spans="1:12" x14ac:dyDescent="0.35">
      <c r="A184" s="35" t="s">
        <v>226</v>
      </c>
      <c r="B184" s="177" t="str">
        <f ca="1">IF(Meldung!$F184="M",IF(Meldung!$E184&gt;=39448,CELL("inhalt",Meldung!B184),""),"")</f>
        <v/>
      </c>
      <c r="C184" s="177" t="str">
        <f ca="1">IF(Meldung!$F184="M",IF(Meldung!$E184&gt;=39448,CELL("inhalt",Meldung!C184),""),"")</f>
        <v/>
      </c>
      <c r="D184" s="177" t="str">
        <f ca="1">IF(Meldung!$F184="M",IF(Meldung!$E184&gt;=39448,CELL("inhalt",Meldung!D184),""),"")</f>
        <v/>
      </c>
      <c r="E184" s="178" t="str">
        <f ca="1">IF(Meldung!$F184="M",IF(Meldung!$E184&gt;=39448,CELL("inhalt",Meldung!E184),""),"")</f>
        <v/>
      </c>
      <c r="F184" s="177" t="str">
        <f ca="1">IF(Meldung!$F184="M",IF(Meldung!$E184&gt;=39448,CELL("inhalt",Meldung!F184),""),"")</f>
        <v/>
      </c>
      <c r="G184" s="177" t="str">
        <f ca="1">IF(Meldung!$F184="M",IF(Meldung!$E184&gt;=39448,CELL("inhalt",Meldung!G184),""),"")</f>
        <v/>
      </c>
      <c r="H184" s="186" t="str">
        <f ca="1">IF(Meldung!$F184="M",IF(Meldung!$E184&gt;=39448,CELL("inhalt",Meldung!H184),""),"")</f>
        <v/>
      </c>
      <c r="I184" s="177" t="str">
        <f ca="1">IF(Meldung!$F184="M",IF(Meldung!$E184&gt;=39448,CELL("inhalt",Meldung!I184),""),"")</f>
        <v/>
      </c>
      <c r="J184" s="177" t="str">
        <f ca="1">IF(Meldung!$F184="M",IF(Meldung!$E184&gt;=39448,CELL("inhalt",Meldung!J184),""),"")</f>
        <v/>
      </c>
      <c r="K184" s="177" t="str">
        <f ca="1">IF(Meldung!$F184="M",IF(Meldung!$E184&gt;=39448,CELL("inhalt",Meldung!K184),""),"")</f>
        <v/>
      </c>
      <c r="L184" s="177" t="str">
        <f ca="1">IF(Meldung!$F184="M",IF(Meldung!$E184&gt;=39448,CELL("inhalt",Meldung!L184),""),"")</f>
        <v/>
      </c>
    </row>
    <row r="185" spans="1:12" x14ac:dyDescent="0.35">
      <c r="A185" s="35" t="s">
        <v>227</v>
      </c>
      <c r="B185" s="177" t="str">
        <f ca="1">IF(Meldung!$F185="M",IF(Meldung!$E185&gt;=39448,CELL("inhalt",Meldung!B185),""),"")</f>
        <v/>
      </c>
      <c r="C185" s="177" t="str">
        <f ca="1">IF(Meldung!$F185="M",IF(Meldung!$E185&gt;=39448,CELL("inhalt",Meldung!C185),""),"")</f>
        <v/>
      </c>
      <c r="D185" s="177" t="str">
        <f ca="1">IF(Meldung!$F185="M",IF(Meldung!$E185&gt;=39448,CELL("inhalt",Meldung!D185),""),"")</f>
        <v/>
      </c>
      <c r="E185" s="178" t="str">
        <f ca="1">IF(Meldung!$F185="M",IF(Meldung!$E185&gt;=39448,CELL("inhalt",Meldung!E185),""),"")</f>
        <v/>
      </c>
      <c r="F185" s="177" t="str">
        <f ca="1">IF(Meldung!$F185="M",IF(Meldung!$E185&gt;=39448,CELL("inhalt",Meldung!F185),""),"")</f>
        <v/>
      </c>
      <c r="G185" s="177" t="str">
        <f ca="1">IF(Meldung!$F185="M",IF(Meldung!$E185&gt;=39448,CELL("inhalt",Meldung!G185),""),"")</f>
        <v/>
      </c>
      <c r="H185" s="186" t="str">
        <f ca="1">IF(Meldung!$F185="M",IF(Meldung!$E185&gt;=39448,CELL("inhalt",Meldung!H185),""),"")</f>
        <v/>
      </c>
      <c r="I185" s="177" t="str">
        <f ca="1">IF(Meldung!$F185="M",IF(Meldung!$E185&gt;=39448,CELL("inhalt",Meldung!I185),""),"")</f>
        <v/>
      </c>
      <c r="J185" s="177" t="str">
        <f ca="1">IF(Meldung!$F185="M",IF(Meldung!$E185&gt;=39448,CELL("inhalt",Meldung!J185),""),"")</f>
        <v/>
      </c>
      <c r="K185" s="177" t="str">
        <f ca="1">IF(Meldung!$F185="M",IF(Meldung!$E185&gt;=39448,CELL("inhalt",Meldung!K185),""),"")</f>
        <v/>
      </c>
      <c r="L185" s="177" t="str">
        <f ca="1">IF(Meldung!$F185="M",IF(Meldung!$E185&gt;=39448,CELL("inhalt",Meldung!L185),""),"")</f>
        <v/>
      </c>
    </row>
    <row r="186" spans="1:12" x14ac:dyDescent="0.35">
      <c r="A186" s="35" t="s">
        <v>228</v>
      </c>
      <c r="B186" s="177" t="str">
        <f ca="1">IF(Meldung!$F186="M",IF(Meldung!$E186&gt;=39448,CELL("inhalt",Meldung!B186),""),"")</f>
        <v/>
      </c>
      <c r="C186" s="177" t="str">
        <f ca="1">IF(Meldung!$F186="M",IF(Meldung!$E186&gt;=39448,CELL("inhalt",Meldung!C186),""),"")</f>
        <v/>
      </c>
      <c r="D186" s="177" t="str">
        <f ca="1">IF(Meldung!$F186="M",IF(Meldung!$E186&gt;=39448,CELL("inhalt",Meldung!D186),""),"")</f>
        <v/>
      </c>
      <c r="E186" s="178" t="str">
        <f ca="1">IF(Meldung!$F186="M",IF(Meldung!$E186&gt;=39448,CELL("inhalt",Meldung!E186),""),"")</f>
        <v/>
      </c>
      <c r="F186" s="177" t="str">
        <f ca="1">IF(Meldung!$F186="M",IF(Meldung!$E186&gt;=39448,CELL("inhalt",Meldung!F186),""),"")</f>
        <v/>
      </c>
      <c r="G186" s="177" t="str">
        <f ca="1">IF(Meldung!$F186="M",IF(Meldung!$E186&gt;=39448,CELL("inhalt",Meldung!G186),""),"")</f>
        <v/>
      </c>
      <c r="H186" s="186" t="str">
        <f ca="1">IF(Meldung!$F186="M",IF(Meldung!$E186&gt;=39448,CELL("inhalt",Meldung!H186),""),"")</f>
        <v/>
      </c>
      <c r="I186" s="177" t="str">
        <f ca="1">IF(Meldung!$F186="M",IF(Meldung!$E186&gt;=39448,CELL("inhalt",Meldung!I186),""),"")</f>
        <v/>
      </c>
      <c r="J186" s="177" t="str">
        <f ca="1">IF(Meldung!$F186="M",IF(Meldung!$E186&gt;=39448,CELL("inhalt",Meldung!J186),""),"")</f>
        <v/>
      </c>
      <c r="K186" s="177" t="str">
        <f ca="1">IF(Meldung!$F186="M",IF(Meldung!$E186&gt;=39448,CELL("inhalt",Meldung!K186),""),"")</f>
        <v/>
      </c>
      <c r="L186" s="177" t="str">
        <f ca="1">IF(Meldung!$F186="M",IF(Meldung!$E186&gt;=39448,CELL("inhalt",Meldung!L186),""),"")</f>
        <v/>
      </c>
    </row>
    <row r="187" spans="1:12" x14ac:dyDescent="0.35">
      <c r="A187" s="35" t="s">
        <v>229</v>
      </c>
      <c r="B187" s="177" t="str">
        <f ca="1">IF(Meldung!$F187="M",IF(Meldung!$E187&gt;=39448,CELL("inhalt",Meldung!B187),""),"")</f>
        <v/>
      </c>
      <c r="C187" s="177" t="str">
        <f ca="1">IF(Meldung!$F187="M",IF(Meldung!$E187&gt;=39448,CELL("inhalt",Meldung!C187),""),"")</f>
        <v/>
      </c>
      <c r="D187" s="177" t="str">
        <f ca="1">IF(Meldung!$F187="M",IF(Meldung!$E187&gt;=39448,CELL("inhalt",Meldung!D187),""),"")</f>
        <v/>
      </c>
      <c r="E187" s="178" t="str">
        <f ca="1">IF(Meldung!$F187="M",IF(Meldung!$E187&gt;=39448,CELL("inhalt",Meldung!E187),""),"")</f>
        <v/>
      </c>
      <c r="F187" s="177" t="str">
        <f ca="1">IF(Meldung!$F187="M",IF(Meldung!$E187&gt;=39448,CELL("inhalt",Meldung!F187),""),"")</f>
        <v/>
      </c>
      <c r="G187" s="177" t="str">
        <f ca="1">IF(Meldung!$F187="M",IF(Meldung!$E187&gt;=39448,CELL("inhalt",Meldung!G187),""),"")</f>
        <v/>
      </c>
      <c r="H187" s="186" t="str">
        <f ca="1">IF(Meldung!$F187="M",IF(Meldung!$E187&gt;=39448,CELL("inhalt",Meldung!H187),""),"")</f>
        <v/>
      </c>
      <c r="I187" s="177" t="str">
        <f ca="1">IF(Meldung!$F187="M",IF(Meldung!$E187&gt;=39448,CELL("inhalt",Meldung!I187),""),"")</f>
        <v/>
      </c>
      <c r="J187" s="177" t="str">
        <f ca="1">IF(Meldung!$F187="M",IF(Meldung!$E187&gt;=39448,CELL("inhalt",Meldung!J187),""),"")</f>
        <v/>
      </c>
      <c r="K187" s="177" t="str">
        <f ca="1">IF(Meldung!$F187="M",IF(Meldung!$E187&gt;=39448,CELL("inhalt",Meldung!K187),""),"")</f>
        <v/>
      </c>
      <c r="L187" s="177" t="str">
        <f ca="1">IF(Meldung!$F187="M",IF(Meldung!$E187&gt;=39448,CELL("inhalt",Meldung!L187),""),"")</f>
        <v/>
      </c>
    </row>
    <row r="188" spans="1:12" x14ac:dyDescent="0.35">
      <c r="A188" s="35" t="s">
        <v>230</v>
      </c>
      <c r="B188" s="177" t="str">
        <f ca="1">IF(Meldung!$F188="M",IF(Meldung!$E188&gt;=39448,CELL("inhalt",Meldung!B188),""),"")</f>
        <v/>
      </c>
      <c r="C188" s="177" t="str">
        <f ca="1">IF(Meldung!$F188="M",IF(Meldung!$E188&gt;=39448,CELL("inhalt",Meldung!C188),""),"")</f>
        <v/>
      </c>
      <c r="D188" s="177" t="str">
        <f ca="1">IF(Meldung!$F188="M",IF(Meldung!$E188&gt;=39448,CELL("inhalt",Meldung!D188),""),"")</f>
        <v/>
      </c>
      <c r="E188" s="178" t="str">
        <f ca="1">IF(Meldung!$F188="M",IF(Meldung!$E188&gt;=39448,CELL("inhalt",Meldung!E188),""),"")</f>
        <v/>
      </c>
      <c r="F188" s="177" t="str">
        <f ca="1">IF(Meldung!$F188="M",IF(Meldung!$E188&gt;=39448,CELL("inhalt",Meldung!F188),""),"")</f>
        <v/>
      </c>
      <c r="G188" s="177" t="str">
        <f ca="1">IF(Meldung!$F188="M",IF(Meldung!$E188&gt;=39448,CELL("inhalt",Meldung!G188),""),"")</f>
        <v/>
      </c>
      <c r="H188" s="186" t="str">
        <f ca="1">IF(Meldung!$F188="M",IF(Meldung!$E188&gt;=39448,CELL("inhalt",Meldung!H188),""),"")</f>
        <v/>
      </c>
      <c r="I188" s="177" t="str">
        <f ca="1">IF(Meldung!$F188="M",IF(Meldung!$E188&gt;=39448,CELL("inhalt",Meldung!I188),""),"")</f>
        <v/>
      </c>
      <c r="J188" s="177" t="str">
        <f ca="1">IF(Meldung!$F188="M",IF(Meldung!$E188&gt;=39448,CELL("inhalt",Meldung!J188),""),"")</f>
        <v/>
      </c>
      <c r="K188" s="177" t="str">
        <f ca="1">IF(Meldung!$F188="M",IF(Meldung!$E188&gt;=39448,CELL("inhalt",Meldung!K188),""),"")</f>
        <v/>
      </c>
      <c r="L188" s="177" t="str">
        <f ca="1">IF(Meldung!$F188="M",IF(Meldung!$E188&gt;=39448,CELL("inhalt",Meldung!L188),""),"")</f>
        <v/>
      </c>
    </row>
    <row r="189" spans="1:12" x14ac:dyDescent="0.35">
      <c r="A189" s="35" t="s">
        <v>231</v>
      </c>
      <c r="B189" s="177" t="str">
        <f ca="1">IF(Meldung!$F189="M",IF(Meldung!$E189&gt;=39448,CELL("inhalt",Meldung!B189),""),"")</f>
        <v/>
      </c>
      <c r="C189" s="177" t="str">
        <f ca="1">IF(Meldung!$F189="M",IF(Meldung!$E189&gt;=39448,CELL("inhalt",Meldung!C189),""),"")</f>
        <v/>
      </c>
      <c r="D189" s="177" t="str">
        <f ca="1">IF(Meldung!$F189="M",IF(Meldung!$E189&gt;=39448,CELL("inhalt",Meldung!D189),""),"")</f>
        <v/>
      </c>
      <c r="E189" s="178" t="str">
        <f ca="1">IF(Meldung!$F189="M",IF(Meldung!$E189&gt;=39448,CELL("inhalt",Meldung!E189),""),"")</f>
        <v/>
      </c>
      <c r="F189" s="177" t="str">
        <f ca="1">IF(Meldung!$F189="M",IF(Meldung!$E189&gt;=39448,CELL("inhalt",Meldung!F189),""),"")</f>
        <v/>
      </c>
      <c r="G189" s="177" t="str">
        <f ca="1">IF(Meldung!$F189="M",IF(Meldung!$E189&gt;=39448,CELL("inhalt",Meldung!G189),""),"")</f>
        <v/>
      </c>
      <c r="H189" s="186" t="str">
        <f ca="1">IF(Meldung!$F189="M",IF(Meldung!$E189&gt;=39448,CELL("inhalt",Meldung!H189),""),"")</f>
        <v/>
      </c>
      <c r="I189" s="177" t="str">
        <f ca="1">IF(Meldung!$F189="M",IF(Meldung!$E189&gt;=39448,CELL("inhalt",Meldung!I189),""),"")</f>
        <v/>
      </c>
      <c r="J189" s="177" t="str">
        <f ca="1">IF(Meldung!$F189="M",IF(Meldung!$E189&gt;=39448,CELL("inhalt",Meldung!J189),""),"")</f>
        <v/>
      </c>
      <c r="K189" s="177" t="str">
        <f ca="1">IF(Meldung!$F189="M",IF(Meldung!$E189&gt;=39448,CELL("inhalt",Meldung!K189),""),"")</f>
        <v/>
      </c>
      <c r="L189" s="177" t="str">
        <f ca="1">IF(Meldung!$F189="M",IF(Meldung!$E189&gt;=39448,CELL("inhalt",Meldung!L189),""),"")</f>
        <v/>
      </c>
    </row>
    <row r="190" spans="1:12" x14ac:dyDescent="0.35">
      <c r="A190" s="35" t="s">
        <v>232</v>
      </c>
      <c r="B190" s="177" t="str">
        <f ca="1">IF(Meldung!$F190="M",IF(Meldung!$E190&gt;=39448,CELL("inhalt",Meldung!B190),""),"")</f>
        <v/>
      </c>
      <c r="C190" s="177" t="str">
        <f ca="1">IF(Meldung!$F190="M",IF(Meldung!$E190&gt;=39448,CELL("inhalt",Meldung!C190),""),"")</f>
        <v/>
      </c>
      <c r="D190" s="177" t="str">
        <f ca="1">IF(Meldung!$F190="M",IF(Meldung!$E190&gt;=39448,CELL("inhalt",Meldung!D190),""),"")</f>
        <v/>
      </c>
      <c r="E190" s="178" t="str">
        <f ca="1">IF(Meldung!$F190="M",IF(Meldung!$E190&gt;=39448,CELL("inhalt",Meldung!E190),""),"")</f>
        <v/>
      </c>
      <c r="F190" s="177" t="str">
        <f ca="1">IF(Meldung!$F190="M",IF(Meldung!$E190&gt;=39448,CELL("inhalt",Meldung!F190),""),"")</f>
        <v/>
      </c>
      <c r="G190" s="177" t="str">
        <f ca="1">IF(Meldung!$F190="M",IF(Meldung!$E190&gt;=39448,CELL("inhalt",Meldung!G190),""),"")</f>
        <v/>
      </c>
      <c r="H190" s="186" t="str">
        <f ca="1">IF(Meldung!$F190="M",IF(Meldung!$E190&gt;=39448,CELL("inhalt",Meldung!H190),""),"")</f>
        <v/>
      </c>
      <c r="I190" s="177" t="str">
        <f ca="1">IF(Meldung!$F190="M",IF(Meldung!$E190&gt;=39448,CELL("inhalt",Meldung!I190),""),"")</f>
        <v/>
      </c>
      <c r="J190" s="177" t="str">
        <f ca="1">IF(Meldung!$F190="M",IF(Meldung!$E190&gt;=39448,CELL("inhalt",Meldung!J190),""),"")</f>
        <v/>
      </c>
      <c r="K190" s="177" t="str">
        <f ca="1">IF(Meldung!$F190="M",IF(Meldung!$E190&gt;=39448,CELL("inhalt",Meldung!K190),""),"")</f>
        <v/>
      </c>
      <c r="L190" s="177" t="str">
        <f ca="1">IF(Meldung!$F190="M",IF(Meldung!$E190&gt;=39448,CELL("inhalt",Meldung!L190),""),"")</f>
        <v/>
      </c>
    </row>
    <row r="191" spans="1:12" x14ac:dyDescent="0.35">
      <c r="A191" s="35" t="s">
        <v>233</v>
      </c>
      <c r="B191" s="177" t="str">
        <f ca="1">IF(Meldung!$F191="M",IF(Meldung!$E191&gt;=39448,CELL("inhalt",Meldung!B191),""),"")</f>
        <v/>
      </c>
      <c r="C191" s="177" t="str">
        <f ca="1">IF(Meldung!$F191="M",IF(Meldung!$E191&gt;=39448,CELL("inhalt",Meldung!C191),""),"")</f>
        <v/>
      </c>
      <c r="D191" s="177" t="str">
        <f ca="1">IF(Meldung!$F191="M",IF(Meldung!$E191&gt;=39448,CELL("inhalt",Meldung!D191),""),"")</f>
        <v/>
      </c>
      <c r="E191" s="178" t="str">
        <f ca="1">IF(Meldung!$F191="M",IF(Meldung!$E191&gt;=39448,CELL("inhalt",Meldung!E191),""),"")</f>
        <v/>
      </c>
      <c r="F191" s="177" t="str">
        <f ca="1">IF(Meldung!$F191="M",IF(Meldung!$E191&gt;=39448,CELL("inhalt",Meldung!F191),""),"")</f>
        <v/>
      </c>
      <c r="G191" s="177" t="str">
        <f ca="1">IF(Meldung!$F191="M",IF(Meldung!$E191&gt;=39448,CELL("inhalt",Meldung!G191),""),"")</f>
        <v/>
      </c>
      <c r="H191" s="186" t="str">
        <f ca="1">IF(Meldung!$F191="M",IF(Meldung!$E191&gt;=39448,CELL("inhalt",Meldung!H191),""),"")</f>
        <v/>
      </c>
      <c r="I191" s="177" t="str">
        <f ca="1">IF(Meldung!$F191="M",IF(Meldung!$E191&gt;=39448,CELL("inhalt",Meldung!I191),""),"")</f>
        <v/>
      </c>
      <c r="J191" s="177" t="str">
        <f ca="1">IF(Meldung!$F191="M",IF(Meldung!$E191&gt;=39448,CELL("inhalt",Meldung!J191),""),"")</f>
        <v/>
      </c>
      <c r="K191" s="177" t="str">
        <f ca="1">IF(Meldung!$F191="M",IF(Meldung!$E191&gt;=39448,CELL("inhalt",Meldung!K191),""),"")</f>
        <v/>
      </c>
      <c r="L191" s="177" t="str">
        <f ca="1">IF(Meldung!$F191="M",IF(Meldung!$E191&gt;=39448,CELL("inhalt",Meldung!L191),""),"")</f>
        <v/>
      </c>
    </row>
    <row r="192" spans="1:12" x14ac:dyDescent="0.35">
      <c r="A192" s="35" t="s">
        <v>234</v>
      </c>
      <c r="B192" s="177" t="str">
        <f ca="1">IF(Meldung!$F192="M",IF(Meldung!$E192&gt;=39448,CELL("inhalt",Meldung!B192),""),"")</f>
        <v/>
      </c>
      <c r="C192" s="177" t="str">
        <f ca="1">IF(Meldung!$F192="M",IF(Meldung!$E192&gt;=39448,CELL("inhalt",Meldung!C192),""),"")</f>
        <v/>
      </c>
      <c r="D192" s="177" t="str">
        <f ca="1">IF(Meldung!$F192="M",IF(Meldung!$E192&gt;=39448,CELL("inhalt",Meldung!D192),""),"")</f>
        <v/>
      </c>
      <c r="E192" s="178" t="str">
        <f ca="1">IF(Meldung!$F192="M",IF(Meldung!$E192&gt;=39448,CELL("inhalt",Meldung!E192),""),"")</f>
        <v/>
      </c>
      <c r="F192" s="177" t="str">
        <f ca="1">IF(Meldung!$F192="M",IF(Meldung!$E192&gt;=39448,CELL("inhalt",Meldung!F192),""),"")</f>
        <v/>
      </c>
      <c r="G192" s="177" t="str">
        <f ca="1">IF(Meldung!$F192="M",IF(Meldung!$E192&gt;=39448,CELL("inhalt",Meldung!G192),""),"")</f>
        <v/>
      </c>
      <c r="H192" s="186" t="str">
        <f ca="1">IF(Meldung!$F192="M",IF(Meldung!$E192&gt;=39448,CELL("inhalt",Meldung!H192),""),"")</f>
        <v/>
      </c>
      <c r="I192" s="177" t="str">
        <f ca="1">IF(Meldung!$F192="M",IF(Meldung!$E192&gt;=39448,CELL("inhalt",Meldung!I192),""),"")</f>
        <v/>
      </c>
      <c r="J192" s="177" t="str">
        <f ca="1">IF(Meldung!$F192="M",IF(Meldung!$E192&gt;=39448,CELL("inhalt",Meldung!J192),""),"")</f>
        <v/>
      </c>
      <c r="K192" s="177" t="str">
        <f ca="1">IF(Meldung!$F192="M",IF(Meldung!$E192&gt;=39448,CELL("inhalt",Meldung!K192),""),"")</f>
        <v/>
      </c>
      <c r="L192" s="177" t="str">
        <f ca="1">IF(Meldung!$F192="M",IF(Meldung!$E192&gt;=39448,CELL("inhalt",Meldung!L192),""),"")</f>
        <v/>
      </c>
    </row>
    <row r="193" spans="1:12" x14ac:dyDescent="0.35">
      <c r="A193" s="35" t="s">
        <v>235</v>
      </c>
      <c r="B193" s="177" t="str">
        <f ca="1">IF(Meldung!$F193="M",IF(Meldung!$E193&gt;=39448,CELL("inhalt",Meldung!B193),""),"")</f>
        <v/>
      </c>
      <c r="C193" s="177" t="str">
        <f ca="1">IF(Meldung!$F193="M",IF(Meldung!$E193&gt;=39448,CELL("inhalt",Meldung!C193),""),"")</f>
        <v/>
      </c>
      <c r="D193" s="177" t="str">
        <f ca="1">IF(Meldung!$F193="M",IF(Meldung!$E193&gt;=39448,CELL("inhalt",Meldung!D193),""),"")</f>
        <v/>
      </c>
      <c r="E193" s="178" t="str">
        <f ca="1">IF(Meldung!$F193="M",IF(Meldung!$E193&gt;=39448,CELL("inhalt",Meldung!E193),""),"")</f>
        <v/>
      </c>
      <c r="F193" s="177" t="str">
        <f ca="1">IF(Meldung!$F193="M",IF(Meldung!$E193&gt;=39448,CELL("inhalt",Meldung!F193),""),"")</f>
        <v/>
      </c>
      <c r="G193" s="177" t="str">
        <f ca="1">IF(Meldung!$F193="M",IF(Meldung!$E193&gt;=39448,CELL("inhalt",Meldung!G193),""),"")</f>
        <v/>
      </c>
      <c r="H193" s="186" t="str">
        <f ca="1">IF(Meldung!$F193="M",IF(Meldung!$E193&gt;=39448,CELL("inhalt",Meldung!H193),""),"")</f>
        <v/>
      </c>
      <c r="I193" s="177" t="str">
        <f ca="1">IF(Meldung!$F193="M",IF(Meldung!$E193&gt;=39448,CELL("inhalt",Meldung!I193),""),"")</f>
        <v/>
      </c>
      <c r="J193" s="177" t="str">
        <f ca="1">IF(Meldung!$F193="M",IF(Meldung!$E193&gt;=39448,CELL("inhalt",Meldung!J193),""),"")</f>
        <v/>
      </c>
      <c r="K193" s="177" t="str">
        <f ca="1">IF(Meldung!$F193="M",IF(Meldung!$E193&gt;=39448,CELL("inhalt",Meldung!K193),""),"")</f>
        <v/>
      </c>
      <c r="L193" s="177" t="str">
        <f ca="1">IF(Meldung!$F193="M",IF(Meldung!$E193&gt;=39448,CELL("inhalt",Meldung!L193),""),"")</f>
        <v/>
      </c>
    </row>
    <row r="194" spans="1:12" x14ac:dyDescent="0.35">
      <c r="A194" s="35" t="s">
        <v>236</v>
      </c>
      <c r="B194" s="177" t="str">
        <f ca="1">IF(Meldung!$F194="M",IF(Meldung!$E194&gt;=39448,CELL("inhalt",Meldung!B194),""),"")</f>
        <v/>
      </c>
      <c r="C194" s="177" t="str">
        <f ca="1">IF(Meldung!$F194="M",IF(Meldung!$E194&gt;=39448,CELL("inhalt",Meldung!C194),""),"")</f>
        <v/>
      </c>
      <c r="D194" s="177" t="str">
        <f ca="1">IF(Meldung!$F194="M",IF(Meldung!$E194&gt;=39448,CELL("inhalt",Meldung!D194),""),"")</f>
        <v/>
      </c>
      <c r="E194" s="178" t="str">
        <f ca="1">IF(Meldung!$F194="M",IF(Meldung!$E194&gt;=39448,CELL("inhalt",Meldung!E194),""),"")</f>
        <v/>
      </c>
      <c r="F194" s="177" t="str">
        <f ca="1">IF(Meldung!$F194="M",IF(Meldung!$E194&gt;=39448,CELL("inhalt",Meldung!F194),""),"")</f>
        <v/>
      </c>
      <c r="G194" s="177" t="str">
        <f ca="1">IF(Meldung!$F194="M",IF(Meldung!$E194&gt;=39448,CELL("inhalt",Meldung!G194),""),"")</f>
        <v/>
      </c>
      <c r="H194" s="186" t="str">
        <f ca="1">IF(Meldung!$F194="M",IF(Meldung!$E194&gt;=39448,CELL("inhalt",Meldung!H194),""),"")</f>
        <v/>
      </c>
      <c r="I194" s="177" t="str">
        <f ca="1">IF(Meldung!$F194="M",IF(Meldung!$E194&gt;=39448,CELL("inhalt",Meldung!I194),""),"")</f>
        <v/>
      </c>
      <c r="J194" s="177" t="str">
        <f ca="1">IF(Meldung!$F194="M",IF(Meldung!$E194&gt;=39448,CELL("inhalt",Meldung!J194),""),"")</f>
        <v/>
      </c>
      <c r="K194" s="177" t="str">
        <f ca="1">IF(Meldung!$F194="M",IF(Meldung!$E194&gt;=39448,CELL("inhalt",Meldung!K194),""),"")</f>
        <v/>
      </c>
      <c r="L194" s="177" t="str">
        <f ca="1">IF(Meldung!$F194="M",IF(Meldung!$E194&gt;=39448,CELL("inhalt",Meldung!L194),""),"")</f>
        <v/>
      </c>
    </row>
    <row r="195" spans="1:12" x14ac:dyDescent="0.35">
      <c r="A195" s="35" t="s">
        <v>237</v>
      </c>
      <c r="B195" s="177" t="str">
        <f ca="1">IF(Meldung!$F195="M",IF(Meldung!$E195&gt;=39448,CELL("inhalt",Meldung!B195),""),"")</f>
        <v/>
      </c>
      <c r="C195" s="177" t="str">
        <f ca="1">IF(Meldung!$F195="M",IF(Meldung!$E195&gt;=39448,CELL("inhalt",Meldung!C195),""),"")</f>
        <v/>
      </c>
      <c r="D195" s="177" t="str">
        <f ca="1">IF(Meldung!$F195="M",IF(Meldung!$E195&gt;=39448,CELL("inhalt",Meldung!D195),""),"")</f>
        <v/>
      </c>
      <c r="E195" s="178" t="str">
        <f ca="1">IF(Meldung!$F195="M",IF(Meldung!$E195&gt;=39448,CELL("inhalt",Meldung!E195),""),"")</f>
        <v/>
      </c>
      <c r="F195" s="177" t="str">
        <f ca="1">IF(Meldung!$F195="M",IF(Meldung!$E195&gt;=39448,CELL("inhalt",Meldung!F195),""),"")</f>
        <v/>
      </c>
      <c r="G195" s="177" t="str">
        <f ca="1">IF(Meldung!$F195="M",IF(Meldung!$E195&gt;=39448,CELL("inhalt",Meldung!G195),""),"")</f>
        <v/>
      </c>
      <c r="H195" s="186" t="str">
        <f ca="1">IF(Meldung!$F195="M",IF(Meldung!$E195&gt;=39448,CELL("inhalt",Meldung!H195),""),"")</f>
        <v/>
      </c>
      <c r="I195" s="177" t="str">
        <f ca="1">IF(Meldung!$F195="M",IF(Meldung!$E195&gt;=39448,CELL("inhalt",Meldung!I195),""),"")</f>
        <v/>
      </c>
      <c r="J195" s="177" t="str">
        <f ca="1">IF(Meldung!$F195="M",IF(Meldung!$E195&gt;=39448,CELL("inhalt",Meldung!J195),""),"")</f>
        <v/>
      </c>
      <c r="K195" s="177" t="str">
        <f ca="1">IF(Meldung!$F195="M",IF(Meldung!$E195&gt;=39448,CELL("inhalt",Meldung!K195),""),"")</f>
        <v/>
      </c>
      <c r="L195" s="177" t="str">
        <f ca="1">IF(Meldung!$F195="M",IF(Meldung!$E195&gt;=39448,CELL("inhalt",Meldung!L195),""),"")</f>
        <v/>
      </c>
    </row>
    <row r="196" spans="1:12" x14ac:dyDescent="0.35">
      <c r="A196" s="35" t="s">
        <v>238</v>
      </c>
      <c r="B196" s="177" t="str">
        <f ca="1">IF(Meldung!$F196="M",IF(Meldung!$E196&gt;=39448,CELL("inhalt",Meldung!B196),""),"")</f>
        <v/>
      </c>
      <c r="C196" s="177" t="str">
        <f ca="1">IF(Meldung!$F196="M",IF(Meldung!$E196&gt;=39448,CELL("inhalt",Meldung!C196),""),"")</f>
        <v/>
      </c>
      <c r="D196" s="177" t="str">
        <f ca="1">IF(Meldung!$F196="M",IF(Meldung!$E196&gt;=39448,CELL("inhalt",Meldung!D196),""),"")</f>
        <v/>
      </c>
      <c r="E196" s="178" t="str">
        <f ca="1">IF(Meldung!$F196="M",IF(Meldung!$E196&gt;=39448,CELL("inhalt",Meldung!E196),""),"")</f>
        <v/>
      </c>
      <c r="F196" s="177" t="str">
        <f ca="1">IF(Meldung!$F196="M",IF(Meldung!$E196&gt;=39448,CELL("inhalt",Meldung!F196),""),"")</f>
        <v/>
      </c>
      <c r="G196" s="177" t="str">
        <f ca="1">IF(Meldung!$F196="M",IF(Meldung!$E196&gt;=39448,CELL("inhalt",Meldung!G196),""),"")</f>
        <v/>
      </c>
      <c r="H196" s="186" t="str">
        <f ca="1">IF(Meldung!$F196="M",IF(Meldung!$E196&gt;=39448,CELL("inhalt",Meldung!H196),""),"")</f>
        <v/>
      </c>
      <c r="I196" s="177" t="str">
        <f ca="1">IF(Meldung!$F196="M",IF(Meldung!$E196&gt;=39448,CELL("inhalt",Meldung!I196),""),"")</f>
        <v/>
      </c>
      <c r="J196" s="177" t="str">
        <f ca="1">IF(Meldung!$F196="M",IF(Meldung!$E196&gt;=39448,CELL("inhalt",Meldung!J196),""),"")</f>
        <v/>
      </c>
      <c r="K196" s="177" t="str">
        <f ca="1">IF(Meldung!$F196="M",IF(Meldung!$E196&gt;=39448,CELL("inhalt",Meldung!K196),""),"")</f>
        <v/>
      </c>
      <c r="L196" s="177" t="str">
        <f ca="1">IF(Meldung!$F196="M",IF(Meldung!$E196&gt;=39448,CELL("inhalt",Meldung!L196),""),"")</f>
        <v/>
      </c>
    </row>
    <row r="197" spans="1:12" x14ac:dyDescent="0.35">
      <c r="A197" s="35" t="s">
        <v>239</v>
      </c>
      <c r="B197" s="177" t="str">
        <f ca="1">IF(Meldung!$F197="M",IF(Meldung!$E197&gt;=39448,CELL("inhalt",Meldung!B197),""),"")</f>
        <v/>
      </c>
      <c r="C197" s="177" t="str">
        <f ca="1">IF(Meldung!$F197="M",IF(Meldung!$E197&gt;=39448,CELL("inhalt",Meldung!C197),""),"")</f>
        <v/>
      </c>
      <c r="D197" s="177" t="str">
        <f ca="1">IF(Meldung!$F197="M",IF(Meldung!$E197&gt;=39448,CELL("inhalt",Meldung!D197),""),"")</f>
        <v/>
      </c>
      <c r="E197" s="178" t="str">
        <f ca="1">IF(Meldung!$F197="M",IF(Meldung!$E197&gt;=39448,CELL("inhalt",Meldung!E197),""),"")</f>
        <v/>
      </c>
      <c r="F197" s="177" t="str">
        <f ca="1">IF(Meldung!$F197="M",IF(Meldung!$E197&gt;=39448,CELL("inhalt",Meldung!F197),""),"")</f>
        <v/>
      </c>
      <c r="G197" s="177" t="str">
        <f ca="1">IF(Meldung!$F197="M",IF(Meldung!$E197&gt;=39448,CELL("inhalt",Meldung!G197),""),"")</f>
        <v/>
      </c>
      <c r="H197" s="186" t="str">
        <f ca="1">IF(Meldung!$F197="M",IF(Meldung!$E197&gt;=39448,CELL("inhalt",Meldung!H197),""),"")</f>
        <v/>
      </c>
      <c r="I197" s="177" t="str">
        <f ca="1">IF(Meldung!$F197="M",IF(Meldung!$E197&gt;=39448,CELL("inhalt",Meldung!I197),""),"")</f>
        <v/>
      </c>
      <c r="J197" s="177" t="str">
        <f ca="1">IF(Meldung!$F197="M",IF(Meldung!$E197&gt;=39448,CELL("inhalt",Meldung!J197),""),"")</f>
        <v/>
      </c>
      <c r="K197" s="177" t="str">
        <f ca="1">IF(Meldung!$F197="M",IF(Meldung!$E197&gt;=39448,CELL("inhalt",Meldung!K197),""),"")</f>
        <v/>
      </c>
      <c r="L197" s="177" t="str">
        <f ca="1">IF(Meldung!$F197="M",IF(Meldung!$E197&gt;=39448,CELL("inhalt",Meldung!L197),""),"")</f>
        <v/>
      </c>
    </row>
    <row r="198" spans="1:12" x14ac:dyDescent="0.35">
      <c r="A198" s="35" t="s">
        <v>240</v>
      </c>
      <c r="B198" s="177" t="str">
        <f ca="1">IF(Meldung!$F198="M",IF(Meldung!$E198&gt;=39448,CELL("inhalt",Meldung!B198),""),"")</f>
        <v/>
      </c>
      <c r="C198" s="177" t="str">
        <f ca="1">IF(Meldung!$F198="M",IF(Meldung!$E198&gt;=39448,CELL("inhalt",Meldung!C198),""),"")</f>
        <v/>
      </c>
      <c r="D198" s="177" t="str">
        <f ca="1">IF(Meldung!$F198="M",IF(Meldung!$E198&gt;=39448,CELL("inhalt",Meldung!D198),""),"")</f>
        <v/>
      </c>
      <c r="E198" s="178" t="str">
        <f ca="1">IF(Meldung!$F198="M",IF(Meldung!$E198&gt;=39448,CELL("inhalt",Meldung!E198),""),"")</f>
        <v/>
      </c>
      <c r="F198" s="177" t="str">
        <f ca="1">IF(Meldung!$F198="M",IF(Meldung!$E198&gt;=39448,CELL("inhalt",Meldung!F198),""),"")</f>
        <v/>
      </c>
      <c r="G198" s="177" t="str">
        <f ca="1">IF(Meldung!$F198="M",IF(Meldung!$E198&gt;=39448,CELL("inhalt",Meldung!G198),""),"")</f>
        <v/>
      </c>
      <c r="H198" s="186" t="str">
        <f ca="1">IF(Meldung!$F198="M",IF(Meldung!$E198&gt;=39448,CELL("inhalt",Meldung!H198),""),"")</f>
        <v/>
      </c>
      <c r="I198" s="177" t="str">
        <f ca="1">IF(Meldung!$F198="M",IF(Meldung!$E198&gt;=39448,CELL("inhalt",Meldung!I198),""),"")</f>
        <v/>
      </c>
      <c r="J198" s="177" t="str">
        <f ca="1">IF(Meldung!$F198="M",IF(Meldung!$E198&gt;=39448,CELL("inhalt",Meldung!J198),""),"")</f>
        <v/>
      </c>
      <c r="K198" s="177" t="str">
        <f ca="1">IF(Meldung!$F198="M",IF(Meldung!$E198&gt;=39448,CELL("inhalt",Meldung!K198),""),"")</f>
        <v/>
      </c>
      <c r="L198" s="177" t="str">
        <f ca="1">IF(Meldung!$F198="M",IF(Meldung!$E198&gt;=39448,CELL("inhalt",Meldung!L198),""),"")</f>
        <v/>
      </c>
    </row>
    <row r="199" spans="1:12" x14ac:dyDescent="0.35">
      <c r="A199" s="35" t="s">
        <v>241</v>
      </c>
      <c r="B199" s="177" t="str">
        <f ca="1">IF(Meldung!$F199="M",IF(Meldung!$E199&gt;=39448,CELL("inhalt",Meldung!B199),""),"")</f>
        <v/>
      </c>
      <c r="C199" s="177" t="str">
        <f ca="1">IF(Meldung!$F199="M",IF(Meldung!$E199&gt;=39448,CELL("inhalt",Meldung!C199),""),"")</f>
        <v/>
      </c>
      <c r="D199" s="177" t="str">
        <f ca="1">IF(Meldung!$F199="M",IF(Meldung!$E199&gt;=39448,CELL("inhalt",Meldung!D199),""),"")</f>
        <v/>
      </c>
      <c r="E199" s="178" t="str">
        <f ca="1">IF(Meldung!$F199="M",IF(Meldung!$E199&gt;=39448,CELL("inhalt",Meldung!E199),""),"")</f>
        <v/>
      </c>
      <c r="F199" s="177" t="str">
        <f ca="1">IF(Meldung!$F199="M",IF(Meldung!$E199&gt;=39448,CELL("inhalt",Meldung!F199),""),"")</f>
        <v/>
      </c>
      <c r="G199" s="177" t="str">
        <f ca="1">IF(Meldung!$F199="M",IF(Meldung!$E199&gt;=39448,CELL("inhalt",Meldung!G199),""),"")</f>
        <v/>
      </c>
      <c r="H199" s="186" t="str">
        <f ca="1">IF(Meldung!$F199="M",IF(Meldung!$E199&gt;=39448,CELL("inhalt",Meldung!H199),""),"")</f>
        <v/>
      </c>
      <c r="I199" s="177" t="str">
        <f ca="1">IF(Meldung!$F199="M",IF(Meldung!$E199&gt;=39448,CELL("inhalt",Meldung!I199),""),"")</f>
        <v/>
      </c>
      <c r="J199" s="177" t="str">
        <f ca="1">IF(Meldung!$F199="M",IF(Meldung!$E199&gt;=39448,CELL("inhalt",Meldung!J199),""),"")</f>
        <v/>
      </c>
      <c r="K199" s="177" t="str">
        <f ca="1">IF(Meldung!$F199="M",IF(Meldung!$E199&gt;=39448,CELL("inhalt",Meldung!K199),""),"")</f>
        <v/>
      </c>
      <c r="L199" s="177" t="str">
        <f ca="1">IF(Meldung!$F199="M",IF(Meldung!$E199&gt;=39448,CELL("inhalt",Meldung!L199),""),"")</f>
        <v/>
      </c>
    </row>
    <row r="200" spans="1:12" x14ac:dyDescent="0.35">
      <c r="A200" s="35" t="s">
        <v>242</v>
      </c>
      <c r="B200" s="177" t="str">
        <f ca="1">IF(Meldung!$F200="M",IF(Meldung!$E200&gt;=39448,CELL("inhalt",Meldung!B200),""),"")</f>
        <v/>
      </c>
      <c r="C200" s="177" t="str">
        <f ca="1">IF(Meldung!$F200="M",IF(Meldung!$E200&gt;=39448,CELL("inhalt",Meldung!C200),""),"")</f>
        <v/>
      </c>
      <c r="D200" s="177" t="str">
        <f ca="1">IF(Meldung!$F200="M",IF(Meldung!$E200&gt;=39448,CELL("inhalt",Meldung!D200),""),"")</f>
        <v/>
      </c>
      <c r="E200" s="178" t="str">
        <f ca="1">IF(Meldung!$F200="M",IF(Meldung!$E200&gt;=39448,CELL("inhalt",Meldung!E200),""),"")</f>
        <v/>
      </c>
      <c r="F200" s="177" t="str">
        <f ca="1">IF(Meldung!$F200="M",IF(Meldung!$E200&gt;=39448,CELL("inhalt",Meldung!F200),""),"")</f>
        <v/>
      </c>
      <c r="G200" s="177" t="str">
        <f ca="1">IF(Meldung!$F200="M",IF(Meldung!$E200&gt;=39448,CELL("inhalt",Meldung!G200),""),"")</f>
        <v/>
      </c>
      <c r="H200" s="186" t="str">
        <f ca="1">IF(Meldung!$F200="M",IF(Meldung!$E200&gt;=39448,CELL("inhalt",Meldung!H200),""),"")</f>
        <v/>
      </c>
      <c r="I200" s="177" t="str">
        <f ca="1">IF(Meldung!$F200="M",IF(Meldung!$E200&gt;=39448,CELL("inhalt",Meldung!I200),""),"")</f>
        <v/>
      </c>
      <c r="J200" s="177" t="str">
        <f ca="1">IF(Meldung!$F200="M",IF(Meldung!$E200&gt;=39448,CELL("inhalt",Meldung!J200),""),"")</f>
        <v/>
      </c>
      <c r="K200" s="177" t="str">
        <f ca="1">IF(Meldung!$F200="M",IF(Meldung!$E200&gt;=39448,CELL("inhalt",Meldung!K200),""),"")</f>
        <v/>
      </c>
      <c r="L200" s="177" t="str">
        <f ca="1">IF(Meldung!$F200="M",IF(Meldung!$E200&gt;=39448,CELL("inhalt",Meldung!L200),""),"")</f>
        <v/>
      </c>
    </row>
    <row r="201" spans="1:12" x14ac:dyDescent="0.35">
      <c r="A201" s="35" t="s">
        <v>243</v>
      </c>
      <c r="B201" s="177" t="str">
        <f ca="1">IF(Meldung!$F201="M",IF(Meldung!$E201&gt;=39448,CELL("inhalt",Meldung!B201),""),"")</f>
        <v/>
      </c>
      <c r="C201" s="177" t="str">
        <f ca="1">IF(Meldung!$F201="M",IF(Meldung!$E201&gt;=39448,CELL("inhalt",Meldung!C201),""),"")</f>
        <v/>
      </c>
      <c r="D201" s="177" t="str">
        <f ca="1">IF(Meldung!$F201="M",IF(Meldung!$E201&gt;=39448,CELL("inhalt",Meldung!D201),""),"")</f>
        <v/>
      </c>
      <c r="E201" s="178" t="str">
        <f ca="1">IF(Meldung!$F201="M",IF(Meldung!$E201&gt;=39448,CELL("inhalt",Meldung!E201),""),"")</f>
        <v/>
      </c>
      <c r="F201" s="177" t="str">
        <f ca="1">IF(Meldung!$F201="M",IF(Meldung!$E201&gt;=39448,CELL("inhalt",Meldung!F201),""),"")</f>
        <v/>
      </c>
      <c r="G201" s="177" t="str">
        <f ca="1">IF(Meldung!$F201="M",IF(Meldung!$E201&gt;=39448,CELL("inhalt",Meldung!G201),""),"")</f>
        <v/>
      </c>
      <c r="H201" s="186" t="str">
        <f ca="1">IF(Meldung!$F201="M",IF(Meldung!$E201&gt;=39448,CELL("inhalt",Meldung!H201),""),"")</f>
        <v/>
      </c>
      <c r="I201" s="177" t="str">
        <f ca="1">IF(Meldung!$F201="M",IF(Meldung!$E201&gt;=39448,CELL("inhalt",Meldung!I201),""),"")</f>
        <v/>
      </c>
      <c r="J201" s="177" t="str">
        <f ca="1">IF(Meldung!$F201="M",IF(Meldung!$E201&gt;=39448,CELL("inhalt",Meldung!J201),""),"")</f>
        <v/>
      </c>
      <c r="K201" s="177" t="str">
        <f ca="1">IF(Meldung!$F201="M",IF(Meldung!$E201&gt;=39448,CELL("inhalt",Meldung!K201),""),"")</f>
        <v/>
      </c>
      <c r="L201" s="177" t="str">
        <f ca="1">IF(Meldung!$F201="M",IF(Meldung!$E201&gt;=39448,CELL("inhalt",Meldung!L201),""),"")</f>
        <v/>
      </c>
    </row>
    <row r="202" spans="1:12" x14ac:dyDescent="0.35">
      <c r="A202" s="35" t="s">
        <v>244</v>
      </c>
      <c r="B202" s="177" t="str">
        <f ca="1">IF(Meldung!$F202="M",IF(Meldung!$E202&gt;=39448,CELL("inhalt",Meldung!B202),""),"")</f>
        <v/>
      </c>
      <c r="C202" s="177" t="str">
        <f ca="1">IF(Meldung!$F202="M",IF(Meldung!$E202&gt;=39448,CELL("inhalt",Meldung!C202),""),"")</f>
        <v/>
      </c>
      <c r="D202" s="177" t="str">
        <f ca="1">IF(Meldung!$F202="M",IF(Meldung!$E202&gt;=39448,CELL("inhalt",Meldung!D202),""),"")</f>
        <v/>
      </c>
      <c r="E202" s="178" t="str">
        <f ca="1">IF(Meldung!$F202="M",IF(Meldung!$E202&gt;=39448,CELL("inhalt",Meldung!E202),""),"")</f>
        <v/>
      </c>
      <c r="F202" s="177" t="str">
        <f ca="1">IF(Meldung!$F202="M",IF(Meldung!$E202&gt;=39448,CELL("inhalt",Meldung!F202),""),"")</f>
        <v/>
      </c>
      <c r="G202" s="177" t="str">
        <f ca="1">IF(Meldung!$F202="M",IF(Meldung!$E202&gt;=39448,CELL("inhalt",Meldung!G202),""),"")</f>
        <v/>
      </c>
      <c r="H202" s="186" t="str">
        <f ca="1">IF(Meldung!$F202="M",IF(Meldung!$E202&gt;=39448,CELL("inhalt",Meldung!H202),""),"")</f>
        <v/>
      </c>
      <c r="I202" s="177" t="str">
        <f ca="1">IF(Meldung!$F202="M",IF(Meldung!$E202&gt;=39448,CELL("inhalt",Meldung!I202),""),"")</f>
        <v/>
      </c>
      <c r="J202" s="177" t="str">
        <f ca="1">IF(Meldung!$F202="M",IF(Meldung!$E202&gt;=39448,CELL("inhalt",Meldung!J202),""),"")</f>
        <v/>
      </c>
      <c r="K202" s="177" t="str">
        <f ca="1">IF(Meldung!$F202="M",IF(Meldung!$E202&gt;=39448,CELL("inhalt",Meldung!K202),""),"")</f>
        <v/>
      </c>
      <c r="L202" s="177" t="str">
        <f ca="1">IF(Meldung!$F202="M",IF(Meldung!$E202&gt;=39448,CELL("inhalt",Meldung!L202),""),"")</f>
        <v/>
      </c>
    </row>
    <row r="203" spans="1:12" x14ac:dyDescent="0.35">
      <c r="A203" s="35" t="s">
        <v>245</v>
      </c>
      <c r="B203" s="177" t="str">
        <f ca="1">IF(Meldung!$F203="M",IF(Meldung!$E203&gt;=39448,CELL("inhalt",Meldung!B203),""),"")</f>
        <v/>
      </c>
      <c r="C203" s="177" t="str">
        <f ca="1">IF(Meldung!$F203="M",IF(Meldung!$E203&gt;=39448,CELL("inhalt",Meldung!C203),""),"")</f>
        <v/>
      </c>
      <c r="D203" s="177" t="str">
        <f ca="1">IF(Meldung!$F203="M",IF(Meldung!$E203&gt;=39448,CELL("inhalt",Meldung!D203),""),"")</f>
        <v/>
      </c>
      <c r="E203" s="178" t="str">
        <f ca="1">IF(Meldung!$F203="M",IF(Meldung!$E203&gt;=39448,CELL("inhalt",Meldung!E203),""),"")</f>
        <v/>
      </c>
      <c r="F203" s="177" t="str">
        <f ca="1">IF(Meldung!$F203="M",IF(Meldung!$E203&gt;=39448,CELL("inhalt",Meldung!F203),""),"")</f>
        <v/>
      </c>
      <c r="G203" s="177" t="str">
        <f ca="1">IF(Meldung!$F203="M",IF(Meldung!$E203&gt;=39448,CELL("inhalt",Meldung!G203),""),"")</f>
        <v/>
      </c>
      <c r="H203" s="186" t="str">
        <f ca="1">IF(Meldung!$F203="M",IF(Meldung!$E203&gt;=39448,CELL("inhalt",Meldung!H203),""),"")</f>
        <v/>
      </c>
      <c r="I203" s="177" t="str">
        <f ca="1">IF(Meldung!$F203="M",IF(Meldung!$E203&gt;=39448,CELL("inhalt",Meldung!I203),""),"")</f>
        <v/>
      </c>
      <c r="J203" s="177" t="str">
        <f ca="1">IF(Meldung!$F203="M",IF(Meldung!$E203&gt;=39448,CELL("inhalt",Meldung!J203),""),"")</f>
        <v/>
      </c>
      <c r="K203" s="177" t="str">
        <f ca="1">IF(Meldung!$F203="M",IF(Meldung!$E203&gt;=39448,CELL("inhalt",Meldung!K203),""),"")</f>
        <v/>
      </c>
      <c r="L203" s="177" t="str">
        <f ca="1">IF(Meldung!$F203="M",IF(Meldung!$E203&gt;=39448,CELL("inhalt",Meldung!L203),""),"")</f>
        <v/>
      </c>
    </row>
    <row r="204" spans="1:12" x14ac:dyDescent="0.35">
      <c r="A204" s="35" t="s">
        <v>246</v>
      </c>
      <c r="B204" s="177" t="str">
        <f ca="1">IF(Meldung!$F204="M",IF(Meldung!$E204&gt;=39448,CELL("inhalt",Meldung!B204),""),"")</f>
        <v/>
      </c>
      <c r="C204" s="177" t="str">
        <f ca="1">IF(Meldung!$F204="M",IF(Meldung!$E204&gt;=39448,CELL("inhalt",Meldung!C204),""),"")</f>
        <v/>
      </c>
      <c r="D204" s="177" t="str">
        <f ca="1">IF(Meldung!$F204="M",IF(Meldung!$E204&gt;=39448,CELL("inhalt",Meldung!D204),""),"")</f>
        <v/>
      </c>
      <c r="E204" s="178" t="str">
        <f ca="1">IF(Meldung!$F204="M",IF(Meldung!$E204&gt;=39448,CELL("inhalt",Meldung!E204),""),"")</f>
        <v/>
      </c>
      <c r="F204" s="177" t="str">
        <f ca="1">IF(Meldung!$F204="M",IF(Meldung!$E204&gt;=39448,CELL("inhalt",Meldung!F204),""),"")</f>
        <v/>
      </c>
      <c r="G204" s="177" t="str">
        <f ca="1">IF(Meldung!$F204="M",IF(Meldung!$E204&gt;=39448,CELL("inhalt",Meldung!G204),""),"")</f>
        <v/>
      </c>
      <c r="H204" s="186" t="str">
        <f ca="1">IF(Meldung!$F204="M",IF(Meldung!$E204&gt;=39448,CELL("inhalt",Meldung!H204),""),"")</f>
        <v/>
      </c>
      <c r="I204" s="177" t="str">
        <f ca="1">IF(Meldung!$F204="M",IF(Meldung!$E204&gt;=39448,CELL("inhalt",Meldung!I204),""),"")</f>
        <v/>
      </c>
      <c r="J204" s="177" t="str">
        <f ca="1">IF(Meldung!$F204="M",IF(Meldung!$E204&gt;=39448,CELL("inhalt",Meldung!J204),""),"")</f>
        <v/>
      </c>
      <c r="K204" s="177" t="str">
        <f ca="1">IF(Meldung!$F204="M",IF(Meldung!$E204&gt;=39448,CELL("inhalt",Meldung!K204),""),"")</f>
        <v/>
      </c>
      <c r="L204" s="177" t="str">
        <f ca="1">IF(Meldung!$F204="M",IF(Meldung!$E204&gt;=39448,CELL("inhalt",Meldung!L204),""),"")</f>
        <v/>
      </c>
    </row>
    <row r="205" spans="1:12" x14ac:dyDescent="0.35">
      <c r="A205" s="35" t="s">
        <v>247</v>
      </c>
      <c r="B205" s="177" t="str">
        <f ca="1">IF(Meldung!$F205="M",IF(Meldung!$E205&gt;=39448,CELL("inhalt",Meldung!B205),""),"")</f>
        <v/>
      </c>
      <c r="C205" s="177" t="str">
        <f ca="1">IF(Meldung!$F205="M",IF(Meldung!$E205&gt;=39448,CELL("inhalt",Meldung!C205),""),"")</f>
        <v/>
      </c>
      <c r="D205" s="177" t="str">
        <f ca="1">IF(Meldung!$F205="M",IF(Meldung!$E205&gt;=39448,CELL("inhalt",Meldung!D205),""),"")</f>
        <v/>
      </c>
      <c r="E205" s="178" t="str">
        <f ca="1">IF(Meldung!$F205="M",IF(Meldung!$E205&gt;=39448,CELL("inhalt",Meldung!E205),""),"")</f>
        <v/>
      </c>
      <c r="F205" s="177" t="str">
        <f ca="1">IF(Meldung!$F205="M",IF(Meldung!$E205&gt;=39448,CELL("inhalt",Meldung!F205),""),"")</f>
        <v/>
      </c>
      <c r="G205" s="177" t="str">
        <f ca="1">IF(Meldung!$F205="M",IF(Meldung!$E205&gt;=39448,CELL("inhalt",Meldung!G205),""),"")</f>
        <v/>
      </c>
      <c r="H205" s="186" t="str">
        <f ca="1">IF(Meldung!$F205="M",IF(Meldung!$E205&gt;=39448,CELL("inhalt",Meldung!H205),""),"")</f>
        <v/>
      </c>
      <c r="I205" s="177" t="str">
        <f ca="1">IF(Meldung!$F205="M",IF(Meldung!$E205&gt;=39448,CELL("inhalt",Meldung!I205),""),"")</f>
        <v/>
      </c>
      <c r="J205" s="177" t="str">
        <f ca="1">IF(Meldung!$F205="M",IF(Meldung!$E205&gt;=39448,CELL("inhalt",Meldung!J205),""),"")</f>
        <v/>
      </c>
      <c r="K205" s="177" t="str">
        <f ca="1">IF(Meldung!$F205="M",IF(Meldung!$E205&gt;=39448,CELL("inhalt",Meldung!K205),""),"")</f>
        <v/>
      </c>
      <c r="L205" s="177" t="str">
        <f ca="1">IF(Meldung!$F205="M",IF(Meldung!$E205&gt;=39448,CELL("inhalt",Meldung!L205),""),"")</f>
        <v/>
      </c>
    </row>
    <row r="206" spans="1:12" x14ac:dyDescent="0.35">
      <c r="A206" s="35" t="s">
        <v>248</v>
      </c>
      <c r="B206" s="177" t="str">
        <f ca="1">IF(Meldung!$F206="M",IF(Meldung!$E206&gt;=39448,CELL("inhalt",Meldung!B206),""),"")</f>
        <v/>
      </c>
      <c r="C206" s="177" t="str">
        <f ca="1">IF(Meldung!$F206="M",IF(Meldung!$E206&gt;=39448,CELL("inhalt",Meldung!C206),""),"")</f>
        <v/>
      </c>
      <c r="D206" s="177" t="str">
        <f ca="1">IF(Meldung!$F206="M",IF(Meldung!$E206&gt;=39448,CELL("inhalt",Meldung!D206),""),"")</f>
        <v/>
      </c>
      <c r="E206" s="178" t="str">
        <f ca="1">IF(Meldung!$F206="M",IF(Meldung!$E206&gt;=39448,CELL("inhalt",Meldung!E206),""),"")</f>
        <v/>
      </c>
      <c r="F206" s="177" t="str">
        <f ca="1">IF(Meldung!$F206="M",IF(Meldung!$E206&gt;=39448,CELL("inhalt",Meldung!F206),""),"")</f>
        <v/>
      </c>
      <c r="G206" s="177" t="str">
        <f ca="1">IF(Meldung!$F206="M",IF(Meldung!$E206&gt;=39448,CELL("inhalt",Meldung!G206),""),"")</f>
        <v/>
      </c>
      <c r="H206" s="186" t="str">
        <f ca="1">IF(Meldung!$F206="M",IF(Meldung!$E206&gt;=39448,CELL("inhalt",Meldung!H206),""),"")</f>
        <v/>
      </c>
      <c r="I206" s="177" t="str">
        <f ca="1">IF(Meldung!$F206="M",IF(Meldung!$E206&gt;=39448,CELL("inhalt",Meldung!I206),""),"")</f>
        <v/>
      </c>
      <c r="J206" s="177" t="str">
        <f ca="1">IF(Meldung!$F206="M",IF(Meldung!$E206&gt;=39448,CELL("inhalt",Meldung!J206),""),"")</f>
        <v/>
      </c>
      <c r="K206" s="177" t="str">
        <f ca="1">IF(Meldung!$F206="M",IF(Meldung!$E206&gt;=39448,CELL("inhalt",Meldung!K206),""),"")</f>
        <v/>
      </c>
      <c r="L206" s="177" t="str">
        <f ca="1">IF(Meldung!$F206="M",IF(Meldung!$E206&gt;=39448,CELL("inhalt",Meldung!L206),""),"")</f>
        <v/>
      </c>
    </row>
    <row r="207" spans="1:12" x14ac:dyDescent="0.35">
      <c r="A207" s="35" t="s">
        <v>249</v>
      </c>
      <c r="B207" s="177" t="str">
        <f ca="1">IF(Meldung!$F207="M",IF(Meldung!$E207&gt;=39448,CELL("inhalt",Meldung!B207),""),"")</f>
        <v/>
      </c>
      <c r="C207" s="177" t="str">
        <f ca="1">IF(Meldung!$F207="M",IF(Meldung!$E207&gt;=39448,CELL("inhalt",Meldung!C207),""),"")</f>
        <v/>
      </c>
      <c r="D207" s="177" t="str">
        <f ca="1">IF(Meldung!$F207="M",IF(Meldung!$E207&gt;=39448,CELL("inhalt",Meldung!D207),""),"")</f>
        <v/>
      </c>
      <c r="E207" s="178" t="str">
        <f ca="1">IF(Meldung!$F207="M",IF(Meldung!$E207&gt;=39448,CELL("inhalt",Meldung!E207),""),"")</f>
        <v/>
      </c>
      <c r="F207" s="177" t="str">
        <f ca="1">IF(Meldung!$F207="M",IF(Meldung!$E207&gt;=39448,CELL("inhalt",Meldung!F207),""),"")</f>
        <v/>
      </c>
      <c r="G207" s="177" t="str">
        <f ca="1">IF(Meldung!$F207="M",IF(Meldung!$E207&gt;=39448,CELL("inhalt",Meldung!G207),""),"")</f>
        <v/>
      </c>
      <c r="H207" s="186" t="str">
        <f ca="1">IF(Meldung!$F207="M",IF(Meldung!$E207&gt;=39448,CELL("inhalt",Meldung!H207),""),"")</f>
        <v/>
      </c>
      <c r="I207" s="177" t="str">
        <f ca="1">IF(Meldung!$F207="M",IF(Meldung!$E207&gt;=39448,CELL("inhalt",Meldung!I207),""),"")</f>
        <v/>
      </c>
      <c r="J207" s="177" t="str">
        <f ca="1">IF(Meldung!$F207="M",IF(Meldung!$E207&gt;=39448,CELL("inhalt",Meldung!J207),""),"")</f>
        <v/>
      </c>
      <c r="K207" s="177" t="str">
        <f ca="1">IF(Meldung!$F207="M",IF(Meldung!$E207&gt;=39448,CELL("inhalt",Meldung!K207),""),"")</f>
        <v/>
      </c>
      <c r="L207" s="177" t="str">
        <f ca="1">IF(Meldung!$F207="M",IF(Meldung!$E207&gt;=39448,CELL("inhalt",Meldung!L207),""),"")</f>
        <v/>
      </c>
    </row>
    <row r="208" spans="1:12" x14ac:dyDescent="0.35">
      <c r="A208" s="35" t="s">
        <v>250</v>
      </c>
      <c r="B208" s="177" t="str">
        <f ca="1">IF(Meldung!$F208="M",IF(Meldung!$E208&gt;=39448,CELL("inhalt",Meldung!B208),""),"")</f>
        <v/>
      </c>
      <c r="C208" s="177" t="str">
        <f ca="1">IF(Meldung!$F208="M",IF(Meldung!$E208&gt;=39448,CELL("inhalt",Meldung!C208),""),"")</f>
        <v/>
      </c>
      <c r="D208" s="177" t="str">
        <f ca="1">IF(Meldung!$F208="M",IF(Meldung!$E208&gt;=39448,CELL("inhalt",Meldung!D208),""),"")</f>
        <v/>
      </c>
      <c r="E208" s="178" t="str">
        <f ca="1">IF(Meldung!$F208="M",IF(Meldung!$E208&gt;=39448,CELL("inhalt",Meldung!E208),""),"")</f>
        <v/>
      </c>
      <c r="F208" s="177" t="str">
        <f ca="1">IF(Meldung!$F208="M",IF(Meldung!$E208&gt;=39448,CELL("inhalt",Meldung!F208),""),"")</f>
        <v/>
      </c>
      <c r="G208" s="177" t="str">
        <f ca="1">IF(Meldung!$F208="M",IF(Meldung!$E208&gt;=39448,CELL("inhalt",Meldung!G208),""),"")</f>
        <v/>
      </c>
      <c r="H208" s="186" t="str">
        <f ca="1">IF(Meldung!$F208="M",IF(Meldung!$E208&gt;=39448,CELL("inhalt",Meldung!H208),""),"")</f>
        <v/>
      </c>
      <c r="I208" s="177" t="str">
        <f ca="1">IF(Meldung!$F208="M",IF(Meldung!$E208&gt;=39448,CELL("inhalt",Meldung!I208),""),"")</f>
        <v/>
      </c>
      <c r="J208" s="177" t="str">
        <f ca="1">IF(Meldung!$F208="M",IF(Meldung!$E208&gt;=39448,CELL("inhalt",Meldung!J208),""),"")</f>
        <v/>
      </c>
      <c r="K208" s="177" t="str">
        <f ca="1">IF(Meldung!$F208="M",IF(Meldung!$E208&gt;=39448,CELL("inhalt",Meldung!K208),""),"")</f>
        <v/>
      </c>
      <c r="L208" s="177" t="str">
        <f ca="1">IF(Meldung!$F208="M",IF(Meldung!$E208&gt;=39448,CELL("inhalt",Meldung!L208),""),"")</f>
        <v/>
      </c>
    </row>
    <row r="209" spans="1:12" x14ac:dyDescent="0.35">
      <c r="A209" s="35" t="s">
        <v>251</v>
      </c>
      <c r="B209" s="177" t="str">
        <f ca="1">IF(Meldung!$F209="M",IF(Meldung!$E209&gt;=39448,CELL("inhalt",Meldung!B209),""),"")</f>
        <v/>
      </c>
      <c r="C209" s="177" t="str">
        <f ca="1">IF(Meldung!$F209="M",IF(Meldung!$E209&gt;=39448,CELL("inhalt",Meldung!C209),""),"")</f>
        <v/>
      </c>
      <c r="D209" s="177" t="str">
        <f ca="1">IF(Meldung!$F209="M",IF(Meldung!$E209&gt;=39448,CELL("inhalt",Meldung!D209),""),"")</f>
        <v/>
      </c>
      <c r="E209" s="178" t="str">
        <f ca="1">IF(Meldung!$F209="M",IF(Meldung!$E209&gt;=39448,CELL("inhalt",Meldung!E209),""),"")</f>
        <v/>
      </c>
      <c r="F209" s="177" t="str">
        <f ca="1">IF(Meldung!$F209="M",IF(Meldung!$E209&gt;=39448,CELL("inhalt",Meldung!F209),""),"")</f>
        <v/>
      </c>
      <c r="G209" s="177" t="str">
        <f ca="1">IF(Meldung!$F209="M",IF(Meldung!$E209&gt;=39448,CELL("inhalt",Meldung!G209),""),"")</f>
        <v/>
      </c>
      <c r="H209" s="186" t="str">
        <f ca="1">IF(Meldung!$F209="M",IF(Meldung!$E209&gt;=39448,CELL("inhalt",Meldung!H209),""),"")</f>
        <v/>
      </c>
      <c r="I209" s="177" t="str">
        <f ca="1">IF(Meldung!$F209="M",IF(Meldung!$E209&gt;=39448,CELL("inhalt",Meldung!I209),""),"")</f>
        <v/>
      </c>
      <c r="J209" s="177" t="str">
        <f ca="1">IF(Meldung!$F209="M",IF(Meldung!$E209&gt;=39448,CELL("inhalt",Meldung!J209),""),"")</f>
        <v/>
      </c>
      <c r="K209" s="177" t="str">
        <f ca="1">IF(Meldung!$F209="M",IF(Meldung!$E209&gt;=39448,CELL("inhalt",Meldung!K209),""),"")</f>
        <v/>
      </c>
      <c r="L209" s="177" t="str">
        <f ca="1">IF(Meldung!$F209="M",IF(Meldung!$E209&gt;=39448,CELL("inhalt",Meldung!L209),""),"")</f>
        <v/>
      </c>
    </row>
    <row r="210" spans="1:12" x14ac:dyDescent="0.35">
      <c r="A210" s="35" t="s">
        <v>252</v>
      </c>
      <c r="B210" s="177" t="str">
        <f ca="1">IF(Meldung!$F210="M",IF(Meldung!$E210&gt;=39448,CELL("inhalt",Meldung!B210),""),"")</f>
        <v/>
      </c>
      <c r="C210" s="177" t="str">
        <f ca="1">IF(Meldung!$F210="M",IF(Meldung!$E210&gt;=39448,CELL("inhalt",Meldung!C210),""),"")</f>
        <v/>
      </c>
      <c r="D210" s="177" t="str">
        <f ca="1">IF(Meldung!$F210="M",IF(Meldung!$E210&gt;=39448,CELL("inhalt",Meldung!D210),""),"")</f>
        <v/>
      </c>
      <c r="E210" s="178" t="str">
        <f ca="1">IF(Meldung!$F210="M",IF(Meldung!$E210&gt;=39448,CELL("inhalt",Meldung!E210),""),"")</f>
        <v/>
      </c>
      <c r="F210" s="177" t="str">
        <f ca="1">IF(Meldung!$F210="M",IF(Meldung!$E210&gt;=39448,CELL("inhalt",Meldung!F210),""),"")</f>
        <v/>
      </c>
      <c r="G210" s="177" t="str">
        <f ca="1">IF(Meldung!$F210="M",IF(Meldung!$E210&gt;=39448,CELL("inhalt",Meldung!G210),""),"")</f>
        <v/>
      </c>
      <c r="H210" s="186" t="str">
        <f ca="1">IF(Meldung!$F210="M",IF(Meldung!$E210&gt;=39448,CELL("inhalt",Meldung!H210),""),"")</f>
        <v/>
      </c>
      <c r="I210" s="177" t="str">
        <f ca="1">IF(Meldung!$F210="M",IF(Meldung!$E210&gt;=39448,CELL("inhalt",Meldung!I210),""),"")</f>
        <v/>
      </c>
      <c r="J210" s="177" t="str">
        <f ca="1">IF(Meldung!$F210="M",IF(Meldung!$E210&gt;=39448,CELL("inhalt",Meldung!J210),""),"")</f>
        <v/>
      </c>
      <c r="K210" s="177" t="str">
        <f ca="1">IF(Meldung!$F210="M",IF(Meldung!$E210&gt;=39448,CELL("inhalt",Meldung!K210),""),"")</f>
        <v/>
      </c>
      <c r="L210" s="177" t="str">
        <f ca="1">IF(Meldung!$F210="M",IF(Meldung!$E210&gt;=39448,CELL("inhalt",Meldung!L210),""),"")</f>
        <v/>
      </c>
    </row>
    <row r="211" spans="1:12" x14ac:dyDescent="0.35">
      <c r="A211" s="35" t="s">
        <v>253</v>
      </c>
      <c r="B211" s="177" t="str">
        <f ca="1">IF(Meldung!$F211="M",IF(Meldung!$E211&gt;=39448,CELL("inhalt",Meldung!B211),""),"")</f>
        <v/>
      </c>
      <c r="C211" s="177" t="str">
        <f ca="1">IF(Meldung!$F211="M",IF(Meldung!$E211&gt;=39448,CELL("inhalt",Meldung!C211),""),"")</f>
        <v/>
      </c>
      <c r="D211" s="177" t="str">
        <f ca="1">IF(Meldung!$F211="M",IF(Meldung!$E211&gt;=39448,CELL("inhalt",Meldung!D211),""),"")</f>
        <v/>
      </c>
      <c r="E211" s="178" t="str">
        <f ca="1">IF(Meldung!$F211="M",IF(Meldung!$E211&gt;=39448,CELL("inhalt",Meldung!E211),""),"")</f>
        <v/>
      </c>
      <c r="F211" s="177" t="str">
        <f ca="1">IF(Meldung!$F211="M",IF(Meldung!$E211&gt;=39448,CELL("inhalt",Meldung!F211),""),"")</f>
        <v/>
      </c>
      <c r="G211" s="177" t="str">
        <f ca="1">IF(Meldung!$F211="M",IF(Meldung!$E211&gt;=39448,CELL("inhalt",Meldung!G211),""),"")</f>
        <v/>
      </c>
      <c r="H211" s="186" t="str">
        <f ca="1">IF(Meldung!$F211="M",IF(Meldung!$E211&gt;=39448,CELL("inhalt",Meldung!H211),""),"")</f>
        <v/>
      </c>
      <c r="I211" s="177" t="str">
        <f ca="1">IF(Meldung!$F211="M",IF(Meldung!$E211&gt;=39448,CELL("inhalt",Meldung!I211),""),"")</f>
        <v/>
      </c>
      <c r="J211" s="177" t="str">
        <f ca="1">IF(Meldung!$F211="M",IF(Meldung!$E211&gt;=39448,CELL("inhalt",Meldung!J211),""),"")</f>
        <v/>
      </c>
      <c r="K211" s="177" t="str">
        <f ca="1">IF(Meldung!$F211="M",IF(Meldung!$E211&gt;=39448,CELL("inhalt",Meldung!K211),""),"")</f>
        <v/>
      </c>
      <c r="L211" s="177" t="str">
        <f ca="1">IF(Meldung!$F211="M",IF(Meldung!$E211&gt;=39448,CELL("inhalt",Meldung!L211),""),"")</f>
        <v/>
      </c>
    </row>
    <row r="212" spans="1:12" x14ac:dyDescent="0.35">
      <c r="A212" s="35" t="s">
        <v>254</v>
      </c>
      <c r="B212" s="177" t="str">
        <f ca="1">IF(Meldung!$F212="M",IF(Meldung!$E212&gt;=39448,CELL("inhalt",Meldung!B212),""),"")</f>
        <v/>
      </c>
      <c r="C212" s="177" t="str">
        <f ca="1">IF(Meldung!$F212="M",IF(Meldung!$E212&gt;=39448,CELL("inhalt",Meldung!C212),""),"")</f>
        <v/>
      </c>
      <c r="D212" s="177" t="str">
        <f ca="1">IF(Meldung!$F212="M",IF(Meldung!$E212&gt;=39448,CELL("inhalt",Meldung!D212),""),"")</f>
        <v/>
      </c>
      <c r="E212" s="178" t="str">
        <f ca="1">IF(Meldung!$F212="M",IF(Meldung!$E212&gt;=39448,CELL("inhalt",Meldung!E212),""),"")</f>
        <v/>
      </c>
      <c r="F212" s="177" t="str">
        <f ca="1">IF(Meldung!$F212="M",IF(Meldung!$E212&gt;=39448,CELL("inhalt",Meldung!F212),""),"")</f>
        <v/>
      </c>
      <c r="G212" s="177" t="str">
        <f ca="1">IF(Meldung!$F212="M",IF(Meldung!$E212&gt;=39448,CELL("inhalt",Meldung!G212),""),"")</f>
        <v/>
      </c>
      <c r="H212" s="186" t="str">
        <f ca="1">IF(Meldung!$F212="M",IF(Meldung!$E212&gt;=39448,CELL("inhalt",Meldung!H212),""),"")</f>
        <v/>
      </c>
      <c r="I212" s="177" t="str">
        <f ca="1">IF(Meldung!$F212="M",IF(Meldung!$E212&gt;=39448,CELL("inhalt",Meldung!I212),""),"")</f>
        <v/>
      </c>
      <c r="J212" s="177" t="str">
        <f ca="1">IF(Meldung!$F212="M",IF(Meldung!$E212&gt;=39448,CELL("inhalt",Meldung!J212),""),"")</f>
        <v/>
      </c>
      <c r="K212" s="177" t="str">
        <f ca="1">IF(Meldung!$F212="M",IF(Meldung!$E212&gt;=39448,CELL("inhalt",Meldung!K212),""),"")</f>
        <v/>
      </c>
      <c r="L212" s="177" t="str">
        <f ca="1">IF(Meldung!$F212="M",IF(Meldung!$E212&gt;=39448,CELL("inhalt",Meldung!L212),""),"")</f>
        <v/>
      </c>
    </row>
    <row r="213" spans="1:12" x14ac:dyDescent="0.35">
      <c r="A213" s="35" t="s">
        <v>255</v>
      </c>
      <c r="B213" s="177" t="str">
        <f ca="1">IF(Meldung!$F213="M",IF(Meldung!$E213&gt;=39448,CELL("inhalt",Meldung!B213),""),"")</f>
        <v/>
      </c>
      <c r="C213" s="177" t="str">
        <f ca="1">IF(Meldung!$F213="M",IF(Meldung!$E213&gt;=39448,CELL("inhalt",Meldung!C213),""),"")</f>
        <v/>
      </c>
      <c r="D213" s="177" t="str">
        <f ca="1">IF(Meldung!$F213="M",IF(Meldung!$E213&gt;=39448,CELL("inhalt",Meldung!D213),""),"")</f>
        <v/>
      </c>
      <c r="E213" s="178" t="str">
        <f ca="1">IF(Meldung!$F213="M",IF(Meldung!$E213&gt;=39448,CELL("inhalt",Meldung!E213),""),"")</f>
        <v/>
      </c>
      <c r="F213" s="177" t="str">
        <f ca="1">IF(Meldung!$F213="M",IF(Meldung!$E213&gt;=39448,CELL("inhalt",Meldung!F213),""),"")</f>
        <v/>
      </c>
      <c r="G213" s="177" t="str">
        <f ca="1">IF(Meldung!$F213="M",IF(Meldung!$E213&gt;=39448,CELL("inhalt",Meldung!G213),""),"")</f>
        <v/>
      </c>
      <c r="H213" s="186" t="str">
        <f ca="1">IF(Meldung!$F213="M",IF(Meldung!$E213&gt;=39448,CELL("inhalt",Meldung!H213),""),"")</f>
        <v/>
      </c>
      <c r="I213" s="177" t="str">
        <f ca="1">IF(Meldung!$F213="M",IF(Meldung!$E213&gt;=39448,CELL("inhalt",Meldung!I213),""),"")</f>
        <v/>
      </c>
      <c r="J213" s="177" t="str">
        <f ca="1">IF(Meldung!$F213="M",IF(Meldung!$E213&gt;=39448,CELL("inhalt",Meldung!J213),""),"")</f>
        <v/>
      </c>
      <c r="K213" s="177" t="str">
        <f ca="1">IF(Meldung!$F213="M",IF(Meldung!$E213&gt;=39448,CELL("inhalt",Meldung!K213),""),"")</f>
        <v/>
      </c>
      <c r="L213" s="177" t="str">
        <f ca="1">IF(Meldung!$F213="M",IF(Meldung!$E213&gt;=39448,CELL("inhalt",Meldung!L213),""),"")</f>
        <v/>
      </c>
    </row>
    <row r="214" spans="1:12" x14ac:dyDescent="0.35">
      <c r="A214" s="35" t="s">
        <v>256</v>
      </c>
      <c r="B214" s="177" t="str">
        <f ca="1">IF(Meldung!$F214="M",IF(Meldung!$E214&gt;=39448,CELL("inhalt",Meldung!B214),""),"")</f>
        <v/>
      </c>
      <c r="C214" s="177" t="str">
        <f ca="1">IF(Meldung!$F214="M",IF(Meldung!$E214&gt;=39448,CELL("inhalt",Meldung!C214),""),"")</f>
        <v/>
      </c>
      <c r="D214" s="177" t="str">
        <f ca="1">IF(Meldung!$F214="M",IF(Meldung!$E214&gt;=39448,CELL("inhalt",Meldung!D214),""),"")</f>
        <v/>
      </c>
      <c r="E214" s="178" t="str">
        <f ca="1">IF(Meldung!$F214="M",IF(Meldung!$E214&gt;=39448,CELL("inhalt",Meldung!E214),""),"")</f>
        <v/>
      </c>
      <c r="F214" s="177" t="str">
        <f ca="1">IF(Meldung!$F214="M",IF(Meldung!$E214&gt;=39448,CELL("inhalt",Meldung!F214),""),"")</f>
        <v/>
      </c>
      <c r="G214" s="177" t="str">
        <f ca="1">IF(Meldung!$F214="M",IF(Meldung!$E214&gt;=39448,CELL("inhalt",Meldung!G214),""),"")</f>
        <v/>
      </c>
      <c r="H214" s="186" t="str">
        <f ca="1">IF(Meldung!$F214="M",IF(Meldung!$E214&gt;=39448,CELL("inhalt",Meldung!H214),""),"")</f>
        <v/>
      </c>
      <c r="I214" s="177" t="str">
        <f ca="1">IF(Meldung!$F214="M",IF(Meldung!$E214&gt;=39448,CELL("inhalt",Meldung!I214),""),"")</f>
        <v/>
      </c>
      <c r="J214" s="177" t="str">
        <f ca="1">IF(Meldung!$F214="M",IF(Meldung!$E214&gt;=39448,CELL("inhalt",Meldung!J214),""),"")</f>
        <v/>
      </c>
      <c r="K214" s="177" t="str">
        <f ca="1">IF(Meldung!$F214="M",IF(Meldung!$E214&gt;=39448,CELL("inhalt",Meldung!K214),""),"")</f>
        <v/>
      </c>
      <c r="L214" s="177" t="str">
        <f ca="1">IF(Meldung!$F214="M",IF(Meldung!$E214&gt;=39448,CELL("inhalt",Meldung!L214),""),"")</f>
        <v/>
      </c>
    </row>
    <row r="215" spans="1:12" x14ac:dyDescent="0.35">
      <c r="A215" s="35" t="s">
        <v>257</v>
      </c>
      <c r="B215" s="177" t="str">
        <f ca="1">IF(Meldung!$F215="M",IF(Meldung!$E215&gt;=39448,CELL("inhalt",Meldung!B215),""),"")</f>
        <v/>
      </c>
      <c r="C215" s="177" t="str">
        <f ca="1">IF(Meldung!$F215="M",IF(Meldung!$E215&gt;=39448,CELL("inhalt",Meldung!C215),""),"")</f>
        <v/>
      </c>
      <c r="D215" s="177" t="str">
        <f ca="1">IF(Meldung!$F215="M",IF(Meldung!$E215&gt;=39448,CELL("inhalt",Meldung!D215),""),"")</f>
        <v/>
      </c>
      <c r="E215" s="178" t="str">
        <f ca="1">IF(Meldung!$F215="M",IF(Meldung!$E215&gt;=39448,CELL("inhalt",Meldung!E215),""),"")</f>
        <v/>
      </c>
      <c r="F215" s="177" t="str">
        <f ca="1">IF(Meldung!$F215="M",IF(Meldung!$E215&gt;=39448,CELL("inhalt",Meldung!F215),""),"")</f>
        <v/>
      </c>
      <c r="G215" s="177" t="str">
        <f ca="1">IF(Meldung!$F215="M",IF(Meldung!$E215&gt;=39448,CELL("inhalt",Meldung!G215),""),"")</f>
        <v/>
      </c>
      <c r="H215" s="186" t="str">
        <f ca="1">IF(Meldung!$F215="M",IF(Meldung!$E215&gt;=39448,CELL("inhalt",Meldung!H215),""),"")</f>
        <v/>
      </c>
      <c r="I215" s="177" t="str">
        <f ca="1">IF(Meldung!$F215="M",IF(Meldung!$E215&gt;=39448,CELL("inhalt",Meldung!I215),""),"")</f>
        <v/>
      </c>
      <c r="J215" s="177" t="str">
        <f ca="1">IF(Meldung!$F215="M",IF(Meldung!$E215&gt;=39448,CELL("inhalt",Meldung!J215),""),"")</f>
        <v/>
      </c>
      <c r="K215" s="177" t="str">
        <f ca="1">IF(Meldung!$F215="M",IF(Meldung!$E215&gt;=39448,CELL("inhalt",Meldung!K215),""),"")</f>
        <v/>
      </c>
      <c r="L215" s="177" t="str">
        <f ca="1">IF(Meldung!$F215="M",IF(Meldung!$E215&gt;=39448,CELL("inhalt",Meldung!L215),""),"")</f>
        <v/>
      </c>
    </row>
    <row r="216" spans="1:12" x14ac:dyDescent="0.35">
      <c r="A216" s="35" t="s">
        <v>258</v>
      </c>
      <c r="B216" s="177" t="str">
        <f ca="1">IF(Meldung!$F216="M",IF(Meldung!$E216&gt;=39448,CELL("inhalt",Meldung!B216),""),"")</f>
        <v/>
      </c>
      <c r="C216" s="177" t="str">
        <f ca="1">IF(Meldung!$F216="M",IF(Meldung!$E216&gt;=39448,CELL("inhalt",Meldung!C216),""),"")</f>
        <v/>
      </c>
      <c r="D216" s="177" t="str">
        <f ca="1">IF(Meldung!$F216="M",IF(Meldung!$E216&gt;=39448,CELL("inhalt",Meldung!D216),""),"")</f>
        <v/>
      </c>
      <c r="E216" s="178" t="str">
        <f ca="1">IF(Meldung!$F216="M",IF(Meldung!$E216&gt;=39448,CELL("inhalt",Meldung!E216),""),"")</f>
        <v/>
      </c>
      <c r="F216" s="177" t="str">
        <f ca="1">IF(Meldung!$F216="M",IF(Meldung!$E216&gt;=39448,CELL("inhalt",Meldung!F216),""),"")</f>
        <v/>
      </c>
      <c r="G216" s="177" t="str">
        <f ca="1">IF(Meldung!$F216="M",IF(Meldung!$E216&gt;=39448,CELL("inhalt",Meldung!G216),""),"")</f>
        <v/>
      </c>
      <c r="H216" s="186" t="str">
        <f ca="1">IF(Meldung!$F216="M",IF(Meldung!$E216&gt;=39448,CELL("inhalt",Meldung!H216),""),"")</f>
        <v/>
      </c>
      <c r="I216" s="177" t="str">
        <f ca="1">IF(Meldung!$F216="M",IF(Meldung!$E216&gt;=39448,CELL("inhalt",Meldung!I216),""),"")</f>
        <v/>
      </c>
      <c r="J216" s="177" t="str">
        <f ca="1">IF(Meldung!$F216="M",IF(Meldung!$E216&gt;=39448,CELL("inhalt",Meldung!J216),""),"")</f>
        <v/>
      </c>
      <c r="K216" s="177" t="str">
        <f ca="1">IF(Meldung!$F216="M",IF(Meldung!$E216&gt;=39448,CELL("inhalt",Meldung!K216),""),"")</f>
        <v/>
      </c>
      <c r="L216" s="177" t="str">
        <f ca="1">IF(Meldung!$F216="M",IF(Meldung!$E216&gt;=39448,CELL("inhalt",Meldung!L216),""),"")</f>
        <v/>
      </c>
    </row>
    <row r="217" spans="1:12" x14ac:dyDescent="0.35">
      <c r="A217" s="35" t="s">
        <v>259</v>
      </c>
      <c r="B217" s="177" t="str">
        <f ca="1">IF(Meldung!$F217="M",IF(Meldung!$E217&gt;=39448,CELL("inhalt",Meldung!B217),""),"")</f>
        <v/>
      </c>
      <c r="C217" s="177" t="str">
        <f ca="1">IF(Meldung!$F217="M",IF(Meldung!$E217&gt;=39448,CELL("inhalt",Meldung!C217),""),"")</f>
        <v/>
      </c>
      <c r="D217" s="177" t="str">
        <f ca="1">IF(Meldung!$F217="M",IF(Meldung!$E217&gt;=39448,CELL("inhalt",Meldung!D217),""),"")</f>
        <v/>
      </c>
      <c r="E217" s="178" t="str">
        <f ca="1">IF(Meldung!$F217="M",IF(Meldung!$E217&gt;=39448,CELL("inhalt",Meldung!E217),""),"")</f>
        <v/>
      </c>
      <c r="F217" s="177" t="str">
        <f ca="1">IF(Meldung!$F217="M",IF(Meldung!$E217&gt;=39448,CELL("inhalt",Meldung!F217),""),"")</f>
        <v/>
      </c>
      <c r="G217" s="177" t="str">
        <f ca="1">IF(Meldung!$F217="M",IF(Meldung!$E217&gt;=39448,CELL("inhalt",Meldung!G217),""),"")</f>
        <v/>
      </c>
      <c r="H217" s="186" t="str">
        <f ca="1">IF(Meldung!$F217="M",IF(Meldung!$E217&gt;=39448,CELL("inhalt",Meldung!H217),""),"")</f>
        <v/>
      </c>
      <c r="I217" s="177" t="str">
        <f ca="1">IF(Meldung!$F217="M",IF(Meldung!$E217&gt;=39448,CELL("inhalt",Meldung!I217),""),"")</f>
        <v/>
      </c>
      <c r="J217" s="177" t="str">
        <f ca="1">IF(Meldung!$F217="M",IF(Meldung!$E217&gt;=39448,CELL("inhalt",Meldung!J217),""),"")</f>
        <v/>
      </c>
      <c r="K217" s="177" t="str">
        <f ca="1">IF(Meldung!$F217="M",IF(Meldung!$E217&gt;=39448,CELL("inhalt",Meldung!K217),""),"")</f>
        <v/>
      </c>
      <c r="L217" s="177" t="str">
        <f ca="1">IF(Meldung!$F217="M",IF(Meldung!$E217&gt;=39448,CELL("inhalt",Meldung!L217),""),"")</f>
        <v/>
      </c>
    </row>
    <row r="218" spans="1:12" x14ac:dyDescent="0.35">
      <c r="A218" s="35" t="s">
        <v>260</v>
      </c>
      <c r="B218" s="177" t="str">
        <f ca="1">IF(Meldung!$F218="M",IF(Meldung!$E218&gt;=39448,CELL("inhalt",Meldung!B218),""),"")</f>
        <v/>
      </c>
      <c r="C218" s="177" t="str">
        <f ca="1">IF(Meldung!$F218="M",IF(Meldung!$E218&gt;=39448,CELL("inhalt",Meldung!C218),""),"")</f>
        <v/>
      </c>
      <c r="D218" s="177" t="str">
        <f ca="1">IF(Meldung!$F218="M",IF(Meldung!$E218&gt;=39448,CELL("inhalt",Meldung!D218),""),"")</f>
        <v/>
      </c>
      <c r="E218" s="178" t="str">
        <f ca="1">IF(Meldung!$F218="M",IF(Meldung!$E218&gt;=39448,CELL("inhalt",Meldung!E218),""),"")</f>
        <v/>
      </c>
      <c r="F218" s="177" t="str">
        <f ca="1">IF(Meldung!$F218="M",IF(Meldung!$E218&gt;=39448,CELL("inhalt",Meldung!F218),""),"")</f>
        <v/>
      </c>
      <c r="G218" s="177" t="str">
        <f ca="1">IF(Meldung!$F218="M",IF(Meldung!$E218&gt;=39448,CELL("inhalt",Meldung!G218),""),"")</f>
        <v/>
      </c>
      <c r="H218" s="186" t="str">
        <f ca="1">IF(Meldung!$F218="M",IF(Meldung!$E218&gt;=39448,CELL("inhalt",Meldung!H218),""),"")</f>
        <v/>
      </c>
      <c r="I218" s="177" t="str">
        <f ca="1">IF(Meldung!$F218="M",IF(Meldung!$E218&gt;=39448,CELL("inhalt",Meldung!I218),""),"")</f>
        <v/>
      </c>
      <c r="J218" s="177" t="str">
        <f ca="1">IF(Meldung!$F218="M",IF(Meldung!$E218&gt;=39448,CELL("inhalt",Meldung!J218),""),"")</f>
        <v/>
      </c>
      <c r="K218" s="177" t="str">
        <f ca="1">IF(Meldung!$F218="M",IF(Meldung!$E218&gt;=39448,CELL("inhalt",Meldung!K218),""),"")</f>
        <v/>
      </c>
      <c r="L218" s="177" t="str">
        <f ca="1">IF(Meldung!$F218="M",IF(Meldung!$E218&gt;=39448,CELL("inhalt",Meldung!L218),""),"")</f>
        <v/>
      </c>
    </row>
    <row r="219" spans="1:12" x14ac:dyDescent="0.35">
      <c r="A219" s="35" t="s">
        <v>261</v>
      </c>
      <c r="B219" s="177" t="str">
        <f ca="1">IF(Meldung!$F219="M",IF(Meldung!$E219&gt;=39448,CELL("inhalt",Meldung!B219),""),"")</f>
        <v/>
      </c>
      <c r="C219" s="177" t="str">
        <f ca="1">IF(Meldung!$F219="M",IF(Meldung!$E219&gt;=39448,CELL("inhalt",Meldung!C219),""),"")</f>
        <v/>
      </c>
      <c r="D219" s="177" t="str">
        <f ca="1">IF(Meldung!$F219="M",IF(Meldung!$E219&gt;=39448,CELL("inhalt",Meldung!D219),""),"")</f>
        <v/>
      </c>
      <c r="E219" s="178" t="str">
        <f ca="1">IF(Meldung!$F219="M",IF(Meldung!$E219&gt;=39448,CELL("inhalt",Meldung!E219),""),"")</f>
        <v/>
      </c>
      <c r="F219" s="177" t="str">
        <f ca="1">IF(Meldung!$F219="M",IF(Meldung!$E219&gt;=39448,CELL("inhalt",Meldung!F219),""),"")</f>
        <v/>
      </c>
      <c r="G219" s="177" t="str">
        <f ca="1">IF(Meldung!$F219="M",IF(Meldung!$E219&gt;=39448,CELL("inhalt",Meldung!G219),""),"")</f>
        <v/>
      </c>
      <c r="H219" s="186" t="str">
        <f ca="1">IF(Meldung!$F219="M",IF(Meldung!$E219&gt;=39448,CELL("inhalt",Meldung!H219),""),"")</f>
        <v/>
      </c>
      <c r="I219" s="177" t="str">
        <f ca="1">IF(Meldung!$F219="M",IF(Meldung!$E219&gt;=39448,CELL("inhalt",Meldung!I219),""),"")</f>
        <v/>
      </c>
      <c r="J219" s="177" t="str">
        <f ca="1">IF(Meldung!$F219="M",IF(Meldung!$E219&gt;=39448,CELL("inhalt",Meldung!J219),""),"")</f>
        <v/>
      </c>
      <c r="K219" s="177" t="str">
        <f ca="1">IF(Meldung!$F219="M",IF(Meldung!$E219&gt;=39448,CELL("inhalt",Meldung!K219),""),"")</f>
        <v/>
      </c>
      <c r="L219" s="177" t="str">
        <f ca="1">IF(Meldung!$F219="M",IF(Meldung!$E219&gt;=39448,CELL("inhalt",Meldung!L219),""),"")</f>
        <v/>
      </c>
    </row>
    <row r="220" spans="1:12" x14ac:dyDescent="0.35">
      <c r="A220" s="35" t="s">
        <v>262</v>
      </c>
      <c r="B220" s="177" t="str">
        <f ca="1">IF(Meldung!$F220="M",IF(Meldung!$E220&gt;=39448,CELL("inhalt",Meldung!B220),""),"")</f>
        <v/>
      </c>
      <c r="C220" s="177" t="str">
        <f ca="1">IF(Meldung!$F220="M",IF(Meldung!$E220&gt;=39448,CELL("inhalt",Meldung!C220),""),"")</f>
        <v/>
      </c>
      <c r="D220" s="177" t="str">
        <f ca="1">IF(Meldung!$F220="M",IF(Meldung!$E220&gt;=39448,CELL("inhalt",Meldung!D220),""),"")</f>
        <v/>
      </c>
      <c r="E220" s="178" t="str">
        <f ca="1">IF(Meldung!$F220="M",IF(Meldung!$E220&gt;=39448,CELL("inhalt",Meldung!E220),""),"")</f>
        <v/>
      </c>
      <c r="F220" s="177" t="str">
        <f ca="1">IF(Meldung!$F220="M",IF(Meldung!$E220&gt;=39448,CELL("inhalt",Meldung!F220),""),"")</f>
        <v/>
      </c>
      <c r="G220" s="177" t="str">
        <f ca="1">IF(Meldung!$F220="M",IF(Meldung!$E220&gt;=39448,CELL("inhalt",Meldung!G220),""),"")</f>
        <v/>
      </c>
      <c r="H220" s="186" t="str">
        <f ca="1">IF(Meldung!$F220="M",IF(Meldung!$E220&gt;=39448,CELL("inhalt",Meldung!H220),""),"")</f>
        <v/>
      </c>
      <c r="I220" s="177" t="str">
        <f ca="1">IF(Meldung!$F220="M",IF(Meldung!$E220&gt;=39448,CELL("inhalt",Meldung!I220),""),"")</f>
        <v/>
      </c>
      <c r="J220" s="177" t="str">
        <f ca="1">IF(Meldung!$F220="M",IF(Meldung!$E220&gt;=39448,CELL("inhalt",Meldung!J220),""),"")</f>
        <v/>
      </c>
      <c r="K220" s="177" t="str">
        <f ca="1">IF(Meldung!$F220="M",IF(Meldung!$E220&gt;=39448,CELL("inhalt",Meldung!K220),""),"")</f>
        <v/>
      </c>
      <c r="L220" s="177" t="str">
        <f ca="1">IF(Meldung!$F220="M",IF(Meldung!$E220&gt;=39448,CELL("inhalt",Meldung!L220),""),"")</f>
        <v/>
      </c>
    </row>
    <row r="221" spans="1:12" x14ac:dyDescent="0.35">
      <c r="A221" s="35" t="s">
        <v>263</v>
      </c>
      <c r="B221" s="177" t="str">
        <f ca="1">IF(Meldung!$F221="M",IF(Meldung!$E221&gt;=39448,CELL("inhalt",Meldung!B221),""),"")</f>
        <v/>
      </c>
      <c r="C221" s="177" t="str">
        <f ca="1">IF(Meldung!$F221="M",IF(Meldung!$E221&gt;=39448,CELL("inhalt",Meldung!C221),""),"")</f>
        <v/>
      </c>
      <c r="D221" s="177" t="str">
        <f ca="1">IF(Meldung!$F221="M",IF(Meldung!$E221&gt;=39448,CELL("inhalt",Meldung!D221),""),"")</f>
        <v/>
      </c>
      <c r="E221" s="178" t="str">
        <f ca="1">IF(Meldung!$F221="M",IF(Meldung!$E221&gt;=39448,CELL("inhalt",Meldung!E221),""),"")</f>
        <v/>
      </c>
      <c r="F221" s="177" t="str">
        <f ca="1">IF(Meldung!$F221="M",IF(Meldung!$E221&gt;=39448,CELL("inhalt",Meldung!F221),""),"")</f>
        <v/>
      </c>
      <c r="G221" s="177" t="str">
        <f ca="1">IF(Meldung!$F221="M",IF(Meldung!$E221&gt;=39448,CELL("inhalt",Meldung!G221),""),"")</f>
        <v/>
      </c>
      <c r="H221" s="186" t="str">
        <f ca="1">IF(Meldung!$F221="M",IF(Meldung!$E221&gt;=39448,CELL("inhalt",Meldung!H221),""),"")</f>
        <v/>
      </c>
      <c r="I221" s="177" t="str">
        <f ca="1">IF(Meldung!$F221="M",IF(Meldung!$E221&gt;=39448,CELL("inhalt",Meldung!I221),""),"")</f>
        <v/>
      </c>
      <c r="J221" s="177" t="str">
        <f ca="1">IF(Meldung!$F221="M",IF(Meldung!$E221&gt;=39448,CELL("inhalt",Meldung!J221),""),"")</f>
        <v/>
      </c>
      <c r="K221" s="177" t="str">
        <f ca="1">IF(Meldung!$F221="M",IF(Meldung!$E221&gt;=39448,CELL("inhalt",Meldung!K221),""),"")</f>
        <v/>
      </c>
      <c r="L221" s="177" t="str">
        <f ca="1">IF(Meldung!$F221="M",IF(Meldung!$E221&gt;=39448,CELL("inhalt",Meldung!L221),""),"")</f>
        <v/>
      </c>
    </row>
    <row r="222" spans="1:12" x14ac:dyDescent="0.35">
      <c r="A222" s="35" t="s">
        <v>264</v>
      </c>
      <c r="B222" s="177" t="str">
        <f ca="1">IF(Meldung!$F222="M",IF(Meldung!$E222&gt;=39448,CELL("inhalt",Meldung!B222),""),"")</f>
        <v/>
      </c>
      <c r="C222" s="177" t="str">
        <f ca="1">IF(Meldung!$F222="M",IF(Meldung!$E222&gt;=39448,CELL("inhalt",Meldung!C222),""),"")</f>
        <v/>
      </c>
      <c r="D222" s="177" t="str">
        <f ca="1">IF(Meldung!$F222="M",IF(Meldung!$E222&gt;=39448,CELL("inhalt",Meldung!D222),""),"")</f>
        <v/>
      </c>
      <c r="E222" s="178" t="str">
        <f ca="1">IF(Meldung!$F222="M",IF(Meldung!$E222&gt;=39448,CELL("inhalt",Meldung!E222),""),"")</f>
        <v/>
      </c>
      <c r="F222" s="177" t="str">
        <f ca="1">IF(Meldung!$F222="M",IF(Meldung!$E222&gt;=39448,CELL("inhalt",Meldung!F222),""),"")</f>
        <v/>
      </c>
      <c r="G222" s="177" t="str">
        <f ca="1">IF(Meldung!$F222="M",IF(Meldung!$E222&gt;=39448,CELL("inhalt",Meldung!G222),""),"")</f>
        <v/>
      </c>
      <c r="H222" s="186" t="str">
        <f ca="1">IF(Meldung!$F222="M",IF(Meldung!$E222&gt;=39448,CELL("inhalt",Meldung!H222),""),"")</f>
        <v/>
      </c>
      <c r="I222" s="177" t="str">
        <f ca="1">IF(Meldung!$F222="M",IF(Meldung!$E222&gt;=39448,CELL("inhalt",Meldung!I222),""),"")</f>
        <v/>
      </c>
      <c r="J222" s="177" t="str">
        <f ca="1">IF(Meldung!$F222="M",IF(Meldung!$E222&gt;=39448,CELL("inhalt",Meldung!J222),""),"")</f>
        <v/>
      </c>
      <c r="K222" s="177" t="str">
        <f ca="1">IF(Meldung!$F222="M",IF(Meldung!$E222&gt;=39448,CELL("inhalt",Meldung!K222),""),"")</f>
        <v/>
      </c>
      <c r="L222" s="177" t="str">
        <f ca="1">IF(Meldung!$F222="M",IF(Meldung!$E222&gt;=39448,CELL("inhalt",Meldung!L222),""),"")</f>
        <v/>
      </c>
    </row>
    <row r="223" spans="1:12" x14ac:dyDescent="0.35">
      <c r="A223" s="35" t="s">
        <v>265</v>
      </c>
      <c r="B223" s="177" t="str">
        <f ca="1">IF(Meldung!$F223="M",IF(Meldung!$E223&gt;=39448,CELL("inhalt",Meldung!B223),""),"")</f>
        <v/>
      </c>
      <c r="C223" s="177" t="str">
        <f ca="1">IF(Meldung!$F223="M",IF(Meldung!$E223&gt;=39448,CELL("inhalt",Meldung!C223),""),"")</f>
        <v/>
      </c>
      <c r="D223" s="177" t="str">
        <f ca="1">IF(Meldung!$F223="M",IF(Meldung!$E223&gt;=39448,CELL("inhalt",Meldung!D223),""),"")</f>
        <v/>
      </c>
      <c r="E223" s="178" t="str">
        <f ca="1">IF(Meldung!$F223="M",IF(Meldung!$E223&gt;=39448,CELL("inhalt",Meldung!E223),""),"")</f>
        <v/>
      </c>
      <c r="F223" s="177" t="str">
        <f ca="1">IF(Meldung!$F223="M",IF(Meldung!$E223&gt;=39448,CELL("inhalt",Meldung!F223),""),"")</f>
        <v/>
      </c>
      <c r="G223" s="177" t="str">
        <f ca="1">IF(Meldung!$F223="M",IF(Meldung!$E223&gt;=39448,CELL("inhalt",Meldung!G223),""),"")</f>
        <v/>
      </c>
      <c r="H223" s="186" t="str">
        <f ca="1">IF(Meldung!$F223="M",IF(Meldung!$E223&gt;=39448,CELL("inhalt",Meldung!H223),""),"")</f>
        <v/>
      </c>
      <c r="I223" s="177" t="str">
        <f ca="1">IF(Meldung!$F223="M",IF(Meldung!$E223&gt;=39448,CELL("inhalt",Meldung!I223),""),"")</f>
        <v/>
      </c>
      <c r="J223" s="177" t="str">
        <f ca="1">IF(Meldung!$F223="M",IF(Meldung!$E223&gt;=39448,CELL("inhalt",Meldung!J223),""),"")</f>
        <v/>
      </c>
      <c r="K223" s="177" t="str">
        <f ca="1">IF(Meldung!$F223="M",IF(Meldung!$E223&gt;=39448,CELL("inhalt",Meldung!K223),""),"")</f>
        <v/>
      </c>
      <c r="L223" s="177" t="str">
        <f ca="1">IF(Meldung!$F223="M",IF(Meldung!$E223&gt;=39448,CELL("inhalt",Meldung!L223),""),"")</f>
        <v/>
      </c>
    </row>
    <row r="224" spans="1:12" x14ac:dyDescent="0.35">
      <c r="A224" s="35" t="s">
        <v>266</v>
      </c>
      <c r="B224" s="177" t="str">
        <f ca="1">IF(Meldung!$F224="M",IF(Meldung!$E224&gt;=39448,CELL("inhalt",Meldung!B224),""),"")</f>
        <v/>
      </c>
      <c r="C224" s="177" t="str">
        <f ca="1">IF(Meldung!$F224="M",IF(Meldung!$E224&gt;=39448,CELL("inhalt",Meldung!C224),""),"")</f>
        <v/>
      </c>
      <c r="D224" s="177" t="str">
        <f ca="1">IF(Meldung!$F224="M",IF(Meldung!$E224&gt;=39448,CELL("inhalt",Meldung!D224),""),"")</f>
        <v/>
      </c>
      <c r="E224" s="178" t="str">
        <f ca="1">IF(Meldung!$F224="M",IF(Meldung!$E224&gt;=39448,CELL("inhalt",Meldung!E224),""),"")</f>
        <v/>
      </c>
      <c r="F224" s="177" t="str">
        <f ca="1">IF(Meldung!$F224="M",IF(Meldung!$E224&gt;=39448,CELL("inhalt",Meldung!F224),""),"")</f>
        <v/>
      </c>
      <c r="G224" s="177" t="str">
        <f ca="1">IF(Meldung!$F224="M",IF(Meldung!$E224&gt;=39448,CELL("inhalt",Meldung!G224),""),"")</f>
        <v/>
      </c>
      <c r="H224" s="186" t="str">
        <f ca="1">IF(Meldung!$F224="M",IF(Meldung!$E224&gt;=39448,CELL("inhalt",Meldung!H224),""),"")</f>
        <v/>
      </c>
      <c r="I224" s="177" t="str">
        <f ca="1">IF(Meldung!$F224="M",IF(Meldung!$E224&gt;=39448,CELL("inhalt",Meldung!I224),""),"")</f>
        <v/>
      </c>
      <c r="J224" s="177" t="str">
        <f ca="1">IF(Meldung!$F224="M",IF(Meldung!$E224&gt;=39448,CELL("inhalt",Meldung!J224),""),"")</f>
        <v/>
      </c>
      <c r="K224" s="177" t="str">
        <f ca="1">IF(Meldung!$F224="M",IF(Meldung!$E224&gt;=39448,CELL("inhalt",Meldung!K224),""),"")</f>
        <v/>
      </c>
      <c r="L224" s="177" t="str">
        <f ca="1">IF(Meldung!$F224="M",IF(Meldung!$E224&gt;=39448,CELL("inhalt",Meldung!L224),""),"")</f>
        <v/>
      </c>
    </row>
    <row r="225" spans="1:12" x14ac:dyDescent="0.35">
      <c r="A225" s="35" t="s">
        <v>267</v>
      </c>
      <c r="B225" s="177" t="str">
        <f ca="1">IF(Meldung!$F225="M",IF(Meldung!$E225&gt;=39448,CELL("inhalt",Meldung!B225),""),"")</f>
        <v/>
      </c>
      <c r="C225" s="177" t="str">
        <f ca="1">IF(Meldung!$F225="M",IF(Meldung!$E225&gt;=39448,CELL("inhalt",Meldung!C225),""),"")</f>
        <v/>
      </c>
      <c r="D225" s="177" t="str">
        <f ca="1">IF(Meldung!$F225="M",IF(Meldung!$E225&gt;=39448,CELL("inhalt",Meldung!D225),""),"")</f>
        <v/>
      </c>
      <c r="E225" s="178" t="str">
        <f ca="1">IF(Meldung!$F225="M",IF(Meldung!$E225&gt;=39448,CELL("inhalt",Meldung!E225),""),"")</f>
        <v/>
      </c>
      <c r="F225" s="177" t="str">
        <f ca="1">IF(Meldung!$F225="M",IF(Meldung!$E225&gt;=39448,CELL("inhalt",Meldung!F225),""),"")</f>
        <v/>
      </c>
      <c r="G225" s="177" t="str">
        <f ca="1">IF(Meldung!$F225="M",IF(Meldung!$E225&gt;=39448,CELL("inhalt",Meldung!G225),""),"")</f>
        <v/>
      </c>
      <c r="H225" s="186" t="str">
        <f ca="1">IF(Meldung!$F225="M",IF(Meldung!$E225&gt;=39448,CELL("inhalt",Meldung!H225),""),"")</f>
        <v/>
      </c>
      <c r="I225" s="177" t="str">
        <f ca="1">IF(Meldung!$F225="M",IF(Meldung!$E225&gt;=39448,CELL("inhalt",Meldung!I225),""),"")</f>
        <v/>
      </c>
      <c r="J225" s="177" t="str">
        <f ca="1">IF(Meldung!$F225="M",IF(Meldung!$E225&gt;=39448,CELL("inhalt",Meldung!J225),""),"")</f>
        <v/>
      </c>
      <c r="K225" s="177" t="str">
        <f ca="1">IF(Meldung!$F225="M",IF(Meldung!$E225&gt;=39448,CELL("inhalt",Meldung!K225),""),"")</f>
        <v/>
      </c>
      <c r="L225" s="177" t="str">
        <f ca="1">IF(Meldung!$F225="M",IF(Meldung!$E225&gt;=39448,CELL("inhalt",Meldung!L225),""),"")</f>
        <v/>
      </c>
    </row>
    <row r="226" spans="1:12" x14ac:dyDescent="0.35">
      <c r="A226" s="35" t="s">
        <v>268</v>
      </c>
      <c r="B226" s="177" t="str">
        <f ca="1">IF(Meldung!$F226="M",IF(Meldung!$E226&gt;=39448,CELL("inhalt",Meldung!B226),""),"")</f>
        <v/>
      </c>
      <c r="C226" s="177" t="str">
        <f ca="1">IF(Meldung!$F226="M",IF(Meldung!$E226&gt;=39448,CELL("inhalt",Meldung!C226),""),"")</f>
        <v/>
      </c>
      <c r="D226" s="177" t="str">
        <f ca="1">IF(Meldung!$F226="M",IF(Meldung!$E226&gt;=39448,CELL("inhalt",Meldung!D226),""),"")</f>
        <v/>
      </c>
      <c r="E226" s="178" t="str">
        <f ca="1">IF(Meldung!$F226="M",IF(Meldung!$E226&gt;=39448,CELL("inhalt",Meldung!E226),""),"")</f>
        <v/>
      </c>
      <c r="F226" s="177" t="str">
        <f ca="1">IF(Meldung!$F226="M",IF(Meldung!$E226&gt;=39448,CELL("inhalt",Meldung!F226),""),"")</f>
        <v/>
      </c>
      <c r="G226" s="177" t="str">
        <f ca="1">IF(Meldung!$F226="M",IF(Meldung!$E226&gt;=39448,CELL("inhalt",Meldung!G226),""),"")</f>
        <v/>
      </c>
      <c r="H226" s="186" t="str">
        <f ca="1">IF(Meldung!$F226="M",IF(Meldung!$E226&gt;=39448,CELL("inhalt",Meldung!H226),""),"")</f>
        <v/>
      </c>
      <c r="I226" s="177" t="str">
        <f ca="1">IF(Meldung!$F226="M",IF(Meldung!$E226&gt;=39448,CELL("inhalt",Meldung!I226),""),"")</f>
        <v/>
      </c>
      <c r="J226" s="177" t="str">
        <f ca="1">IF(Meldung!$F226="M",IF(Meldung!$E226&gt;=39448,CELL("inhalt",Meldung!J226),""),"")</f>
        <v/>
      </c>
      <c r="K226" s="177" t="str">
        <f ca="1">IF(Meldung!$F226="M",IF(Meldung!$E226&gt;=39448,CELL("inhalt",Meldung!K226),""),"")</f>
        <v/>
      </c>
      <c r="L226" s="177" t="str">
        <f ca="1">IF(Meldung!$F226="M",IF(Meldung!$E226&gt;=39448,CELL("inhalt",Meldung!L226),""),"")</f>
        <v/>
      </c>
    </row>
    <row r="227" spans="1:12" x14ac:dyDescent="0.35">
      <c r="A227" s="35" t="s">
        <v>269</v>
      </c>
      <c r="B227" s="177" t="str">
        <f ca="1">IF(Meldung!$F227="M",IF(Meldung!$E227&gt;=39448,CELL("inhalt",Meldung!B227),""),"")</f>
        <v/>
      </c>
      <c r="C227" s="177" t="str">
        <f ca="1">IF(Meldung!$F227="M",IF(Meldung!$E227&gt;=39448,CELL("inhalt",Meldung!C227),""),"")</f>
        <v/>
      </c>
      <c r="D227" s="177" t="str">
        <f ca="1">IF(Meldung!$F227="M",IF(Meldung!$E227&gt;=39448,CELL("inhalt",Meldung!D227),""),"")</f>
        <v/>
      </c>
      <c r="E227" s="178" t="str">
        <f ca="1">IF(Meldung!$F227="M",IF(Meldung!$E227&gt;=39448,CELL("inhalt",Meldung!E227),""),"")</f>
        <v/>
      </c>
      <c r="F227" s="177" t="str">
        <f ca="1">IF(Meldung!$F227="M",IF(Meldung!$E227&gt;=39448,CELL("inhalt",Meldung!F227),""),"")</f>
        <v/>
      </c>
      <c r="G227" s="177" t="str">
        <f ca="1">IF(Meldung!$F227="M",IF(Meldung!$E227&gt;=39448,CELL("inhalt",Meldung!G227),""),"")</f>
        <v/>
      </c>
      <c r="H227" s="186" t="str">
        <f ca="1">IF(Meldung!$F227="M",IF(Meldung!$E227&gt;=39448,CELL("inhalt",Meldung!H227),""),"")</f>
        <v/>
      </c>
      <c r="I227" s="177" t="str">
        <f ca="1">IF(Meldung!$F227="M",IF(Meldung!$E227&gt;=39448,CELL("inhalt",Meldung!I227),""),"")</f>
        <v/>
      </c>
      <c r="J227" s="177" t="str">
        <f ca="1">IF(Meldung!$F227="M",IF(Meldung!$E227&gt;=39448,CELL("inhalt",Meldung!J227),""),"")</f>
        <v/>
      </c>
      <c r="K227" s="177" t="str">
        <f ca="1">IF(Meldung!$F227="M",IF(Meldung!$E227&gt;=39448,CELL("inhalt",Meldung!K227),""),"")</f>
        <v/>
      </c>
      <c r="L227" s="177" t="str">
        <f ca="1">IF(Meldung!$F227="M",IF(Meldung!$E227&gt;=39448,CELL("inhalt",Meldung!L227),""),"")</f>
        <v/>
      </c>
    </row>
    <row r="228" spans="1:12" x14ac:dyDescent="0.35">
      <c r="A228" s="35" t="s">
        <v>270</v>
      </c>
      <c r="B228" s="177" t="str">
        <f ca="1">IF(Meldung!$F228="M",IF(Meldung!$E228&gt;=39448,CELL("inhalt",Meldung!B228),""),"")</f>
        <v/>
      </c>
      <c r="C228" s="177" t="str">
        <f ca="1">IF(Meldung!$F228="M",IF(Meldung!$E228&gt;=39448,CELL("inhalt",Meldung!C228),""),"")</f>
        <v/>
      </c>
      <c r="D228" s="177" t="str">
        <f ca="1">IF(Meldung!$F228="M",IF(Meldung!$E228&gt;=39448,CELL("inhalt",Meldung!D228),""),"")</f>
        <v/>
      </c>
      <c r="E228" s="178" t="str">
        <f ca="1">IF(Meldung!$F228="M",IF(Meldung!$E228&gt;=39448,CELL("inhalt",Meldung!E228),""),"")</f>
        <v/>
      </c>
      <c r="F228" s="177" t="str">
        <f ca="1">IF(Meldung!$F228="M",IF(Meldung!$E228&gt;=39448,CELL("inhalt",Meldung!F228),""),"")</f>
        <v/>
      </c>
      <c r="G228" s="177" t="str">
        <f ca="1">IF(Meldung!$F228="M",IF(Meldung!$E228&gt;=39448,CELL("inhalt",Meldung!G228),""),"")</f>
        <v/>
      </c>
      <c r="H228" s="186" t="str">
        <f ca="1">IF(Meldung!$F228="M",IF(Meldung!$E228&gt;=39448,CELL("inhalt",Meldung!H228),""),"")</f>
        <v/>
      </c>
      <c r="I228" s="177" t="str">
        <f ca="1">IF(Meldung!$F228="M",IF(Meldung!$E228&gt;=39448,CELL("inhalt",Meldung!I228),""),"")</f>
        <v/>
      </c>
      <c r="J228" s="177" t="str">
        <f ca="1">IF(Meldung!$F228="M",IF(Meldung!$E228&gt;=39448,CELL("inhalt",Meldung!J228),""),"")</f>
        <v/>
      </c>
      <c r="K228" s="177" t="str">
        <f ca="1">IF(Meldung!$F228="M",IF(Meldung!$E228&gt;=39448,CELL("inhalt",Meldung!K228),""),"")</f>
        <v/>
      </c>
      <c r="L228" s="177" t="str">
        <f ca="1">IF(Meldung!$F228="M",IF(Meldung!$E228&gt;=39448,CELL("inhalt",Meldung!L228),""),"")</f>
        <v/>
      </c>
    </row>
    <row r="229" spans="1:12" x14ac:dyDescent="0.35">
      <c r="A229" s="35" t="s">
        <v>271</v>
      </c>
      <c r="B229" s="177" t="str">
        <f ca="1">IF(Meldung!$F229="M",IF(Meldung!$E229&gt;=39448,CELL("inhalt",Meldung!B229),""),"")</f>
        <v/>
      </c>
      <c r="C229" s="177" t="str">
        <f ca="1">IF(Meldung!$F229="M",IF(Meldung!$E229&gt;=39448,CELL("inhalt",Meldung!C229),""),"")</f>
        <v/>
      </c>
      <c r="D229" s="177" t="str">
        <f ca="1">IF(Meldung!$F229="M",IF(Meldung!$E229&gt;=39448,CELL("inhalt",Meldung!D229),""),"")</f>
        <v/>
      </c>
      <c r="E229" s="178" t="str">
        <f ca="1">IF(Meldung!$F229="M",IF(Meldung!$E229&gt;=39448,CELL("inhalt",Meldung!E229),""),"")</f>
        <v/>
      </c>
      <c r="F229" s="177" t="str">
        <f ca="1">IF(Meldung!$F229="M",IF(Meldung!$E229&gt;=39448,CELL("inhalt",Meldung!F229),""),"")</f>
        <v/>
      </c>
      <c r="G229" s="177" t="str">
        <f ca="1">IF(Meldung!$F229="M",IF(Meldung!$E229&gt;=39448,CELL("inhalt",Meldung!G229),""),"")</f>
        <v/>
      </c>
      <c r="H229" s="186" t="str">
        <f ca="1">IF(Meldung!$F229="M",IF(Meldung!$E229&gt;=39448,CELL("inhalt",Meldung!H229),""),"")</f>
        <v/>
      </c>
      <c r="I229" s="177" t="str">
        <f ca="1">IF(Meldung!$F229="M",IF(Meldung!$E229&gt;=39448,CELL("inhalt",Meldung!I229),""),"")</f>
        <v/>
      </c>
      <c r="J229" s="177" t="str">
        <f ca="1">IF(Meldung!$F229="M",IF(Meldung!$E229&gt;=39448,CELL("inhalt",Meldung!J229),""),"")</f>
        <v/>
      </c>
      <c r="K229" s="177" t="str">
        <f ca="1">IF(Meldung!$F229="M",IF(Meldung!$E229&gt;=39448,CELL("inhalt",Meldung!K229),""),"")</f>
        <v/>
      </c>
      <c r="L229" s="177" t="str">
        <f ca="1">IF(Meldung!$F229="M",IF(Meldung!$E229&gt;=39448,CELL("inhalt",Meldung!L229),""),"")</f>
        <v/>
      </c>
    </row>
    <row r="230" spans="1:12" x14ac:dyDescent="0.35">
      <c r="A230" s="35" t="s">
        <v>272</v>
      </c>
      <c r="B230" s="177" t="str">
        <f ca="1">IF(Meldung!$F230="M",IF(Meldung!$E230&gt;=39448,CELL("inhalt",Meldung!B230),""),"")</f>
        <v/>
      </c>
      <c r="C230" s="177" t="str">
        <f ca="1">IF(Meldung!$F230="M",IF(Meldung!$E230&gt;=39448,CELL("inhalt",Meldung!C230),""),"")</f>
        <v/>
      </c>
      <c r="D230" s="177" t="str">
        <f ca="1">IF(Meldung!$F230="M",IF(Meldung!$E230&gt;=39448,CELL("inhalt",Meldung!D230),""),"")</f>
        <v/>
      </c>
      <c r="E230" s="178" t="str">
        <f ca="1">IF(Meldung!$F230="M",IF(Meldung!$E230&gt;=39448,CELL("inhalt",Meldung!E230),""),"")</f>
        <v/>
      </c>
      <c r="F230" s="177" t="str">
        <f ca="1">IF(Meldung!$F230="M",IF(Meldung!$E230&gt;=39448,CELL("inhalt",Meldung!F230),""),"")</f>
        <v/>
      </c>
      <c r="G230" s="177" t="str">
        <f ca="1">IF(Meldung!$F230="M",IF(Meldung!$E230&gt;=39448,CELL("inhalt",Meldung!G230),""),"")</f>
        <v/>
      </c>
      <c r="H230" s="186" t="str">
        <f ca="1">IF(Meldung!$F230="M",IF(Meldung!$E230&gt;=39448,CELL("inhalt",Meldung!H230),""),"")</f>
        <v/>
      </c>
      <c r="I230" s="177" t="str">
        <f ca="1">IF(Meldung!$F230="M",IF(Meldung!$E230&gt;=39448,CELL("inhalt",Meldung!I230),""),"")</f>
        <v/>
      </c>
      <c r="J230" s="177" t="str">
        <f ca="1">IF(Meldung!$F230="M",IF(Meldung!$E230&gt;=39448,CELL("inhalt",Meldung!J230),""),"")</f>
        <v/>
      </c>
      <c r="K230" s="177" t="str">
        <f ca="1">IF(Meldung!$F230="M",IF(Meldung!$E230&gt;=39448,CELL("inhalt",Meldung!K230),""),"")</f>
        <v/>
      </c>
      <c r="L230" s="177" t="str">
        <f ca="1">IF(Meldung!$F230="M",IF(Meldung!$E230&gt;=39448,CELL("inhalt",Meldung!L230),""),"")</f>
        <v/>
      </c>
    </row>
    <row r="231" spans="1:12" x14ac:dyDescent="0.35">
      <c r="A231" s="35" t="s">
        <v>273</v>
      </c>
      <c r="B231" s="177" t="str">
        <f ca="1">IF(Meldung!$F231="M",IF(Meldung!$E231&gt;=39448,CELL("inhalt",Meldung!B231),""),"")</f>
        <v/>
      </c>
      <c r="C231" s="177" t="str">
        <f ca="1">IF(Meldung!$F231="M",IF(Meldung!$E231&gt;=39448,CELL("inhalt",Meldung!C231),""),"")</f>
        <v/>
      </c>
      <c r="D231" s="177" t="str">
        <f ca="1">IF(Meldung!$F231="M",IF(Meldung!$E231&gt;=39448,CELL("inhalt",Meldung!D231),""),"")</f>
        <v/>
      </c>
      <c r="E231" s="178" t="str">
        <f ca="1">IF(Meldung!$F231="M",IF(Meldung!$E231&gt;=39448,CELL("inhalt",Meldung!E231),""),"")</f>
        <v/>
      </c>
      <c r="F231" s="177" t="str">
        <f ca="1">IF(Meldung!$F231="M",IF(Meldung!$E231&gt;=39448,CELL("inhalt",Meldung!F231),""),"")</f>
        <v/>
      </c>
      <c r="G231" s="177" t="str">
        <f ca="1">IF(Meldung!$F231="M",IF(Meldung!$E231&gt;=39448,CELL("inhalt",Meldung!G231),""),"")</f>
        <v/>
      </c>
      <c r="H231" s="186" t="str">
        <f ca="1">IF(Meldung!$F231="M",IF(Meldung!$E231&gt;=39448,CELL("inhalt",Meldung!H231),""),"")</f>
        <v/>
      </c>
      <c r="I231" s="177" t="str">
        <f ca="1">IF(Meldung!$F231="M",IF(Meldung!$E231&gt;=39448,CELL("inhalt",Meldung!I231),""),"")</f>
        <v/>
      </c>
      <c r="J231" s="177" t="str">
        <f ca="1">IF(Meldung!$F231="M",IF(Meldung!$E231&gt;=39448,CELL("inhalt",Meldung!J231),""),"")</f>
        <v/>
      </c>
      <c r="K231" s="177" t="str">
        <f ca="1">IF(Meldung!$F231="M",IF(Meldung!$E231&gt;=39448,CELL("inhalt",Meldung!K231),""),"")</f>
        <v/>
      </c>
      <c r="L231" s="177" t="str">
        <f ca="1">IF(Meldung!$F231="M",IF(Meldung!$E231&gt;=39448,CELL("inhalt",Meldung!L231),""),"")</f>
        <v/>
      </c>
    </row>
    <row r="232" spans="1:12" x14ac:dyDescent="0.35">
      <c r="A232" s="35" t="s">
        <v>274</v>
      </c>
      <c r="B232" s="177" t="str">
        <f ca="1">IF(Meldung!$F232="M",IF(Meldung!$E232&gt;=39448,CELL("inhalt",Meldung!B232),""),"")</f>
        <v/>
      </c>
      <c r="C232" s="177" t="str">
        <f ca="1">IF(Meldung!$F232="M",IF(Meldung!$E232&gt;=39448,CELL("inhalt",Meldung!C232),""),"")</f>
        <v/>
      </c>
      <c r="D232" s="177" t="str">
        <f ca="1">IF(Meldung!$F232="M",IF(Meldung!$E232&gt;=39448,CELL("inhalt",Meldung!D232),""),"")</f>
        <v/>
      </c>
      <c r="E232" s="178" t="str">
        <f ca="1">IF(Meldung!$F232="M",IF(Meldung!$E232&gt;=39448,CELL("inhalt",Meldung!E232),""),"")</f>
        <v/>
      </c>
      <c r="F232" s="177" t="str">
        <f ca="1">IF(Meldung!$F232="M",IF(Meldung!$E232&gt;=39448,CELL("inhalt",Meldung!F232),""),"")</f>
        <v/>
      </c>
      <c r="G232" s="177" t="str">
        <f ca="1">IF(Meldung!$F232="M",IF(Meldung!$E232&gt;=39448,CELL("inhalt",Meldung!G232),""),"")</f>
        <v/>
      </c>
      <c r="H232" s="186" t="str">
        <f ca="1">IF(Meldung!$F232="M",IF(Meldung!$E232&gt;=39448,CELL("inhalt",Meldung!H232),""),"")</f>
        <v/>
      </c>
      <c r="I232" s="177" t="str">
        <f ca="1">IF(Meldung!$F232="M",IF(Meldung!$E232&gt;=39448,CELL("inhalt",Meldung!I232),""),"")</f>
        <v/>
      </c>
      <c r="J232" s="177" t="str">
        <f ca="1">IF(Meldung!$F232="M",IF(Meldung!$E232&gt;=39448,CELL("inhalt",Meldung!J232),""),"")</f>
        <v/>
      </c>
      <c r="K232" s="177" t="str">
        <f ca="1">IF(Meldung!$F232="M",IF(Meldung!$E232&gt;=39448,CELL("inhalt",Meldung!K232),""),"")</f>
        <v/>
      </c>
      <c r="L232" s="177" t="str">
        <f ca="1">IF(Meldung!$F232="M",IF(Meldung!$E232&gt;=39448,CELL("inhalt",Meldung!L232),""),"")</f>
        <v/>
      </c>
    </row>
    <row r="233" spans="1:12" x14ac:dyDescent="0.35">
      <c r="A233" s="35" t="s">
        <v>275</v>
      </c>
      <c r="B233" s="177" t="str">
        <f ca="1">IF(Meldung!$F233="M",IF(Meldung!$E233&gt;=39448,CELL("inhalt",Meldung!B233),""),"")</f>
        <v/>
      </c>
      <c r="C233" s="177" t="str">
        <f ca="1">IF(Meldung!$F233="M",IF(Meldung!$E233&gt;=39448,CELL("inhalt",Meldung!C233),""),"")</f>
        <v/>
      </c>
      <c r="D233" s="177" t="str">
        <f ca="1">IF(Meldung!$F233="M",IF(Meldung!$E233&gt;=39448,CELL("inhalt",Meldung!D233),""),"")</f>
        <v/>
      </c>
      <c r="E233" s="178" t="str">
        <f ca="1">IF(Meldung!$F233="M",IF(Meldung!$E233&gt;=39448,CELL("inhalt",Meldung!E233),""),"")</f>
        <v/>
      </c>
      <c r="F233" s="177" t="str">
        <f ca="1">IF(Meldung!$F233="M",IF(Meldung!$E233&gt;=39448,CELL("inhalt",Meldung!F233),""),"")</f>
        <v/>
      </c>
      <c r="G233" s="177" t="str">
        <f ca="1">IF(Meldung!$F233="M",IF(Meldung!$E233&gt;=39448,CELL("inhalt",Meldung!G233),""),"")</f>
        <v/>
      </c>
      <c r="H233" s="186" t="str">
        <f ca="1">IF(Meldung!$F233="M",IF(Meldung!$E233&gt;=39448,CELL("inhalt",Meldung!H233),""),"")</f>
        <v/>
      </c>
      <c r="I233" s="177" t="str">
        <f ca="1">IF(Meldung!$F233="M",IF(Meldung!$E233&gt;=39448,CELL("inhalt",Meldung!I233),""),"")</f>
        <v/>
      </c>
      <c r="J233" s="177" t="str">
        <f ca="1">IF(Meldung!$F233="M",IF(Meldung!$E233&gt;=39448,CELL("inhalt",Meldung!J233),""),"")</f>
        <v/>
      </c>
      <c r="K233" s="177" t="str">
        <f ca="1">IF(Meldung!$F233="M",IF(Meldung!$E233&gt;=39448,CELL("inhalt",Meldung!K233),""),"")</f>
        <v/>
      </c>
      <c r="L233" s="177" t="str">
        <f ca="1">IF(Meldung!$F233="M",IF(Meldung!$E233&gt;=39448,CELL("inhalt",Meldung!L233),""),"")</f>
        <v/>
      </c>
    </row>
    <row r="234" spans="1:12" x14ac:dyDescent="0.35">
      <c r="A234" s="35" t="s">
        <v>276</v>
      </c>
      <c r="B234" s="177" t="str">
        <f ca="1">IF(Meldung!$F234="M",IF(Meldung!$E234&gt;=39448,CELL("inhalt",Meldung!B234),""),"")</f>
        <v/>
      </c>
      <c r="C234" s="177" t="str">
        <f ca="1">IF(Meldung!$F234="M",IF(Meldung!$E234&gt;=39448,CELL("inhalt",Meldung!C234),""),"")</f>
        <v/>
      </c>
      <c r="D234" s="177" t="str">
        <f ca="1">IF(Meldung!$F234="M",IF(Meldung!$E234&gt;=39448,CELL("inhalt",Meldung!D234),""),"")</f>
        <v/>
      </c>
      <c r="E234" s="178" t="str">
        <f ca="1">IF(Meldung!$F234="M",IF(Meldung!$E234&gt;=39448,CELL("inhalt",Meldung!E234),""),"")</f>
        <v/>
      </c>
      <c r="F234" s="177" t="str">
        <f ca="1">IF(Meldung!$F234="M",IF(Meldung!$E234&gt;=39448,CELL("inhalt",Meldung!F234),""),"")</f>
        <v/>
      </c>
      <c r="G234" s="177" t="str">
        <f ca="1">IF(Meldung!$F234="M",IF(Meldung!$E234&gt;=39448,CELL("inhalt",Meldung!G234),""),"")</f>
        <v/>
      </c>
      <c r="H234" s="186" t="str">
        <f ca="1">IF(Meldung!$F234="M",IF(Meldung!$E234&gt;=39448,CELL("inhalt",Meldung!H234),""),"")</f>
        <v/>
      </c>
      <c r="I234" s="177" t="str">
        <f ca="1">IF(Meldung!$F234="M",IF(Meldung!$E234&gt;=39448,CELL("inhalt",Meldung!I234),""),"")</f>
        <v/>
      </c>
      <c r="J234" s="177" t="str">
        <f ca="1">IF(Meldung!$F234="M",IF(Meldung!$E234&gt;=39448,CELL("inhalt",Meldung!J234),""),"")</f>
        <v/>
      </c>
      <c r="K234" s="177" t="str">
        <f ca="1">IF(Meldung!$F234="M",IF(Meldung!$E234&gt;=39448,CELL("inhalt",Meldung!K234),""),"")</f>
        <v/>
      </c>
      <c r="L234" s="177" t="str">
        <f ca="1">IF(Meldung!$F234="M",IF(Meldung!$E234&gt;=39448,CELL("inhalt",Meldung!L234),""),"")</f>
        <v/>
      </c>
    </row>
    <row r="235" spans="1:12" x14ac:dyDescent="0.35">
      <c r="A235" s="35" t="s">
        <v>277</v>
      </c>
      <c r="B235" s="177" t="str">
        <f ca="1">IF(Meldung!$F235="M",IF(Meldung!$E235&gt;=39448,CELL("inhalt",Meldung!B235),""),"")</f>
        <v/>
      </c>
      <c r="C235" s="177" t="str">
        <f ca="1">IF(Meldung!$F235="M",IF(Meldung!$E235&gt;=39448,CELL("inhalt",Meldung!C235),""),"")</f>
        <v/>
      </c>
      <c r="D235" s="177" t="str">
        <f ca="1">IF(Meldung!$F235="M",IF(Meldung!$E235&gt;=39448,CELL("inhalt",Meldung!D235),""),"")</f>
        <v/>
      </c>
      <c r="E235" s="178" t="str">
        <f ca="1">IF(Meldung!$F235="M",IF(Meldung!$E235&gt;=39448,CELL("inhalt",Meldung!E235),""),"")</f>
        <v/>
      </c>
      <c r="F235" s="177" t="str">
        <f ca="1">IF(Meldung!$F235="M",IF(Meldung!$E235&gt;=39448,CELL("inhalt",Meldung!F235),""),"")</f>
        <v/>
      </c>
      <c r="G235" s="177" t="str">
        <f ca="1">IF(Meldung!$F235="M",IF(Meldung!$E235&gt;=39448,CELL("inhalt",Meldung!G235),""),"")</f>
        <v/>
      </c>
      <c r="H235" s="186" t="str">
        <f ca="1">IF(Meldung!$F235="M",IF(Meldung!$E235&gt;=39448,CELL("inhalt",Meldung!H235),""),"")</f>
        <v/>
      </c>
      <c r="I235" s="177" t="str">
        <f ca="1">IF(Meldung!$F235="M",IF(Meldung!$E235&gt;=39448,CELL("inhalt",Meldung!I235),""),"")</f>
        <v/>
      </c>
      <c r="J235" s="177" t="str">
        <f ca="1">IF(Meldung!$F235="M",IF(Meldung!$E235&gt;=39448,CELL("inhalt",Meldung!J235),""),"")</f>
        <v/>
      </c>
      <c r="K235" s="177" t="str">
        <f ca="1">IF(Meldung!$F235="M",IF(Meldung!$E235&gt;=39448,CELL("inhalt",Meldung!K235),""),"")</f>
        <v/>
      </c>
      <c r="L235" s="177" t="str">
        <f ca="1">IF(Meldung!$F235="M",IF(Meldung!$E235&gt;=39448,CELL("inhalt",Meldung!L235),""),"")</f>
        <v/>
      </c>
    </row>
    <row r="236" spans="1:12" x14ac:dyDescent="0.35">
      <c r="A236" s="35" t="s">
        <v>278</v>
      </c>
      <c r="B236" s="177" t="str">
        <f ca="1">IF(Meldung!$F236="M",IF(Meldung!$E236&gt;=39448,CELL("inhalt",Meldung!B236),""),"")</f>
        <v/>
      </c>
      <c r="C236" s="177" t="str">
        <f ca="1">IF(Meldung!$F236="M",IF(Meldung!$E236&gt;=39448,CELL("inhalt",Meldung!C236),""),"")</f>
        <v/>
      </c>
      <c r="D236" s="177" t="str">
        <f ca="1">IF(Meldung!$F236="M",IF(Meldung!$E236&gt;=39448,CELL("inhalt",Meldung!D236),""),"")</f>
        <v/>
      </c>
      <c r="E236" s="178" t="str">
        <f ca="1">IF(Meldung!$F236="M",IF(Meldung!$E236&gt;=39448,CELL("inhalt",Meldung!E236),""),"")</f>
        <v/>
      </c>
      <c r="F236" s="177" t="str">
        <f ca="1">IF(Meldung!$F236="M",IF(Meldung!$E236&gt;=39448,CELL("inhalt",Meldung!F236),""),"")</f>
        <v/>
      </c>
      <c r="G236" s="177" t="str">
        <f ca="1">IF(Meldung!$F236="M",IF(Meldung!$E236&gt;=39448,CELL("inhalt",Meldung!G236),""),"")</f>
        <v/>
      </c>
      <c r="H236" s="186" t="str">
        <f ca="1">IF(Meldung!$F236="M",IF(Meldung!$E236&gt;=39448,CELL("inhalt",Meldung!H236),""),"")</f>
        <v/>
      </c>
      <c r="I236" s="177" t="str">
        <f ca="1">IF(Meldung!$F236="M",IF(Meldung!$E236&gt;=39448,CELL("inhalt",Meldung!I236),""),"")</f>
        <v/>
      </c>
      <c r="J236" s="177" t="str">
        <f ca="1">IF(Meldung!$F236="M",IF(Meldung!$E236&gt;=39448,CELL("inhalt",Meldung!J236),""),"")</f>
        <v/>
      </c>
      <c r="K236" s="177" t="str">
        <f ca="1">IF(Meldung!$F236="M",IF(Meldung!$E236&gt;=39448,CELL("inhalt",Meldung!K236),""),"")</f>
        <v/>
      </c>
      <c r="L236" s="177" t="str">
        <f ca="1">IF(Meldung!$F236="M",IF(Meldung!$E236&gt;=39448,CELL("inhalt",Meldung!L236),""),"")</f>
        <v/>
      </c>
    </row>
    <row r="237" spans="1:12" x14ac:dyDescent="0.35">
      <c r="A237" s="35" t="s">
        <v>279</v>
      </c>
      <c r="B237" s="177" t="str">
        <f ca="1">IF(Meldung!$F237="M",IF(Meldung!$E237&gt;=39448,CELL("inhalt",Meldung!B237),""),"")</f>
        <v/>
      </c>
      <c r="C237" s="177" t="str">
        <f ca="1">IF(Meldung!$F237="M",IF(Meldung!$E237&gt;=39448,CELL("inhalt",Meldung!C237),""),"")</f>
        <v/>
      </c>
      <c r="D237" s="177" t="str">
        <f ca="1">IF(Meldung!$F237="M",IF(Meldung!$E237&gt;=39448,CELL("inhalt",Meldung!D237),""),"")</f>
        <v/>
      </c>
      <c r="E237" s="178" t="str">
        <f ca="1">IF(Meldung!$F237="M",IF(Meldung!$E237&gt;=39448,CELL("inhalt",Meldung!E237),""),"")</f>
        <v/>
      </c>
      <c r="F237" s="177" t="str">
        <f ca="1">IF(Meldung!$F237="M",IF(Meldung!$E237&gt;=39448,CELL("inhalt",Meldung!F237),""),"")</f>
        <v/>
      </c>
      <c r="G237" s="177" t="str">
        <f ca="1">IF(Meldung!$F237="M",IF(Meldung!$E237&gt;=39448,CELL("inhalt",Meldung!G237),""),"")</f>
        <v/>
      </c>
      <c r="H237" s="186" t="str">
        <f ca="1">IF(Meldung!$F237="M",IF(Meldung!$E237&gt;=39448,CELL("inhalt",Meldung!H237),""),"")</f>
        <v/>
      </c>
      <c r="I237" s="177" t="str">
        <f ca="1">IF(Meldung!$F237="M",IF(Meldung!$E237&gt;=39448,CELL("inhalt",Meldung!I237),""),"")</f>
        <v/>
      </c>
      <c r="J237" s="177" t="str">
        <f ca="1">IF(Meldung!$F237="M",IF(Meldung!$E237&gt;=39448,CELL("inhalt",Meldung!J237),""),"")</f>
        <v/>
      </c>
      <c r="K237" s="177" t="str">
        <f ca="1">IF(Meldung!$F237="M",IF(Meldung!$E237&gt;=39448,CELL("inhalt",Meldung!K237),""),"")</f>
        <v/>
      </c>
      <c r="L237" s="177" t="str">
        <f ca="1">IF(Meldung!$F237="M",IF(Meldung!$E237&gt;=39448,CELL("inhalt",Meldung!L237),""),"")</f>
        <v/>
      </c>
    </row>
    <row r="238" spans="1:12" x14ac:dyDescent="0.35">
      <c r="A238" s="35" t="s">
        <v>280</v>
      </c>
      <c r="B238" s="177" t="str">
        <f ca="1">IF(Meldung!$F238="M",IF(Meldung!$E238&gt;=39448,CELL("inhalt",Meldung!B238),""),"")</f>
        <v/>
      </c>
      <c r="C238" s="177" t="str">
        <f ca="1">IF(Meldung!$F238="M",IF(Meldung!$E238&gt;=39448,CELL("inhalt",Meldung!C238),""),"")</f>
        <v/>
      </c>
      <c r="D238" s="177" t="str">
        <f ca="1">IF(Meldung!$F238="M",IF(Meldung!$E238&gt;=39448,CELL("inhalt",Meldung!D238),""),"")</f>
        <v/>
      </c>
      <c r="E238" s="178" t="str">
        <f ca="1">IF(Meldung!$F238="M",IF(Meldung!$E238&gt;=39448,CELL("inhalt",Meldung!E238),""),"")</f>
        <v/>
      </c>
      <c r="F238" s="177" t="str">
        <f ca="1">IF(Meldung!$F238="M",IF(Meldung!$E238&gt;=39448,CELL("inhalt",Meldung!F238),""),"")</f>
        <v/>
      </c>
      <c r="G238" s="177" t="str">
        <f ca="1">IF(Meldung!$F238="M",IF(Meldung!$E238&gt;=39448,CELL("inhalt",Meldung!G238),""),"")</f>
        <v/>
      </c>
      <c r="H238" s="186" t="str">
        <f ca="1">IF(Meldung!$F238="M",IF(Meldung!$E238&gt;=39448,CELL("inhalt",Meldung!H238),""),"")</f>
        <v/>
      </c>
      <c r="I238" s="177" t="str">
        <f ca="1">IF(Meldung!$F238="M",IF(Meldung!$E238&gt;=39448,CELL("inhalt",Meldung!I238),""),"")</f>
        <v/>
      </c>
      <c r="J238" s="177" t="str">
        <f ca="1">IF(Meldung!$F238="M",IF(Meldung!$E238&gt;=39448,CELL("inhalt",Meldung!J238),""),"")</f>
        <v/>
      </c>
      <c r="K238" s="177" t="str">
        <f ca="1">IF(Meldung!$F238="M",IF(Meldung!$E238&gt;=39448,CELL("inhalt",Meldung!K238),""),"")</f>
        <v/>
      </c>
      <c r="L238" s="177" t="str">
        <f ca="1">IF(Meldung!$F238="M",IF(Meldung!$E238&gt;=39448,CELL("inhalt",Meldung!L238),""),"")</f>
        <v/>
      </c>
    </row>
    <row r="239" spans="1:12" x14ac:dyDescent="0.35">
      <c r="A239" s="35" t="s">
        <v>281</v>
      </c>
      <c r="B239" s="177" t="str">
        <f ca="1">IF(Meldung!$F239="M",IF(Meldung!$E239&gt;=39448,CELL("inhalt",Meldung!B239),""),"")</f>
        <v/>
      </c>
      <c r="C239" s="177" t="str">
        <f ca="1">IF(Meldung!$F239="M",IF(Meldung!$E239&gt;=39448,CELL("inhalt",Meldung!C239),""),"")</f>
        <v/>
      </c>
      <c r="D239" s="177" t="str">
        <f ca="1">IF(Meldung!$F239="M",IF(Meldung!$E239&gt;=39448,CELL("inhalt",Meldung!D239),""),"")</f>
        <v/>
      </c>
      <c r="E239" s="178" t="str">
        <f ca="1">IF(Meldung!$F239="M",IF(Meldung!$E239&gt;=39448,CELL("inhalt",Meldung!E239),""),"")</f>
        <v/>
      </c>
      <c r="F239" s="177" t="str">
        <f ca="1">IF(Meldung!$F239="M",IF(Meldung!$E239&gt;=39448,CELL("inhalt",Meldung!F239),""),"")</f>
        <v/>
      </c>
      <c r="G239" s="177" t="str">
        <f ca="1">IF(Meldung!$F239="M",IF(Meldung!$E239&gt;=39448,CELL("inhalt",Meldung!G239),""),"")</f>
        <v/>
      </c>
      <c r="H239" s="186" t="str">
        <f ca="1">IF(Meldung!$F239="M",IF(Meldung!$E239&gt;=39448,CELL("inhalt",Meldung!H239),""),"")</f>
        <v/>
      </c>
      <c r="I239" s="177" t="str">
        <f ca="1">IF(Meldung!$F239="M",IF(Meldung!$E239&gt;=39448,CELL("inhalt",Meldung!I239),""),"")</f>
        <v/>
      </c>
      <c r="J239" s="177" t="str">
        <f ca="1">IF(Meldung!$F239="M",IF(Meldung!$E239&gt;=39448,CELL("inhalt",Meldung!J239),""),"")</f>
        <v/>
      </c>
      <c r="K239" s="177" t="str">
        <f ca="1">IF(Meldung!$F239="M",IF(Meldung!$E239&gt;=39448,CELL("inhalt",Meldung!K239),""),"")</f>
        <v/>
      </c>
      <c r="L239" s="177" t="str">
        <f ca="1">IF(Meldung!$F239="M",IF(Meldung!$E239&gt;=39448,CELL("inhalt",Meldung!L239),""),"")</f>
        <v/>
      </c>
    </row>
    <row r="240" spans="1:12" x14ac:dyDescent="0.35">
      <c r="A240" s="35" t="s">
        <v>282</v>
      </c>
      <c r="B240" s="177" t="str">
        <f ca="1">IF(Meldung!$F240="M",IF(Meldung!$E240&gt;=39448,CELL("inhalt",Meldung!B240),""),"")</f>
        <v/>
      </c>
      <c r="C240" s="177" t="str">
        <f ca="1">IF(Meldung!$F240="M",IF(Meldung!$E240&gt;=39448,CELL("inhalt",Meldung!C240),""),"")</f>
        <v/>
      </c>
      <c r="D240" s="177" t="str">
        <f ca="1">IF(Meldung!$F240="M",IF(Meldung!$E240&gt;=39448,CELL("inhalt",Meldung!D240),""),"")</f>
        <v/>
      </c>
      <c r="E240" s="178" t="str">
        <f ca="1">IF(Meldung!$F240="M",IF(Meldung!$E240&gt;=39448,CELL("inhalt",Meldung!E240),""),"")</f>
        <v/>
      </c>
      <c r="F240" s="177" t="str">
        <f ca="1">IF(Meldung!$F240="M",IF(Meldung!$E240&gt;=39448,CELL("inhalt",Meldung!F240),""),"")</f>
        <v/>
      </c>
      <c r="G240" s="177" t="str">
        <f ca="1">IF(Meldung!$F240="M",IF(Meldung!$E240&gt;=39448,CELL("inhalt",Meldung!G240),""),"")</f>
        <v/>
      </c>
      <c r="H240" s="186" t="str">
        <f ca="1">IF(Meldung!$F240="M",IF(Meldung!$E240&gt;=39448,CELL("inhalt",Meldung!H240),""),"")</f>
        <v/>
      </c>
      <c r="I240" s="177" t="str">
        <f ca="1">IF(Meldung!$F240="M",IF(Meldung!$E240&gt;=39448,CELL("inhalt",Meldung!I240),""),"")</f>
        <v/>
      </c>
      <c r="J240" s="177" t="str">
        <f ca="1">IF(Meldung!$F240="M",IF(Meldung!$E240&gt;=39448,CELL("inhalt",Meldung!J240),""),"")</f>
        <v/>
      </c>
      <c r="K240" s="177" t="str">
        <f ca="1">IF(Meldung!$F240="M",IF(Meldung!$E240&gt;=39448,CELL("inhalt",Meldung!K240),""),"")</f>
        <v/>
      </c>
      <c r="L240" s="177" t="str">
        <f ca="1">IF(Meldung!$F240="M",IF(Meldung!$E240&gt;=39448,CELL("inhalt",Meldung!L240),""),"")</f>
        <v/>
      </c>
    </row>
    <row r="241" spans="1:12" x14ac:dyDescent="0.35">
      <c r="A241" s="35" t="s">
        <v>283</v>
      </c>
      <c r="B241" s="177" t="str">
        <f ca="1">IF(Meldung!$F241="M",IF(Meldung!$E241&gt;=39448,CELL("inhalt",Meldung!B241),""),"")</f>
        <v/>
      </c>
      <c r="C241" s="177" t="str">
        <f ca="1">IF(Meldung!$F241="M",IF(Meldung!$E241&gt;=39448,CELL("inhalt",Meldung!C241),""),"")</f>
        <v/>
      </c>
      <c r="D241" s="177" t="str">
        <f ca="1">IF(Meldung!$F241="M",IF(Meldung!$E241&gt;=39448,CELL("inhalt",Meldung!D241),""),"")</f>
        <v/>
      </c>
      <c r="E241" s="178" t="str">
        <f ca="1">IF(Meldung!$F241="M",IF(Meldung!$E241&gt;=39448,CELL("inhalt",Meldung!E241),""),"")</f>
        <v/>
      </c>
      <c r="F241" s="177" t="str">
        <f ca="1">IF(Meldung!$F241="M",IF(Meldung!$E241&gt;=39448,CELL("inhalt",Meldung!F241),""),"")</f>
        <v/>
      </c>
      <c r="G241" s="177" t="str">
        <f ca="1">IF(Meldung!$F241="M",IF(Meldung!$E241&gt;=39448,CELL("inhalt",Meldung!G241),""),"")</f>
        <v/>
      </c>
      <c r="H241" s="186" t="str">
        <f ca="1">IF(Meldung!$F241="M",IF(Meldung!$E241&gt;=39448,CELL("inhalt",Meldung!H241),""),"")</f>
        <v/>
      </c>
      <c r="I241" s="177" t="str">
        <f ca="1">IF(Meldung!$F241="M",IF(Meldung!$E241&gt;=39448,CELL("inhalt",Meldung!I241),""),"")</f>
        <v/>
      </c>
      <c r="J241" s="177" t="str">
        <f ca="1">IF(Meldung!$F241="M",IF(Meldung!$E241&gt;=39448,CELL("inhalt",Meldung!J241),""),"")</f>
        <v/>
      </c>
      <c r="K241" s="177" t="str">
        <f ca="1">IF(Meldung!$F241="M",IF(Meldung!$E241&gt;=39448,CELL("inhalt",Meldung!K241),""),"")</f>
        <v/>
      </c>
      <c r="L241" s="177" t="str">
        <f ca="1">IF(Meldung!$F241="M",IF(Meldung!$E241&gt;=39448,CELL("inhalt",Meldung!L241),""),"")</f>
        <v/>
      </c>
    </row>
    <row r="242" spans="1:12" x14ac:dyDescent="0.35">
      <c r="A242" s="35" t="s">
        <v>284</v>
      </c>
      <c r="B242" s="177" t="str">
        <f ca="1">IF(Meldung!$F242="M",IF(Meldung!$E242&gt;=39448,CELL("inhalt",Meldung!B242),""),"")</f>
        <v/>
      </c>
      <c r="C242" s="177" t="str">
        <f ca="1">IF(Meldung!$F242="M",IF(Meldung!$E242&gt;=39448,CELL("inhalt",Meldung!C242),""),"")</f>
        <v/>
      </c>
      <c r="D242" s="177" t="str">
        <f ca="1">IF(Meldung!$F242="M",IF(Meldung!$E242&gt;=39448,CELL("inhalt",Meldung!D242),""),"")</f>
        <v/>
      </c>
      <c r="E242" s="178" t="str">
        <f ca="1">IF(Meldung!$F242="M",IF(Meldung!$E242&gt;=39448,CELL("inhalt",Meldung!E242),""),"")</f>
        <v/>
      </c>
      <c r="F242" s="177" t="str">
        <f ca="1">IF(Meldung!$F242="M",IF(Meldung!$E242&gt;=39448,CELL("inhalt",Meldung!F242),""),"")</f>
        <v/>
      </c>
      <c r="G242" s="177" t="str">
        <f ca="1">IF(Meldung!$F242="M",IF(Meldung!$E242&gt;=39448,CELL("inhalt",Meldung!G242),""),"")</f>
        <v/>
      </c>
      <c r="H242" s="186" t="str">
        <f ca="1">IF(Meldung!$F242="M",IF(Meldung!$E242&gt;=39448,CELL("inhalt",Meldung!H242),""),"")</f>
        <v/>
      </c>
      <c r="I242" s="177" t="str">
        <f ca="1">IF(Meldung!$F242="M",IF(Meldung!$E242&gt;=39448,CELL("inhalt",Meldung!I242),""),"")</f>
        <v/>
      </c>
      <c r="J242" s="177" t="str">
        <f ca="1">IF(Meldung!$F242="M",IF(Meldung!$E242&gt;=39448,CELL("inhalt",Meldung!J242),""),"")</f>
        <v/>
      </c>
      <c r="K242" s="177" t="str">
        <f ca="1">IF(Meldung!$F242="M",IF(Meldung!$E242&gt;=39448,CELL("inhalt",Meldung!K242),""),"")</f>
        <v/>
      </c>
      <c r="L242" s="177" t="str">
        <f ca="1">IF(Meldung!$F242="M",IF(Meldung!$E242&gt;=39448,CELL("inhalt",Meldung!L242),""),"")</f>
        <v/>
      </c>
    </row>
    <row r="243" spans="1:12" x14ac:dyDescent="0.35">
      <c r="A243" s="35" t="s">
        <v>285</v>
      </c>
      <c r="B243" s="177" t="str">
        <f ca="1">IF(Meldung!$F243="M",IF(Meldung!$E243&gt;=39448,CELL("inhalt",Meldung!B243),""),"")</f>
        <v/>
      </c>
      <c r="C243" s="177" t="str">
        <f ca="1">IF(Meldung!$F243="M",IF(Meldung!$E243&gt;=39448,CELL("inhalt",Meldung!C243),""),"")</f>
        <v/>
      </c>
      <c r="D243" s="177" t="str">
        <f ca="1">IF(Meldung!$F243="M",IF(Meldung!$E243&gt;=39448,CELL("inhalt",Meldung!D243),""),"")</f>
        <v/>
      </c>
      <c r="E243" s="178" t="str">
        <f ca="1">IF(Meldung!$F243="M",IF(Meldung!$E243&gt;=39448,CELL("inhalt",Meldung!E243),""),"")</f>
        <v/>
      </c>
      <c r="F243" s="177" t="str">
        <f ca="1">IF(Meldung!$F243="M",IF(Meldung!$E243&gt;=39448,CELL("inhalt",Meldung!F243),""),"")</f>
        <v/>
      </c>
      <c r="G243" s="177" t="str">
        <f ca="1">IF(Meldung!$F243="M",IF(Meldung!$E243&gt;=39448,CELL("inhalt",Meldung!G243),""),"")</f>
        <v/>
      </c>
      <c r="H243" s="186" t="str">
        <f ca="1">IF(Meldung!$F243="M",IF(Meldung!$E243&gt;=39448,CELL("inhalt",Meldung!H243),""),"")</f>
        <v/>
      </c>
      <c r="I243" s="177" t="str">
        <f ca="1">IF(Meldung!$F243="M",IF(Meldung!$E243&gt;=39448,CELL("inhalt",Meldung!I243),""),"")</f>
        <v/>
      </c>
      <c r="J243" s="177" t="str">
        <f ca="1">IF(Meldung!$F243="M",IF(Meldung!$E243&gt;=39448,CELL("inhalt",Meldung!J243),""),"")</f>
        <v/>
      </c>
      <c r="K243" s="177" t="str">
        <f ca="1">IF(Meldung!$F243="M",IF(Meldung!$E243&gt;=39448,CELL("inhalt",Meldung!K243),""),"")</f>
        <v/>
      </c>
      <c r="L243" s="177" t="str">
        <f ca="1">IF(Meldung!$F243="M",IF(Meldung!$E243&gt;=39448,CELL("inhalt",Meldung!L243),""),"")</f>
        <v/>
      </c>
    </row>
    <row r="244" spans="1:12" x14ac:dyDescent="0.35">
      <c r="A244" s="35" t="s">
        <v>286</v>
      </c>
      <c r="B244" s="177" t="str">
        <f ca="1">IF(Meldung!$F244="M",IF(Meldung!$E244&gt;=39448,CELL("inhalt",Meldung!B244),""),"")</f>
        <v/>
      </c>
      <c r="C244" s="177" t="str">
        <f ca="1">IF(Meldung!$F244="M",IF(Meldung!$E244&gt;=39448,CELL("inhalt",Meldung!C244),""),"")</f>
        <v/>
      </c>
      <c r="D244" s="177" t="str">
        <f ca="1">IF(Meldung!$F244="M",IF(Meldung!$E244&gt;=39448,CELL("inhalt",Meldung!D244),""),"")</f>
        <v/>
      </c>
      <c r="E244" s="178" t="str">
        <f ca="1">IF(Meldung!$F244="M",IF(Meldung!$E244&gt;=39448,CELL("inhalt",Meldung!E244),""),"")</f>
        <v/>
      </c>
      <c r="F244" s="177" t="str">
        <f ca="1">IF(Meldung!$F244="M",IF(Meldung!$E244&gt;=39448,CELL("inhalt",Meldung!F244),""),"")</f>
        <v/>
      </c>
      <c r="G244" s="177" t="str">
        <f ca="1">IF(Meldung!$F244="M",IF(Meldung!$E244&gt;=39448,CELL("inhalt",Meldung!G244),""),"")</f>
        <v/>
      </c>
      <c r="H244" s="186" t="str">
        <f ca="1">IF(Meldung!$F244="M",IF(Meldung!$E244&gt;=39448,CELL("inhalt",Meldung!H244),""),"")</f>
        <v/>
      </c>
      <c r="I244" s="177" t="str">
        <f ca="1">IF(Meldung!$F244="M",IF(Meldung!$E244&gt;=39448,CELL("inhalt",Meldung!I244),""),"")</f>
        <v/>
      </c>
      <c r="J244" s="177" t="str">
        <f ca="1">IF(Meldung!$F244="M",IF(Meldung!$E244&gt;=39448,CELL("inhalt",Meldung!J244),""),"")</f>
        <v/>
      </c>
      <c r="K244" s="177" t="str">
        <f ca="1">IF(Meldung!$F244="M",IF(Meldung!$E244&gt;=39448,CELL("inhalt",Meldung!K244),""),"")</f>
        <v/>
      </c>
      <c r="L244" s="177" t="str">
        <f ca="1">IF(Meldung!$F244="M",IF(Meldung!$E244&gt;=39448,CELL("inhalt",Meldung!L244),""),"")</f>
        <v/>
      </c>
    </row>
    <row r="245" spans="1:12" x14ac:dyDescent="0.35">
      <c r="A245" s="35" t="s">
        <v>287</v>
      </c>
      <c r="B245" s="177" t="str">
        <f ca="1">IF(Meldung!$F245="M",IF(Meldung!$E245&gt;=39448,CELL("inhalt",Meldung!B245),""),"")</f>
        <v/>
      </c>
      <c r="C245" s="177" t="str">
        <f ca="1">IF(Meldung!$F245="M",IF(Meldung!$E245&gt;=39448,CELL("inhalt",Meldung!C245),""),"")</f>
        <v/>
      </c>
      <c r="D245" s="177" t="str">
        <f ca="1">IF(Meldung!$F245="M",IF(Meldung!$E245&gt;=39448,CELL("inhalt",Meldung!D245),""),"")</f>
        <v/>
      </c>
      <c r="E245" s="178" t="str">
        <f ca="1">IF(Meldung!$F245="M",IF(Meldung!$E245&gt;=39448,CELL("inhalt",Meldung!E245),""),"")</f>
        <v/>
      </c>
      <c r="F245" s="177" t="str">
        <f ca="1">IF(Meldung!$F245="M",IF(Meldung!$E245&gt;=39448,CELL("inhalt",Meldung!F245),""),"")</f>
        <v/>
      </c>
      <c r="G245" s="177" t="str">
        <f ca="1">IF(Meldung!$F245="M",IF(Meldung!$E245&gt;=39448,CELL("inhalt",Meldung!G245),""),"")</f>
        <v/>
      </c>
      <c r="H245" s="186" t="str">
        <f ca="1">IF(Meldung!$F245="M",IF(Meldung!$E245&gt;=39448,CELL("inhalt",Meldung!H245),""),"")</f>
        <v/>
      </c>
      <c r="I245" s="177" t="str">
        <f ca="1">IF(Meldung!$F245="M",IF(Meldung!$E245&gt;=39448,CELL("inhalt",Meldung!I245),""),"")</f>
        <v/>
      </c>
      <c r="J245" s="177" t="str">
        <f ca="1">IF(Meldung!$F245="M",IF(Meldung!$E245&gt;=39448,CELL("inhalt",Meldung!J245),""),"")</f>
        <v/>
      </c>
      <c r="K245" s="177" t="str">
        <f ca="1">IF(Meldung!$F245="M",IF(Meldung!$E245&gt;=39448,CELL("inhalt",Meldung!K245),""),"")</f>
        <v/>
      </c>
      <c r="L245" s="177" t="str">
        <f ca="1">IF(Meldung!$F245="M",IF(Meldung!$E245&gt;=39448,CELL("inhalt",Meldung!L245),""),"")</f>
        <v/>
      </c>
    </row>
    <row r="246" spans="1:12" x14ac:dyDescent="0.35">
      <c r="A246" s="35" t="s">
        <v>288</v>
      </c>
      <c r="B246" s="177" t="str">
        <f ca="1">IF(Meldung!$F246="M",IF(Meldung!$E246&gt;=39448,CELL("inhalt",Meldung!B246),""),"")</f>
        <v/>
      </c>
      <c r="C246" s="177" t="str">
        <f ca="1">IF(Meldung!$F246="M",IF(Meldung!$E246&gt;=39448,CELL("inhalt",Meldung!C246),""),"")</f>
        <v/>
      </c>
      <c r="D246" s="177" t="str">
        <f ca="1">IF(Meldung!$F246="M",IF(Meldung!$E246&gt;=39448,CELL("inhalt",Meldung!D246),""),"")</f>
        <v/>
      </c>
      <c r="E246" s="178" t="str">
        <f ca="1">IF(Meldung!$F246="M",IF(Meldung!$E246&gt;=39448,CELL("inhalt",Meldung!E246),""),"")</f>
        <v/>
      </c>
      <c r="F246" s="177" t="str">
        <f ca="1">IF(Meldung!$F246="M",IF(Meldung!$E246&gt;=39448,CELL("inhalt",Meldung!F246),""),"")</f>
        <v/>
      </c>
      <c r="G246" s="177" t="str">
        <f ca="1">IF(Meldung!$F246="M",IF(Meldung!$E246&gt;=39448,CELL("inhalt",Meldung!G246),""),"")</f>
        <v/>
      </c>
      <c r="H246" s="186" t="str">
        <f ca="1">IF(Meldung!$F246="M",IF(Meldung!$E246&gt;=39448,CELL("inhalt",Meldung!H246),""),"")</f>
        <v/>
      </c>
      <c r="I246" s="177" t="str">
        <f ca="1">IF(Meldung!$F246="M",IF(Meldung!$E246&gt;=39448,CELL("inhalt",Meldung!I246),""),"")</f>
        <v/>
      </c>
      <c r="J246" s="177" t="str">
        <f ca="1">IF(Meldung!$F246="M",IF(Meldung!$E246&gt;=39448,CELL("inhalt",Meldung!J246),""),"")</f>
        <v/>
      </c>
      <c r="K246" s="177" t="str">
        <f ca="1">IF(Meldung!$F246="M",IF(Meldung!$E246&gt;=39448,CELL("inhalt",Meldung!K246),""),"")</f>
        <v/>
      </c>
      <c r="L246" s="177" t="str">
        <f ca="1">IF(Meldung!$F246="M",IF(Meldung!$E246&gt;=39448,CELL("inhalt",Meldung!L246),""),"")</f>
        <v/>
      </c>
    </row>
    <row r="247" spans="1:12" x14ac:dyDescent="0.35">
      <c r="A247" s="35" t="s">
        <v>289</v>
      </c>
      <c r="B247" s="177" t="str">
        <f ca="1">IF(Meldung!$F247="M",IF(Meldung!$E247&gt;=39448,CELL("inhalt",Meldung!B247),""),"")</f>
        <v/>
      </c>
      <c r="C247" s="177" t="str">
        <f ca="1">IF(Meldung!$F247="M",IF(Meldung!$E247&gt;=39448,CELL("inhalt",Meldung!C247),""),"")</f>
        <v/>
      </c>
      <c r="D247" s="177" t="str">
        <f ca="1">IF(Meldung!$F247="M",IF(Meldung!$E247&gt;=39448,CELL("inhalt",Meldung!D247),""),"")</f>
        <v/>
      </c>
      <c r="E247" s="178" t="str">
        <f ca="1">IF(Meldung!$F247="M",IF(Meldung!$E247&gt;=39448,CELL("inhalt",Meldung!E247),""),"")</f>
        <v/>
      </c>
      <c r="F247" s="177" t="str">
        <f ca="1">IF(Meldung!$F247="M",IF(Meldung!$E247&gt;=39448,CELL("inhalt",Meldung!F247),""),"")</f>
        <v/>
      </c>
      <c r="G247" s="177" t="str">
        <f ca="1">IF(Meldung!$F247="M",IF(Meldung!$E247&gt;=39448,CELL("inhalt",Meldung!G247),""),"")</f>
        <v/>
      </c>
      <c r="H247" s="186" t="str">
        <f ca="1">IF(Meldung!$F247="M",IF(Meldung!$E247&gt;=39448,CELL("inhalt",Meldung!H247),""),"")</f>
        <v/>
      </c>
      <c r="I247" s="177" t="str">
        <f ca="1">IF(Meldung!$F247="M",IF(Meldung!$E247&gt;=39448,CELL("inhalt",Meldung!I247),""),"")</f>
        <v/>
      </c>
      <c r="J247" s="177" t="str">
        <f ca="1">IF(Meldung!$F247="M",IF(Meldung!$E247&gt;=39448,CELL("inhalt",Meldung!J247),""),"")</f>
        <v/>
      </c>
      <c r="K247" s="177" t="str">
        <f ca="1">IF(Meldung!$F247="M",IF(Meldung!$E247&gt;=39448,CELL("inhalt",Meldung!K247),""),"")</f>
        <v/>
      </c>
      <c r="L247" s="177" t="str">
        <f ca="1">IF(Meldung!$F247="M",IF(Meldung!$E247&gt;=39448,CELL("inhalt",Meldung!L247),""),"")</f>
        <v/>
      </c>
    </row>
    <row r="248" spans="1:12" x14ac:dyDescent="0.35">
      <c r="A248" s="35" t="s">
        <v>290</v>
      </c>
      <c r="B248" s="177" t="str">
        <f ca="1">IF(Meldung!$F248="M",IF(Meldung!$E248&gt;=39448,CELL("inhalt",Meldung!B248),""),"")</f>
        <v/>
      </c>
      <c r="C248" s="177" t="str">
        <f ca="1">IF(Meldung!$F248="M",IF(Meldung!$E248&gt;=39448,CELL("inhalt",Meldung!C248),""),"")</f>
        <v/>
      </c>
      <c r="D248" s="177" t="str">
        <f ca="1">IF(Meldung!$F248="M",IF(Meldung!$E248&gt;=39448,CELL("inhalt",Meldung!D248),""),"")</f>
        <v/>
      </c>
      <c r="E248" s="178" t="str">
        <f ca="1">IF(Meldung!$F248="M",IF(Meldung!$E248&gt;=39448,CELL("inhalt",Meldung!E248),""),"")</f>
        <v/>
      </c>
      <c r="F248" s="177" t="str">
        <f ca="1">IF(Meldung!$F248="M",IF(Meldung!$E248&gt;=39448,CELL("inhalt",Meldung!F248),""),"")</f>
        <v/>
      </c>
      <c r="G248" s="177" t="str">
        <f ca="1">IF(Meldung!$F248="M",IF(Meldung!$E248&gt;=39448,CELL("inhalt",Meldung!G248),""),"")</f>
        <v/>
      </c>
      <c r="H248" s="186" t="str">
        <f ca="1">IF(Meldung!$F248="M",IF(Meldung!$E248&gt;=39448,CELL("inhalt",Meldung!H248),""),"")</f>
        <v/>
      </c>
      <c r="I248" s="177" t="str">
        <f ca="1">IF(Meldung!$F248="M",IF(Meldung!$E248&gt;=39448,CELL("inhalt",Meldung!I248),""),"")</f>
        <v/>
      </c>
      <c r="J248" s="177" t="str">
        <f ca="1">IF(Meldung!$F248="M",IF(Meldung!$E248&gt;=39448,CELL("inhalt",Meldung!J248),""),"")</f>
        <v/>
      </c>
      <c r="K248" s="177" t="str">
        <f ca="1">IF(Meldung!$F248="M",IF(Meldung!$E248&gt;=39448,CELL("inhalt",Meldung!K248),""),"")</f>
        <v/>
      </c>
      <c r="L248" s="177" t="str">
        <f ca="1">IF(Meldung!$F248="M",IF(Meldung!$E248&gt;=39448,CELL("inhalt",Meldung!L248),""),"")</f>
        <v/>
      </c>
    </row>
    <row r="249" spans="1:12" x14ac:dyDescent="0.35">
      <c r="A249" s="35" t="s">
        <v>291</v>
      </c>
      <c r="B249" s="177" t="str">
        <f ca="1">IF(Meldung!$F249="M",IF(Meldung!$E249&gt;=39448,CELL("inhalt",Meldung!B249),""),"")</f>
        <v/>
      </c>
      <c r="C249" s="177" t="str">
        <f ca="1">IF(Meldung!$F249="M",IF(Meldung!$E249&gt;=39448,CELL("inhalt",Meldung!C249),""),"")</f>
        <v/>
      </c>
      <c r="D249" s="177" t="str">
        <f ca="1">IF(Meldung!$F249="M",IF(Meldung!$E249&gt;=39448,CELL("inhalt",Meldung!D249),""),"")</f>
        <v/>
      </c>
      <c r="E249" s="178" t="str">
        <f ca="1">IF(Meldung!$F249="M",IF(Meldung!$E249&gt;=39448,CELL("inhalt",Meldung!E249),""),"")</f>
        <v/>
      </c>
      <c r="F249" s="177" t="str">
        <f ca="1">IF(Meldung!$F249="M",IF(Meldung!$E249&gt;=39448,CELL("inhalt",Meldung!F249),""),"")</f>
        <v/>
      </c>
      <c r="G249" s="177" t="str">
        <f ca="1">IF(Meldung!$F249="M",IF(Meldung!$E249&gt;=39448,CELL("inhalt",Meldung!G249),""),"")</f>
        <v/>
      </c>
      <c r="H249" s="186" t="str">
        <f ca="1">IF(Meldung!$F249="M",IF(Meldung!$E249&gt;=39448,CELL("inhalt",Meldung!H249),""),"")</f>
        <v/>
      </c>
      <c r="I249" s="177" t="str">
        <f ca="1">IF(Meldung!$F249="M",IF(Meldung!$E249&gt;=39448,CELL("inhalt",Meldung!I249),""),"")</f>
        <v/>
      </c>
      <c r="J249" s="177" t="str">
        <f ca="1">IF(Meldung!$F249="M",IF(Meldung!$E249&gt;=39448,CELL("inhalt",Meldung!J249),""),"")</f>
        <v/>
      </c>
      <c r="K249" s="177" t="str">
        <f ca="1">IF(Meldung!$F249="M",IF(Meldung!$E249&gt;=39448,CELL("inhalt",Meldung!K249),""),"")</f>
        <v/>
      </c>
      <c r="L249" s="177" t="str">
        <f ca="1">IF(Meldung!$F249="M",IF(Meldung!$E249&gt;=39448,CELL("inhalt",Meldung!L249),""),"")</f>
        <v/>
      </c>
    </row>
    <row r="250" spans="1:12" x14ac:dyDescent="0.35">
      <c r="A250" s="35" t="s">
        <v>292</v>
      </c>
      <c r="B250" s="177" t="str">
        <f ca="1">IF(Meldung!$F250="M",IF(Meldung!$E250&gt;=39448,CELL("inhalt",Meldung!B250),""),"")</f>
        <v/>
      </c>
      <c r="C250" s="177" t="str">
        <f ca="1">IF(Meldung!$F250="M",IF(Meldung!$E250&gt;=39448,CELL("inhalt",Meldung!C250),""),"")</f>
        <v/>
      </c>
      <c r="D250" s="177" t="str">
        <f ca="1">IF(Meldung!$F250="M",IF(Meldung!$E250&gt;=39448,CELL("inhalt",Meldung!D250),""),"")</f>
        <v/>
      </c>
      <c r="E250" s="178" t="str">
        <f ca="1">IF(Meldung!$F250="M",IF(Meldung!$E250&gt;=39448,CELL("inhalt",Meldung!E250),""),"")</f>
        <v/>
      </c>
      <c r="F250" s="177" t="str">
        <f ca="1">IF(Meldung!$F250="M",IF(Meldung!$E250&gt;=39448,CELL("inhalt",Meldung!F250),""),"")</f>
        <v/>
      </c>
      <c r="G250" s="177" t="str">
        <f ca="1">IF(Meldung!$F250="M",IF(Meldung!$E250&gt;=39448,CELL("inhalt",Meldung!G250),""),"")</f>
        <v/>
      </c>
      <c r="H250" s="186" t="str">
        <f ca="1">IF(Meldung!$F250="M",IF(Meldung!$E250&gt;=39448,CELL("inhalt",Meldung!H250),""),"")</f>
        <v/>
      </c>
      <c r="I250" s="177" t="str">
        <f ca="1">IF(Meldung!$F250="M",IF(Meldung!$E250&gt;=39448,CELL("inhalt",Meldung!I250),""),"")</f>
        <v/>
      </c>
      <c r="J250" s="177" t="str">
        <f ca="1">IF(Meldung!$F250="M",IF(Meldung!$E250&gt;=39448,CELL("inhalt",Meldung!J250),""),"")</f>
        <v/>
      </c>
      <c r="K250" s="177" t="str">
        <f ca="1">IF(Meldung!$F250="M",IF(Meldung!$E250&gt;=39448,CELL("inhalt",Meldung!K250),""),"")</f>
        <v/>
      </c>
      <c r="L250" s="177" t="str">
        <f ca="1">IF(Meldung!$F250="M",IF(Meldung!$E250&gt;=39448,CELL("inhalt",Meldung!L250),""),"")</f>
        <v/>
      </c>
    </row>
    <row r="251" spans="1:12" ht="15" thickBot="1" x14ac:dyDescent="0.4">
      <c r="A251" s="36" t="s">
        <v>293</v>
      </c>
      <c r="B251" s="177" t="str">
        <f ca="1">IF(Meldung!$F251="M",IF(Meldung!$E251&gt;=39448,CELL("inhalt",Meldung!B251),""),"")</f>
        <v/>
      </c>
      <c r="C251" s="177" t="str">
        <f ca="1">IF(Meldung!$F251="M",IF(Meldung!$E251&gt;=39448,CELL("inhalt",Meldung!C251),""),"")</f>
        <v/>
      </c>
      <c r="D251" s="177" t="str">
        <f ca="1">IF(Meldung!$F251="M",IF(Meldung!$E251&gt;=39448,CELL("inhalt",Meldung!D251),""),"")</f>
        <v/>
      </c>
      <c r="E251" s="178" t="str">
        <f ca="1">IF(Meldung!$F251="M",IF(Meldung!$E251&gt;=39448,CELL("inhalt",Meldung!E251),""),"")</f>
        <v/>
      </c>
      <c r="F251" s="177" t="str">
        <f ca="1">IF(Meldung!$F251="M",IF(Meldung!$E251&gt;=39448,CELL("inhalt",Meldung!F251),""),"")</f>
        <v/>
      </c>
      <c r="G251" s="177" t="str">
        <f ca="1">IF(Meldung!$F251="M",IF(Meldung!$E251&gt;=39448,CELL("inhalt",Meldung!G251),""),"")</f>
        <v/>
      </c>
      <c r="H251" s="186" t="str">
        <f ca="1">IF(Meldung!$F251="M",IF(Meldung!$E251&gt;=39448,CELL("inhalt",Meldung!H251),""),"")</f>
        <v/>
      </c>
      <c r="I251" s="177" t="str">
        <f ca="1">IF(Meldung!$F251="M",IF(Meldung!$E251&gt;=39448,CELL("inhalt",Meldung!I251),""),"")</f>
        <v/>
      </c>
      <c r="J251" s="177" t="str">
        <f ca="1">IF(Meldung!$F251="M",IF(Meldung!$E251&gt;=39448,CELL("inhalt",Meldung!J251),""),"")</f>
        <v/>
      </c>
      <c r="K251" s="177" t="str">
        <f ca="1">IF(Meldung!$F251="M",IF(Meldung!$E251&gt;=39448,CELL("inhalt",Meldung!K251),""),"")</f>
        <v/>
      </c>
      <c r="L251" s="177" t="str">
        <f ca="1">IF(Meldung!$F251="M",IF(Meldung!$E251&gt;=39448,CELL("inhalt",Meldung!L251),""),"")</f>
        <v/>
      </c>
    </row>
    <row r="252" spans="1:12" x14ac:dyDescent="0.35">
      <c r="G252" s="39"/>
      <c r="H252" s="40"/>
      <c r="I252" s="39"/>
      <c r="J252" s="39"/>
      <c r="K252" s="39"/>
      <c r="L252" s="41"/>
    </row>
    <row r="253" spans="1:12" x14ac:dyDescent="0.35">
      <c r="G253" s="39"/>
      <c r="H253" s="40"/>
      <c r="I253" s="39"/>
      <c r="J253" s="39"/>
      <c r="K253" s="39"/>
      <c r="L253" s="41"/>
    </row>
    <row r="254" spans="1:12" x14ac:dyDescent="0.35">
      <c r="G254" s="39"/>
      <c r="H254" s="40"/>
      <c r="I254" s="39"/>
      <c r="J254" s="39"/>
      <c r="K254" s="39"/>
      <c r="L254" s="41"/>
    </row>
    <row r="255" spans="1:12" x14ac:dyDescent="0.35">
      <c r="G255" s="39"/>
      <c r="H255" s="40"/>
      <c r="I255" s="39"/>
      <c r="J255" s="39"/>
      <c r="K255" s="39"/>
      <c r="L255" s="41"/>
    </row>
    <row r="256" spans="1:12" x14ac:dyDescent="0.35">
      <c r="G256" s="39"/>
      <c r="H256" s="40"/>
      <c r="I256" s="39"/>
      <c r="J256" s="39"/>
      <c r="K256" s="39"/>
      <c r="L256" s="41"/>
    </row>
    <row r="257" spans="7:12" x14ac:dyDescent="0.35">
      <c r="G257" s="39"/>
      <c r="H257" s="40"/>
      <c r="I257" s="39"/>
      <c r="J257" s="39"/>
      <c r="K257" s="39"/>
      <c r="L257" s="41"/>
    </row>
    <row r="258" spans="7:12" x14ac:dyDescent="0.35">
      <c r="G258" s="39"/>
      <c r="H258" s="40"/>
      <c r="I258" s="39"/>
      <c r="J258" s="39"/>
      <c r="K258" s="39"/>
      <c r="L258" s="41"/>
    </row>
    <row r="259" spans="7:12" x14ac:dyDescent="0.35">
      <c r="G259" s="39"/>
      <c r="H259" s="40"/>
      <c r="I259" s="39"/>
      <c r="J259" s="39"/>
      <c r="K259" s="39"/>
      <c r="L259" s="41"/>
    </row>
    <row r="260" spans="7:12" x14ac:dyDescent="0.35">
      <c r="G260" s="39"/>
      <c r="H260" s="40"/>
      <c r="I260" s="39"/>
      <c r="J260" s="39"/>
      <c r="K260" s="39"/>
      <c r="L260" s="41"/>
    </row>
    <row r="261" spans="7:12" x14ac:dyDescent="0.35">
      <c r="G261" s="39"/>
      <c r="H261" s="40"/>
      <c r="I261" s="39"/>
      <c r="J261" s="39"/>
      <c r="K261" s="39"/>
      <c r="L261" s="41"/>
    </row>
    <row r="262" spans="7:12" x14ac:dyDescent="0.35">
      <c r="G262" s="39"/>
      <c r="H262" s="40"/>
      <c r="I262" s="39"/>
      <c r="J262" s="39"/>
      <c r="K262" s="39"/>
      <c r="L262" s="41"/>
    </row>
    <row r="263" spans="7:12" x14ac:dyDescent="0.35">
      <c r="G263" s="39"/>
      <c r="H263" s="40"/>
      <c r="I263" s="39"/>
      <c r="J263" s="39"/>
      <c r="K263" s="39"/>
      <c r="L263" s="41"/>
    </row>
    <row r="264" spans="7:12" x14ac:dyDescent="0.35">
      <c r="G264" s="39"/>
      <c r="H264" s="40"/>
      <c r="I264" s="39"/>
      <c r="J264" s="39"/>
      <c r="K264" s="39"/>
      <c r="L264" s="41"/>
    </row>
    <row r="265" spans="7:12" x14ac:dyDescent="0.35">
      <c r="G265" s="39"/>
      <c r="H265" s="40"/>
      <c r="I265" s="39"/>
      <c r="J265" s="39"/>
      <c r="K265" s="39"/>
      <c r="L265" s="41"/>
    </row>
    <row r="266" spans="7:12" x14ac:dyDescent="0.35">
      <c r="G266" s="39"/>
      <c r="H266" s="40"/>
      <c r="I266" s="39"/>
      <c r="J266" s="39"/>
      <c r="K266" s="39"/>
      <c r="L266" s="41"/>
    </row>
    <row r="267" spans="7:12" x14ac:dyDescent="0.35">
      <c r="G267" s="39"/>
      <c r="H267" s="40"/>
      <c r="I267" s="39"/>
      <c r="J267" s="39"/>
      <c r="K267" s="39"/>
      <c r="L267" s="41"/>
    </row>
    <row r="268" spans="7:12" x14ac:dyDescent="0.35">
      <c r="G268" s="39"/>
      <c r="H268" s="40"/>
      <c r="I268" s="39"/>
      <c r="J268" s="39"/>
      <c r="K268" s="39"/>
      <c r="L268" s="41"/>
    </row>
    <row r="269" spans="7:12" x14ac:dyDescent="0.35">
      <c r="G269" s="39"/>
      <c r="H269" s="40"/>
      <c r="I269" s="39"/>
      <c r="J269" s="39"/>
      <c r="K269" s="39"/>
      <c r="L269" s="41"/>
    </row>
    <row r="270" spans="7:12" x14ac:dyDescent="0.35">
      <c r="G270" s="39"/>
      <c r="H270" s="40"/>
      <c r="I270" s="39"/>
      <c r="J270" s="39"/>
      <c r="K270" s="39"/>
      <c r="L270" s="41"/>
    </row>
    <row r="271" spans="7:12" x14ac:dyDescent="0.35">
      <c r="G271" s="39"/>
      <c r="H271" s="40"/>
      <c r="I271" s="39"/>
      <c r="J271" s="39"/>
      <c r="K271" s="39"/>
      <c r="L271" s="41"/>
    </row>
    <row r="272" spans="7:12" x14ac:dyDescent="0.35">
      <c r="G272" s="39"/>
      <c r="H272" s="40"/>
      <c r="I272" s="39"/>
      <c r="J272" s="39"/>
      <c r="K272" s="39"/>
      <c r="L272" s="41"/>
    </row>
    <row r="273" spans="7:12" x14ac:dyDescent="0.35">
      <c r="G273" s="39"/>
      <c r="H273" s="40"/>
      <c r="I273" s="39"/>
      <c r="J273" s="39"/>
      <c r="K273" s="39"/>
      <c r="L273" s="41"/>
    </row>
    <row r="274" spans="7:12" x14ac:dyDescent="0.35">
      <c r="G274" s="39"/>
      <c r="H274" s="40"/>
      <c r="I274" s="39"/>
      <c r="J274" s="39"/>
      <c r="K274" s="39"/>
      <c r="L274" s="41"/>
    </row>
    <row r="275" spans="7:12" x14ac:dyDescent="0.35">
      <c r="G275" s="39"/>
      <c r="H275" s="40"/>
      <c r="I275" s="39"/>
      <c r="J275" s="39"/>
      <c r="K275" s="39"/>
      <c r="L275" s="41"/>
    </row>
    <row r="276" spans="7:12" x14ac:dyDescent="0.35">
      <c r="G276" s="39"/>
      <c r="H276" s="40"/>
      <c r="I276" s="39"/>
      <c r="J276" s="39"/>
      <c r="K276" s="39"/>
      <c r="L276" s="41"/>
    </row>
    <row r="277" spans="7:12" x14ac:dyDescent="0.35">
      <c r="G277" s="39"/>
      <c r="H277" s="40"/>
      <c r="I277" s="39"/>
      <c r="J277" s="39"/>
      <c r="K277" s="39"/>
      <c r="L277" s="41"/>
    </row>
    <row r="278" spans="7:12" x14ac:dyDescent="0.35">
      <c r="G278" s="39"/>
      <c r="H278" s="40"/>
      <c r="I278" s="39"/>
      <c r="J278" s="39"/>
      <c r="K278" s="39"/>
      <c r="L278" s="41"/>
    </row>
    <row r="279" spans="7:12" x14ac:dyDescent="0.35">
      <c r="G279" s="39"/>
      <c r="H279" s="40"/>
      <c r="I279" s="39"/>
      <c r="J279" s="39"/>
      <c r="K279" s="39"/>
      <c r="L279" s="41"/>
    </row>
    <row r="280" spans="7:12" x14ac:dyDescent="0.35">
      <c r="G280" s="39"/>
      <c r="H280" s="40"/>
      <c r="I280" s="39"/>
      <c r="J280" s="39"/>
      <c r="K280" s="39"/>
      <c r="L280" s="41"/>
    </row>
    <row r="281" spans="7:12" x14ac:dyDescent="0.35">
      <c r="G281" s="39"/>
      <c r="H281" s="40"/>
      <c r="I281" s="39"/>
      <c r="J281" s="39"/>
      <c r="K281" s="39"/>
      <c r="L281" s="41"/>
    </row>
    <row r="282" spans="7:12" x14ac:dyDescent="0.35">
      <c r="G282" s="39"/>
      <c r="H282" s="40"/>
      <c r="I282" s="39"/>
      <c r="J282" s="39"/>
      <c r="K282" s="39"/>
      <c r="L282" s="41"/>
    </row>
    <row r="283" spans="7:12" x14ac:dyDescent="0.35">
      <c r="G283" s="39"/>
      <c r="H283" s="40"/>
      <c r="I283" s="39"/>
      <c r="J283" s="39"/>
      <c r="K283" s="39"/>
      <c r="L283" s="41"/>
    </row>
    <row r="284" spans="7:12" x14ac:dyDescent="0.35">
      <c r="G284" s="39"/>
      <c r="H284" s="40"/>
      <c r="I284" s="39"/>
      <c r="J284" s="39"/>
      <c r="K284" s="39"/>
      <c r="L284" s="41"/>
    </row>
    <row r="285" spans="7:12" x14ac:dyDescent="0.35">
      <c r="G285" s="39"/>
      <c r="H285" s="40"/>
      <c r="I285" s="39"/>
      <c r="J285" s="39"/>
      <c r="K285" s="39"/>
      <c r="L285" s="41"/>
    </row>
    <row r="286" spans="7:12" x14ac:dyDescent="0.35">
      <c r="G286" s="39"/>
      <c r="H286" s="40"/>
      <c r="I286" s="39"/>
      <c r="J286" s="39"/>
      <c r="K286" s="39"/>
      <c r="L286" s="41"/>
    </row>
    <row r="287" spans="7:12" x14ac:dyDescent="0.35">
      <c r="G287" s="39"/>
      <c r="H287" s="40"/>
      <c r="I287" s="39"/>
      <c r="J287" s="39"/>
      <c r="K287" s="39"/>
      <c r="L287" s="41"/>
    </row>
    <row r="288" spans="7:12" x14ac:dyDescent="0.35">
      <c r="G288" s="39"/>
      <c r="H288" s="40"/>
      <c r="I288" s="39"/>
      <c r="J288" s="39"/>
      <c r="K288" s="39"/>
      <c r="L288" s="41"/>
    </row>
    <row r="289" spans="7:12" x14ac:dyDescent="0.35">
      <c r="G289" s="39"/>
      <c r="H289" s="40"/>
      <c r="I289" s="39"/>
      <c r="J289" s="39"/>
      <c r="K289" s="39"/>
      <c r="L289" s="41"/>
    </row>
    <row r="290" spans="7:12" x14ac:dyDescent="0.35">
      <c r="G290" s="39"/>
      <c r="H290" s="40"/>
      <c r="I290" s="39"/>
      <c r="J290" s="39"/>
      <c r="K290" s="39"/>
      <c r="L290" s="41"/>
    </row>
    <row r="291" spans="7:12" x14ac:dyDescent="0.35">
      <c r="G291" s="39"/>
      <c r="H291" s="40"/>
      <c r="I291" s="39"/>
      <c r="J291" s="39"/>
      <c r="K291" s="39"/>
      <c r="L291" s="41"/>
    </row>
    <row r="292" spans="7:12" x14ac:dyDescent="0.35">
      <c r="G292" s="39"/>
      <c r="H292" s="40"/>
      <c r="I292" s="39"/>
      <c r="J292" s="39"/>
      <c r="K292" s="39"/>
      <c r="L292" s="41"/>
    </row>
    <row r="293" spans="7:12" x14ac:dyDescent="0.35">
      <c r="G293" s="39"/>
      <c r="H293" s="40"/>
      <c r="I293" s="39"/>
      <c r="J293" s="39"/>
      <c r="K293" s="39"/>
      <c r="L293" s="41"/>
    </row>
    <row r="294" spans="7:12" x14ac:dyDescent="0.35">
      <c r="G294" s="39"/>
      <c r="H294" s="40"/>
      <c r="I294" s="39"/>
      <c r="J294" s="39"/>
      <c r="K294" s="39"/>
      <c r="L294" s="41"/>
    </row>
    <row r="295" spans="7:12" x14ac:dyDescent="0.35">
      <c r="G295" s="39"/>
      <c r="H295" s="40"/>
      <c r="I295" s="39"/>
      <c r="J295" s="39"/>
      <c r="K295" s="39"/>
      <c r="L295" s="41"/>
    </row>
    <row r="296" spans="7:12" x14ac:dyDescent="0.35">
      <c r="G296" s="39"/>
      <c r="H296" s="40"/>
      <c r="I296" s="39"/>
      <c r="J296" s="39"/>
      <c r="K296" s="39"/>
      <c r="L296" s="41"/>
    </row>
    <row r="297" spans="7:12" x14ac:dyDescent="0.35">
      <c r="G297" s="39"/>
      <c r="H297" s="40"/>
      <c r="I297" s="39"/>
      <c r="J297" s="39"/>
      <c r="K297" s="39"/>
      <c r="L297" s="41"/>
    </row>
    <row r="298" spans="7:12" x14ac:dyDescent="0.35">
      <c r="G298" s="39"/>
      <c r="H298" s="40"/>
      <c r="I298" s="39"/>
      <c r="J298" s="39"/>
      <c r="K298" s="39"/>
      <c r="L298" s="41"/>
    </row>
    <row r="299" spans="7:12" x14ac:dyDescent="0.35">
      <c r="G299" s="39"/>
      <c r="H299" s="40"/>
      <c r="I299" s="39"/>
      <c r="J299" s="39"/>
      <c r="K299" s="39"/>
      <c r="L299" s="41"/>
    </row>
    <row r="300" spans="7:12" x14ac:dyDescent="0.35">
      <c r="G300" s="39"/>
      <c r="H300" s="40"/>
      <c r="I300" s="39"/>
      <c r="J300" s="39"/>
      <c r="K300" s="39"/>
      <c r="L300" s="41"/>
    </row>
    <row r="301" spans="7:12" x14ac:dyDescent="0.35">
      <c r="G301" s="39"/>
      <c r="H301" s="40"/>
      <c r="I301" s="39"/>
      <c r="J301" s="39"/>
      <c r="K301" s="39"/>
      <c r="L301" s="41"/>
    </row>
    <row r="302" spans="7:12" x14ac:dyDescent="0.35">
      <c r="G302" s="39"/>
      <c r="H302" s="40"/>
      <c r="I302" s="39"/>
      <c r="J302" s="39"/>
      <c r="K302" s="39"/>
      <c r="L302" s="41"/>
    </row>
    <row r="303" spans="7:12" x14ac:dyDescent="0.35">
      <c r="G303" s="39"/>
      <c r="H303" s="40"/>
      <c r="I303" s="39"/>
      <c r="J303" s="39"/>
      <c r="K303" s="39"/>
      <c r="L303" s="41"/>
    </row>
    <row r="304" spans="7:12" x14ac:dyDescent="0.35">
      <c r="G304" s="39"/>
      <c r="H304" s="40"/>
      <c r="I304" s="39"/>
      <c r="J304" s="39"/>
      <c r="K304" s="39"/>
      <c r="L304" s="41"/>
    </row>
    <row r="305" spans="7:12" x14ac:dyDescent="0.35">
      <c r="G305" s="39"/>
      <c r="H305" s="40"/>
      <c r="I305" s="39"/>
      <c r="J305" s="39"/>
      <c r="K305" s="39"/>
      <c r="L305" s="41"/>
    </row>
    <row r="306" spans="7:12" x14ac:dyDescent="0.35">
      <c r="G306" s="39"/>
      <c r="H306" s="40"/>
      <c r="I306" s="39"/>
      <c r="J306" s="39"/>
      <c r="K306" s="39"/>
      <c r="L306" s="41"/>
    </row>
    <row r="307" spans="7:12" x14ac:dyDescent="0.35">
      <c r="G307" s="39"/>
      <c r="H307" s="40"/>
      <c r="I307" s="39"/>
      <c r="J307" s="39"/>
      <c r="K307" s="39"/>
      <c r="L307" s="41"/>
    </row>
    <row r="308" spans="7:12" x14ac:dyDescent="0.35">
      <c r="G308" s="39"/>
      <c r="H308" s="40"/>
      <c r="I308" s="39"/>
      <c r="J308" s="39"/>
      <c r="K308" s="39"/>
      <c r="L308" s="41"/>
    </row>
    <row r="309" spans="7:12" x14ac:dyDescent="0.35">
      <c r="G309" s="39"/>
      <c r="H309" s="40"/>
      <c r="I309" s="39"/>
      <c r="J309" s="39"/>
      <c r="K309" s="39"/>
      <c r="L309" s="41"/>
    </row>
    <row r="310" spans="7:12" x14ac:dyDescent="0.35">
      <c r="G310" s="39"/>
      <c r="H310" s="40"/>
      <c r="I310" s="39"/>
      <c r="J310" s="39"/>
      <c r="K310" s="39"/>
      <c r="L310" s="41"/>
    </row>
    <row r="311" spans="7:12" x14ac:dyDescent="0.35">
      <c r="G311" s="39"/>
      <c r="H311" s="40"/>
      <c r="I311" s="39"/>
      <c r="J311" s="39"/>
      <c r="K311" s="39"/>
      <c r="L311" s="41"/>
    </row>
    <row r="312" spans="7:12" x14ac:dyDescent="0.35">
      <c r="G312" s="39"/>
      <c r="H312" s="40"/>
      <c r="I312" s="39"/>
      <c r="J312" s="39"/>
      <c r="K312" s="39"/>
      <c r="L312" s="41"/>
    </row>
    <row r="313" spans="7:12" x14ac:dyDescent="0.35">
      <c r="G313" s="39"/>
      <c r="H313" s="40"/>
      <c r="I313" s="39"/>
      <c r="J313" s="39"/>
      <c r="K313" s="39"/>
      <c r="L313" s="41"/>
    </row>
    <row r="314" spans="7:12" x14ac:dyDescent="0.35">
      <c r="G314" s="39"/>
      <c r="H314" s="40"/>
      <c r="I314" s="39"/>
      <c r="J314" s="39"/>
      <c r="K314" s="39"/>
      <c r="L314" s="41"/>
    </row>
    <row r="315" spans="7:12" x14ac:dyDescent="0.35">
      <c r="G315" s="39"/>
      <c r="H315" s="40"/>
      <c r="I315" s="39"/>
      <c r="J315" s="39"/>
      <c r="K315" s="39"/>
      <c r="L315" s="41"/>
    </row>
    <row r="316" spans="7:12" x14ac:dyDescent="0.35">
      <c r="G316" s="39"/>
      <c r="H316" s="40"/>
      <c r="I316" s="39"/>
      <c r="J316" s="39"/>
      <c r="K316" s="39"/>
      <c r="L316" s="41"/>
    </row>
    <row r="317" spans="7:12" x14ac:dyDescent="0.35">
      <c r="G317" s="39"/>
      <c r="H317" s="40"/>
      <c r="I317" s="39"/>
      <c r="J317" s="39"/>
      <c r="K317" s="39"/>
      <c r="L317" s="41"/>
    </row>
    <row r="318" spans="7:12" x14ac:dyDescent="0.35">
      <c r="G318" s="39"/>
      <c r="H318" s="40"/>
      <c r="I318" s="39"/>
      <c r="J318" s="39"/>
      <c r="K318" s="39"/>
      <c r="L318" s="41"/>
    </row>
    <row r="319" spans="7:12" x14ac:dyDescent="0.35">
      <c r="G319" s="39"/>
      <c r="H319" s="40"/>
      <c r="I319" s="39"/>
      <c r="J319" s="39"/>
      <c r="K319" s="39"/>
      <c r="L319" s="41"/>
    </row>
    <row r="320" spans="7:12" x14ac:dyDescent="0.35">
      <c r="G320" s="39"/>
      <c r="H320" s="40"/>
      <c r="I320" s="39"/>
      <c r="J320" s="39"/>
      <c r="K320" s="39"/>
      <c r="L320" s="41"/>
    </row>
    <row r="321" spans="7:12" x14ac:dyDescent="0.35">
      <c r="G321" s="39"/>
      <c r="H321" s="40"/>
      <c r="I321" s="39"/>
      <c r="J321" s="39"/>
      <c r="K321" s="39"/>
      <c r="L321" s="41"/>
    </row>
    <row r="322" spans="7:12" x14ac:dyDescent="0.35">
      <c r="G322" s="39"/>
      <c r="H322" s="40"/>
      <c r="I322" s="39"/>
      <c r="J322" s="39"/>
      <c r="K322" s="39"/>
      <c r="L322" s="41"/>
    </row>
    <row r="323" spans="7:12" x14ac:dyDescent="0.35">
      <c r="G323" s="39"/>
      <c r="H323" s="40"/>
      <c r="I323" s="39"/>
      <c r="J323" s="39"/>
      <c r="K323" s="39"/>
      <c r="L323" s="41"/>
    </row>
    <row r="324" spans="7:12" x14ac:dyDescent="0.35">
      <c r="G324" s="39"/>
      <c r="H324" s="40"/>
      <c r="I324" s="39"/>
      <c r="J324" s="39"/>
      <c r="K324" s="39"/>
      <c r="L324" s="41"/>
    </row>
    <row r="325" spans="7:12" x14ac:dyDescent="0.35">
      <c r="G325" s="39"/>
      <c r="H325" s="40"/>
      <c r="I325" s="39"/>
      <c r="J325" s="39"/>
      <c r="K325" s="39"/>
      <c r="L325" s="41"/>
    </row>
    <row r="326" spans="7:12" x14ac:dyDescent="0.35">
      <c r="G326" s="39"/>
      <c r="H326" s="40"/>
      <c r="I326" s="39"/>
      <c r="J326" s="39"/>
      <c r="K326" s="39"/>
      <c r="L326" s="41"/>
    </row>
    <row r="327" spans="7:12" x14ac:dyDescent="0.35">
      <c r="G327" s="39"/>
      <c r="H327" s="40"/>
      <c r="I327" s="39"/>
      <c r="J327" s="39"/>
      <c r="K327" s="39"/>
      <c r="L327" s="41"/>
    </row>
    <row r="328" spans="7:12" x14ac:dyDescent="0.35">
      <c r="G328" s="39"/>
      <c r="H328" s="40"/>
      <c r="I328" s="39"/>
      <c r="J328" s="39"/>
      <c r="K328" s="39"/>
      <c r="L328" s="41"/>
    </row>
    <row r="329" spans="7:12" x14ac:dyDescent="0.35">
      <c r="G329" s="39"/>
      <c r="H329" s="40"/>
      <c r="I329" s="39"/>
      <c r="J329" s="39"/>
      <c r="K329" s="39"/>
      <c r="L329" s="41"/>
    </row>
    <row r="330" spans="7:12" x14ac:dyDescent="0.35">
      <c r="G330" s="39"/>
      <c r="H330" s="40"/>
      <c r="I330" s="39"/>
      <c r="J330" s="39"/>
      <c r="K330" s="39"/>
      <c r="L330" s="41"/>
    </row>
    <row r="331" spans="7:12" x14ac:dyDescent="0.35">
      <c r="G331" s="39"/>
      <c r="H331" s="40"/>
      <c r="I331" s="39"/>
      <c r="J331" s="39"/>
      <c r="K331" s="39"/>
      <c r="L331" s="41"/>
    </row>
    <row r="332" spans="7:12" x14ac:dyDescent="0.35">
      <c r="G332" s="39"/>
      <c r="H332" s="40"/>
      <c r="I332" s="39"/>
      <c r="J332" s="39"/>
      <c r="K332" s="39"/>
      <c r="L332" s="41"/>
    </row>
    <row r="333" spans="7:12" x14ac:dyDescent="0.35">
      <c r="G333" s="39"/>
      <c r="H333" s="40"/>
      <c r="I333" s="39"/>
      <c r="J333" s="39"/>
      <c r="K333" s="39"/>
      <c r="L333" s="41"/>
    </row>
    <row r="334" spans="7:12" x14ac:dyDescent="0.35">
      <c r="G334" s="39"/>
      <c r="H334" s="40"/>
      <c r="I334" s="39"/>
      <c r="J334" s="39"/>
      <c r="K334" s="39"/>
      <c r="L334" s="41"/>
    </row>
    <row r="335" spans="7:12" x14ac:dyDescent="0.35">
      <c r="G335" s="39"/>
      <c r="H335" s="40"/>
      <c r="I335" s="39"/>
      <c r="J335" s="39"/>
      <c r="K335" s="39"/>
      <c r="L335" s="41"/>
    </row>
    <row r="336" spans="7:12" x14ac:dyDescent="0.35">
      <c r="G336" s="39"/>
      <c r="H336" s="40"/>
      <c r="I336" s="39"/>
      <c r="J336" s="39"/>
      <c r="K336" s="39"/>
      <c r="L336" s="41"/>
    </row>
    <row r="337" spans="7:12" x14ac:dyDescent="0.35">
      <c r="G337" s="39"/>
      <c r="H337" s="40"/>
      <c r="I337" s="39"/>
      <c r="J337" s="39"/>
      <c r="K337" s="39"/>
      <c r="L337" s="41"/>
    </row>
    <row r="338" spans="7:12" x14ac:dyDescent="0.35">
      <c r="G338" s="39"/>
      <c r="H338" s="40"/>
      <c r="I338" s="39"/>
      <c r="J338" s="39"/>
      <c r="K338" s="39"/>
      <c r="L338" s="41"/>
    </row>
    <row r="339" spans="7:12" x14ac:dyDescent="0.35">
      <c r="G339" s="39"/>
      <c r="H339" s="40"/>
      <c r="I339" s="39"/>
      <c r="J339" s="39"/>
      <c r="K339" s="39"/>
      <c r="L339" s="41"/>
    </row>
    <row r="340" spans="7:12" x14ac:dyDescent="0.35">
      <c r="G340" s="39"/>
      <c r="H340" s="40"/>
      <c r="I340" s="39"/>
      <c r="J340" s="39"/>
      <c r="K340" s="39"/>
      <c r="L340" s="41"/>
    </row>
    <row r="341" spans="7:12" x14ac:dyDescent="0.35">
      <c r="G341" s="39"/>
      <c r="H341" s="40"/>
      <c r="I341" s="39"/>
      <c r="J341" s="39"/>
      <c r="K341" s="39"/>
      <c r="L341" s="41"/>
    </row>
    <row r="342" spans="7:12" x14ac:dyDescent="0.35">
      <c r="G342" s="39"/>
      <c r="H342" s="40"/>
      <c r="I342" s="39"/>
      <c r="J342" s="39"/>
      <c r="K342" s="39"/>
      <c r="L342" s="41"/>
    </row>
    <row r="343" spans="7:12" x14ac:dyDescent="0.35">
      <c r="G343" s="39"/>
      <c r="H343" s="40"/>
      <c r="I343" s="39"/>
      <c r="J343" s="39"/>
      <c r="K343" s="39"/>
      <c r="L343" s="41"/>
    </row>
    <row r="344" spans="7:12" x14ac:dyDescent="0.35">
      <c r="G344" s="39"/>
      <c r="H344" s="40"/>
      <c r="I344" s="39"/>
      <c r="J344" s="39"/>
      <c r="K344" s="39"/>
      <c r="L344" s="41"/>
    </row>
    <row r="345" spans="7:12" x14ac:dyDescent="0.35">
      <c r="G345" s="39"/>
      <c r="H345" s="40"/>
      <c r="I345" s="39"/>
      <c r="J345" s="39"/>
      <c r="K345" s="39"/>
      <c r="L345" s="41"/>
    </row>
    <row r="346" spans="7:12" x14ac:dyDescent="0.35">
      <c r="G346" s="39"/>
      <c r="H346" s="40"/>
      <c r="I346" s="39"/>
      <c r="J346" s="39"/>
      <c r="K346" s="39"/>
      <c r="L346" s="41"/>
    </row>
    <row r="347" spans="7:12" x14ac:dyDescent="0.35">
      <c r="G347" s="39"/>
      <c r="H347" s="40"/>
      <c r="I347" s="39"/>
      <c r="J347" s="39"/>
      <c r="K347" s="39"/>
      <c r="L347" s="41"/>
    </row>
    <row r="348" spans="7:12" x14ac:dyDescent="0.35">
      <c r="G348" s="39"/>
      <c r="H348" s="40"/>
      <c r="I348" s="39"/>
      <c r="J348" s="39"/>
      <c r="K348" s="39"/>
      <c r="L348" s="41"/>
    </row>
    <row r="349" spans="7:12" x14ac:dyDescent="0.35">
      <c r="G349" s="39"/>
      <c r="H349" s="40"/>
      <c r="I349" s="39"/>
      <c r="J349" s="39"/>
      <c r="K349" s="39"/>
      <c r="L349" s="41"/>
    </row>
    <row r="350" spans="7:12" x14ac:dyDescent="0.35">
      <c r="G350" s="39"/>
      <c r="H350" s="40"/>
      <c r="I350" s="39"/>
      <c r="J350" s="39"/>
      <c r="K350" s="39"/>
      <c r="L350" s="41"/>
    </row>
    <row r="351" spans="7:12" x14ac:dyDescent="0.35">
      <c r="G351" s="39"/>
      <c r="H351" s="40"/>
      <c r="I351" s="39"/>
      <c r="J351" s="39"/>
      <c r="K351" s="39"/>
      <c r="L351" s="41"/>
    </row>
    <row r="352" spans="7:12" x14ac:dyDescent="0.35">
      <c r="G352" s="39"/>
      <c r="H352" s="40"/>
      <c r="I352" s="39"/>
      <c r="J352" s="39"/>
      <c r="K352" s="39"/>
      <c r="L352" s="41"/>
    </row>
    <row r="353" spans="7:12" x14ac:dyDescent="0.35">
      <c r="G353" s="39"/>
      <c r="H353" s="40"/>
      <c r="I353" s="39"/>
      <c r="J353" s="39"/>
      <c r="K353" s="39"/>
      <c r="L353" s="41"/>
    </row>
    <row r="354" spans="7:12" x14ac:dyDescent="0.35">
      <c r="G354" s="39"/>
      <c r="H354" s="40"/>
      <c r="I354" s="39"/>
      <c r="J354" s="39"/>
      <c r="K354" s="39"/>
      <c r="L354" s="41"/>
    </row>
    <row r="355" spans="7:12" x14ac:dyDescent="0.35">
      <c r="G355" s="39"/>
      <c r="H355" s="40"/>
      <c r="I355" s="39"/>
      <c r="J355" s="39"/>
      <c r="K355" s="39"/>
      <c r="L355" s="41"/>
    </row>
    <row r="356" spans="7:12" x14ac:dyDescent="0.35">
      <c r="G356" s="39"/>
      <c r="H356" s="40"/>
      <c r="I356" s="39"/>
      <c r="J356" s="39"/>
      <c r="K356" s="39"/>
      <c r="L356" s="41"/>
    </row>
    <row r="357" spans="7:12" x14ac:dyDescent="0.35">
      <c r="G357" s="39"/>
      <c r="H357" s="40"/>
      <c r="I357" s="39"/>
      <c r="J357" s="39"/>
      <c r="K357" s="39"/>
      <c r="L357" s="41"/>
    </row>
    <row r="358" spans="7:12" x14ac:dyDescent="0.35">
      <c r="G358" s="39"/>
      <c r="H358" s="40"/>
      <c r="I358" s="39"/>
      <c r="J358" s="39"/>
      <c r="K358" s="39"/>
      <c r="L358" s="41"/>
    </row>
    <row r="359" spans="7:12" x14ac:dyDescent="0.35">
      <c r="G359" s="39"/>
      <c r="H359" s="40"/>
      <c r="I359" s="39"/>
      <c r="J359" s="39"/>
      <c r="K359" s="39"/>
      <c r="L359" s="41"/>
    </row>
    <row r="360" spans="7:12" x14ac:dyDescent="0.35">
      <c r="G360" s="39"/>
      <c r="H360" s="40"/>
      <c r="I360" s="39"/>
      <c r="J360" s="39"/>
      <c r="K360" s="39"/>
      <c r="L360" s="41"/>
    </row>
    <row r="361" spans="7:12" x14ac:dyDescent="0.35">
      <c r="G361" s="39"/>
      <c r="H361" s="40"/>
      <c r="I361" s="39"/>
      <c r="J361" s="39"/>
      <c r="K361" s="39"/>
      <c r="L361" s="41"/>
    </row>
    <row r="362" spans="7:12" x14ac:dyDescent="0.35">
      <c r="G362" s="39"/>
      <c r="H362" s="40"/>
      <c r="I362" s="39"/>
      <c r="J362" s="39"/>
      <c r="K362" s="39"/>
      <c r="L362" s="41"/>
    </row>
    <row r="363" spans="7:12" x14ac:dyDescent="0.35">
      <c r="G363" s="39"/>
      <c r="H363" s="40"/>
      <c r="I363" s="39"/>
      <c r="J363" s="39"/>
      <c r="K363" s="39"/>
      <c r="L363" s="41"/>
    </row>
    <row r="364" spans="7:12" x14ac:dyDescent="0.35">
      <c r="G364" s="39"/>
      <c r="H364" s="40"/>
      <c r="I364" s="39"/>
      <c r="J364" s="39"/>
      <c r="K364" s="39"/>
      <c r="L364" s="41"/>
    </row>
    <row r="365" spans="7:12" x14ac:dyDescent="0.35">
      <c r="G365" s="39"/>
      <c r="H365" s="40"/>
      <c r="I365" s="39"/>
      <c r="J365" s="39"/>
      <c r="K365" s="39"/>
      <c r="L365" s="41"/>
    </row>
    <row r="366" spans="7:12" x14ac:dyDescent="0.35">
      <c r="G366" s="39"/>
      <c r="H366" s="40"/>
      <c r="I366" s="39"/>
      <c r="J366" s="39"/>
      <c r="K366" s="39"/>
      <c r="L366" s="41"/>
    </row>
    <row r="367" spans="7:12" x14ac:dyDescent="0.35">
      <c r="G367" s="39"/>
      <c r="H367" s="40"/>
      <c r="I367" s="39"/>
      <c r="J367" s="39"/>
      <c r="K367" s="39"/>
      <c r="L367" s="41"/>
    </row>
    <row r="368" spans="7:12" x14ac:dyDescent="0.35">
      <c r="G368" s="39"/>
      <c r="H368" s="40"/>
      <c r="I368" s="39"/>
      <c r="J368" s="39"/>
      <c r="K368" s="39"/>
      <c r="L368" s="41"/>
    </row>
    <row r="369" spans="7:12" x14ac:dyDescent="0.35">
      <c r="G369" s="39"/>
      <c r="H369" s="40"/>
      <c r="I369" s="39"/>
      <c r="J369" s="39"/>
      <c r="K369" s="39"/>
      <c r="L369" s="41"/>
    </row>
    <row r="370" spans="7:12" x14ac:dyDescent="0.35">
      <c r="G370" s="39"/>
      <c r="H370" s="40"/>
      <c r="I370" s="39"/>
      <c r="J370" s="39"/>
      <c r="K370" s="39"/>
      <c r="L370" s="41"/>
    </row>
    <row r="371" spans="7:12" x14ac:dyDescent="0.35">
      <c r="G371" s="39"/>
      <c r="H371" s="40"/>
      <c r="I371" s="39"/>
      <c r="J371" s="39"/>
      <c r="K371" s="39"/>
      <c r="L371" s="41"/>
    </row>
    <row r="372" spans="7:12" x14ac:dyDescent="0.35">
      <c r="G372" s="39"/>
      <c r="H372" s="40"/>
      <c r="I372" s="39"/>
      <c r="J372" s="39"/>
      <c r="K372" s="39"/>
      <c r="L372" s="41"/>
    </row>
    <row r="373" spans="7:12" x14ac:dyDescent="0.35">
      <c r="G373" s="39"/>
      <c r="H373" s="40"/>
      <c r="I373" s="39"/>
      <c r="J373" s="39"/>
      <c r="K373" s="39"/>
      <c r="L373" s="41"/>
    </row>
    <row r="374" spans="7:12" x14ac:dyDescent="0.35">
      <c r="G374" s="39"/>
      <c r="H374" s="40"/>
      <c r="I374" s="39"/>
      <c r="J374" s="39"/>
      <c r="K374" s="39"/>
      <c r="L374" s="41"/>
    </row>
    <row r="375" spans="7:12" x14ac:dyDescent="0.35">
      <c r="G375" s="39"/>
      <c r="H375" s="40"/>
      <c r="I375" s="39"/>
      <c r="J375" s="39"/>
      <c r="K375" s="39"/>
      <c r="L375" s="41"/>
    </row>
    <row r="376" spans="7:12" x14ac:dyDescent="0.35">
      <c r="G376" s="39"/>
      <c r="H376" s="40"/>
      <c r="I376" s="39"/>
      <c r="J376" s="39"/>
      <c r="K376" s="39"/>
      <c r="L376" s="41"/>
    </row>
    <row r="377" spans="7:12" x14ac:dyDescent="0.35">
      <c r="G377" s="39"/>
      <c r="H377" s="40"/>
      <c r="I377" s="39"/>
      <c r="J377" s="39"/>
      <c r="K377" s="39"/>
      <c r="L377" s="41"/>
    </row>
    <row r="378" spans="7:12" x14ac:dyDescent="0.35">
      <c r="G378" s="39"/>
      <c r="H378" s="40"/>
      <c r="I378" s="39"/>
      <c r="J378" s="39"/>
      <c r="K378" s="39"/>
      <c r="L378" s="41"/>
    </row>
    <row r="379" spans="7:12" x14ac:dyDescent="0.35">
      <c r="G379" s="39"/>
      <c r="H379" s="40"/>
      <c r="I379" s="39"/>
      <c r="J379" s="39"/>
      <c r="K379" s="39"/>
      <c r="L379" s="41"/>
    </row>
    <row r="380" spans="7:12" x14ac:dyDescent="0.35">
      <c r="G380" s="39"/>
      <c r="H380" s="40"/>
      <c r="I380" s="39"/>
      <c r="J380" s="39"/>
      <c r="K380" s="39"/>
      <c r="L380" s="41"/>
    </row>
    <row r="381" spans="7:12" x14ac:dyDescent="0.35">
      <c r="G381" s="39"/>
      <c r="H381" s="40"/>
      <c r="I381" s="39"/>
      <c r="J381" s="39"/>
      <c r="K381" s="39"/>
      <c r="L381" s="41"/>
    </row>
    <row r="382" spans="7:12" x14ac:dyDescent="0.35">
      <c r="G382" s="39"/>
      <c r="H382" s="40"/>
      <c r="I382" s="39"/>
      <c r="J382" s="39"/>
      <c r="K382" s="39"/>
      <c r="L382" s="41"/>
    </row>
    <row r="383" spans="7:12" x14ac:dyDescent="0.35">
      <c r="G383" s="39"/>
      <c r="H383" s="40"/>
      <c r="I383" s="39"/>
      <c r="J383" s="39"/>
      <c r="K383" s="39"/>
      <c r="L383" s="41"/>
    </row>
    <row r="384" spans="7:12" x14ac:dyDescent="0.35">
      <c r="G384" s="39"/>
      <c r="H384" s="40"/>
      <c r="I384" s="39"/>
      <c r="J384" s="39"/>
      <c r="K384" s="39"/>
      <c r="L384" s="41"/>
    </row>
    <row r="385" spans="7:12" x14ac:dyDescent="0.35">
      <c r="G385" s="39"/>
      <c r="H385" s="40"/>
      <c r="I385" s="39"/>
      <c r="J385" s="39"/>
      <c r="K385" s="39"/>
      <c r="L385" s="41"/>
    </row>
    <row r="386" spans="7:12" x14ac:dyDescent="0.35">
      <c r="G386" s="39"/>
      <c r="H386" s="40"/>
      <c r="I386" s="39"/>
      <c r="J386" s="39"/>
      <c r="K386" s="39"/>
      <c r="L386" s="41"/>
    </row>
    <row r="387" spans="7:12" x14ac:dyDescent="0.35">
      <c r="G387" s="39"/>
      <c r="H387" s="40"/>
      <c r="I387" s="39"/>
      <c r="J387" s="39"/>
      <c r="K387" s="39"/>
      <c r="L387" s="41"/>
    </row>
    <row r="388" spans="7:12" x14ac:dyDescent="0.35">
      <c r="G388" s="39"/>
      <c r="H388" s="40"/>
      <c r="I388" s="39"/>
      <c r="J388" s="39"/>
      <c r="K388" s="39"/>
      <c r="L388" s="41"/>
    </row>
    <row r="389" spans="7:12" x14ac:dyDescent="0.35">
      <c r="G389" s="39"/>
      <c r="H389" s="40"/>
      <c r="I389" s="39"/>
      <c r="J389" s="39"/>
      <c r="K389" s="39"/>
      <c r="L389" s="41"/>
    </row>
    <row r="390" spans="7:12" x14ac:dyDescent="0.35">
      <c r="G390" s="39"/>
      <c r="H390" s="40"/>
      <c r="I390" s="39"/>
      <c r="J390" s="39"/>
      <c r="K390" s="39"/>
      <c r="L390" s="41"/>
    </row>
    <row r="391" spans="7:12" x14ac:dyDescent="0.35">
      <c r="G391" s="39"/>
      <c r="H391" s="40"/>
      <c r="I391" s="39"/>
      <c r="J391" s="39"/>
      <c r="K391" s="39"/>
      <c r="L391" s="41"/>
    </row>
    <row r="392" spans="7:12" x14ac:dyDescent="0.35">
      <c r="G392" s="39"/>
      <c r="H392" s="40"/>
      <c r="I392" s="39"/>
      <c r="J392" s="39"/>
      <c r="K392" s="39"/>
      <c r="L392" s="41"/>
    </row>
    <row r="393" spans="7:12" x14ac:dyDescent="0.35">
      <c r="G393" s="39"/>
      <c r="H393" s="40"/>
      <c r="I393" s="39"/>
      <c r="J393" s="39"/>
      <c r="K393" s="39"/>
      <c r="L393" s="41"/>
    </row>
    <row r="394" spans="7:12" x14ac:dyDescent="0.35">
      <c r="G394" s="39"/>
      <c r="H394" s="40"/>
      <c r="I394" s="39"/>
      <c r="J394" s="39"/>
      <c r="K394" s="39"/>
      <c r="L394" s="41"/>
    </row>
    <row r="395" spans="7:12" x14ac:dyDescent="0.35">
      <c r="G395" s="39"/>
      <c r="H395" s="40"/>
      <c r="I395" s="39"/>
      <c r="J395" s="39"/>
      <c r="K395" s="39"/>
      <c r="L395" s="41"/>
    </row>
    <row r="396" spans="7:12" x14ac:dyDescent="0.35">
      <c r="G396" s="39"/>
      <c r="H396" s="40"/>
      <c r="I396" s="39"/>
      <c r="J396" s="39"/>
      <c r="K396" s="39"/>
      <c r="L396" s="41"/>
    </row>
    <row r="397" spans="7:12" x14ac:dyDescent="0.35">
      <c r="G397" s="39"/>
      <c r="H397" s="40"/>
      <c r="I397" s="39"/>
      <c r="J397" s="39"/>
      <c r="K397" s="39"/>
      <c r="L397" s="41"/>
    </row>
    <row r="398" spans="7:12" x14ac:dyDescent="0.35">
      <c r="G398" s="39"/>
      <c r="H398" s="40"/>
      <c r="I398" s="39"/>
      <c r="J398" s="39"/>
      <c r="K398" s="39"/>
      <c r="L398" s="41"/>
    </row>
    <row r="399" spans="7:12" x14ac:dyDescent="0.35">
      <c r="G399" s="39"/>
      <c r="H399" s="40"/>
      <c r="I399" s="39"/>
      <c r="J399" s="39"/>
      <c r="K399" s="39"/>
      <c r="L399" s="41"/>
    </row>
    <row r="400" spans="7:12" x14ac:dyDescent="0.35">
      <c r="G400" s="39"/>
      <c r="H400" s="40"/>
      <c r="I400" s="39"/>
      <c r="J400" s="39"/>
      <c r="K400" s="39"/>
      <c r="L400" s="41"/>
    </row>
    <row r="401" spans="7:12" x14ac:dyDescent="0.35">
      <c r="G401" s="39"/>
      <c r="H401" s="40"/>
      <c r="I401" s="39"/>
      <c r="J401" s="39"/>
      <c r="K401" s="39"/>
      <c r="L401" s="41"/>
    </row>
    <row r="402" spans="7:12" x14ac:dyDescent="0.35">
      <c r="G402" s="39"/>
      <c r="H402" s="40"/>
      <c r="I402" s="39"/>
      <c r="J402" s="39"/>
      <c r="K402" s="39"/>
      <c r="L402" s="41"/>
    </row>
    <row r="403" spans="7:12" x14ac:dyDescent="0.35">
      <c r="G403" s="39"/>
      <c r="H403" s="40"/>
      <c r="I403" s="39"/>
      <c r="J403" s="39"/>
      <c r="K403" s="39"/>
      <c r="L403" s="41"/>
    </row>
    <row r="404" spans="7:12" x14ac:dyDescent="0.35">
      <c r="G404" s="39"/>
      <c r="H404" s="40"/>
      <c r="I404" s="39"/>
      <c r="J404" s="39"/>
      <c r="K404" s="39"/>
      <c r="L404" s="41"/>
    </row>
    <row r="405" spans="7:12" x14ac:dyDescent="0.35">
      <c r="G405" s="39"/>
      <c r="H405" s="40"/>
      <c r="I405" s="39"/>
      <c r="J405" s="39"/>
      <c r="K405" s="39"/>
      <c r="L405" s="41"/>
    </row>
    <row r="406" spans="7:12" x14ac:dyDescent="0.35">
      <c r="G406" s="39"/>
      <c r="H406" s="40"/>
      <c r="I406" s="39"/>
      <c r="J406" s="39"/>
      <c r="K406" s="39"/>
      <c r="L406" s="41"/>
    </row>
    <row r="407" spans="7:12" x14ac:dyDescent="0.35">
      <c r="G407" s="39"/>
      <c r="H407" s="40"/>
      <c r="I407" s="39"/>
      <c r="J407" s="39"/>
      <c r="K407" s="39"/>
      <c r="L407" s="41"/>
    </row>
    <row r="408" spans="7:12" x14ac:dyDescent="0.35"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7:12" x14ac:dyDescent="0.35"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7:12" x14ac:dyDescent="0.35"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7:12" x14ac:dyDescent="0.35"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7:12" x14ac:dyDescent="0.35"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7:12" x14ac:dyDescent="0.35"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7:12" x14ac:dyDescent="0.35"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7:12" x14ac:dyDescent="0.35"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7:12" x14ac:dyDescent="0.35"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7:12" x14ac:dyDescent="0.35"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7:12" x14ac:dyDescent="0.35"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7:12" x14ac:dyDescent="0.35"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7:12" x14ac:dyDescent="0.35"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7:12" x14ac:dyDescent="0.35"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7:12" x14ac:dyDescent="0.35"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7:12" x14ac:dyDescent="0.35"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7:12" x14ac:dyDescent="0.35"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7:12" x14ac:dyDescent="0.35"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7:12" x14ac:dyDescent="0.35"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7:12" x14ac:dyDescent="0.35"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7:12" x14ac:dyDescent="0.35">
      <c r="G428" s="42"/>
      <c r="J428" s="44"/>
    </row>
    <row r="429" spans="7:12" x14ac:dyDescent="0.35">
      <c r="G429" s="42"/>
      <c r="J429" s="44"/>
    </row>
    <row r="430" spans="7:12" x14ac:dyDescent="0.35">
      <c r="G430" s="42"/>
      <c r="J430" s="44"/>
    </row>
    <row r="431" spans="7:12" x14ac:dyDescent="0.35">
      <c r="G431" s="42"/>
      <c r="J431" s="44"/>
    </row>
    <row r="432" spans="7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L0g60r6x/sD0yot0UNWT65YDdToZVO4MvPV28y2CpC8v+3YMf0a//75JjPW2FOGM5xCk22vCi4zCrysPHgktPQ==" saltValue="u8FnXYV9oT1aFpNgsGvOsA==" spinCount="100000" sheet="1" objects="1" scenarios="1" selectLockedCells="1" selectUnlockedCells="1"/>
  <pageMargins left="0.7" right="0.7" top="0.78740157499999996" bottom="0.78740157499999996" header="0.3" footer="0.3"/>
  <pageSetup paperSize="9" scale="97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L7691"/>
  <sheetViews>
    <sheetView showZeros="0" view="pageBreakPreview" zoomScaleNormal="100" zoomScaleSheetLayoutView="100" workbookViewId="0">
      <selection activeCell="L254" sqref="L254"/>
    </sheetView>
  </sheetViews>
  <sheetFormatPr baseColWidth="10" defaultRowHeight="14.5" x14ac:dyDescent="0.35"/>
  <cols>
    <col min="1" max="1" width="5.6328125" style="37" customWidth="1"/>
    <col min="2" max="2" width="11.1796875" style="37" bestFit="1" customWidth="1"/>
    <col min="3" max="4" width="22.6328125" style="37" customWidth="1"/>
    <col min="5" max="5" width="13" style="38" bestFit="1" customWidth="1"/>
    <col min="6" max="6" width="6.36328125" style="37" customWidth="1"/>
    <col min="7" max="7" width="22.6328125" style="37" customWidth="1"/>
    <col min="8" max="8" width="11.36328125" style="43" customWidth="1"/>
    <col min="9" max="9" width="18.36328125" style="37" customWidth="1"/>
    <col min="10" max="10" width="17.90625" style="37" customWidth="1"/>
    <col min="11" max="11" width="28.6328125" style="37" customWidth="1"/>
    <col min="12" max="12" width="28.6328125" style="45" customWidth="1"/>
  </cols>
  <sheetData>
    <row r="1" spans="1:12" ht="15" thickBot="1" x14ac:dyDescent="0.4">
      <c r="A1" s="28" t="s">
        <v>33</v>
      </c>
      <c r="B1" s="179" t="s">
        <v>296</v>
      </c>
      <c r="C1" s="29" t="s">
        <v>34</v>
      </c>
      <c r="D1" s="29" t="s">
        <v>35</v>
      </c>
      <c r="E1" s="30" t="s">
        <v>36</v>
      </c>
      <c r="F1" s="31" t="s">
        <v>294</v>
      </c>
      <c r="G1" s="29" t="s">
        <v>38</v>
      </c>
      <c r="H1" s="32" t="s">
        <v>39</v>
      </c>
      <c r="I1" s="29" t="s">
        <v>40</v>
      </c>
      <c r="J1" s="29" t="s">
        <v>41</v>
      </c>
      <c r="K1" s="29" t="s">
        <v>295</v>
      </c>
      <c r="L1" s="183" t="s">
        <v>43</v>
      </c>
    </row>
    <row r="2" spans="1:12" x14ac:dyDescent="0.35">
      <c r="A2" s="34" t="s">
        <v>44</v>
      </c>
      <c r="B2" s="172" t="str">
        <f ca="1">IF(Meldung!$F2="J",IF(Meldung!$E2&gt;=39448,CELL("inhalt",Meldung!B2),""),"")</f>
        <v/>
      </c>
      <c r="C2" s="177" t="str">
        <f ca="1">IF(Meldung!$F2="J",IF(Meldung!$E2&gt;=39448,CELL("inhalt",Meldung!C2),""),"")</f>
        <v/>
      </c>
      <c r="D2" s="177" t="str">
        <f ca="1">IF(Meldung!$F2="J",IF(Meldung!$E2&gt;=39448,CELL("inhalt",Meldung!D2),""),"")</f>
        <v/>
      </c>
      <c r="E2" s="178" t="str">
        <f ca="1">IF(Meldung!$F2="J",IF(Meldung!$E2&gt;=39448,CELL("inhalt",Meldung!E2),""),"")</f>
        <v/>
      </c>
      <c r="F2" s="177" t="str">
        <f ca="1">IF(Meldung!$F2="J",IF(Meldung!$E2&gt;=39448,CELL("inhalt",Meldung!F2),""),"")</f>
        <v/>
      </c>
      <c r="G2" s="177" t="str">
        <f ca="1">IF(Meldung!$F2="J",IF(Meldung!$E2&gt;=39448,CELL("inhalt",Meldung!G2),""),"")</f>
        <v/>
      </c>
      <c r="H2" s="186" t="str">
        <f ca="1">IF(Meldung!$F2="J",IF(Meldung!$E2&gt;=39448,CELL("inhalt",Meldung!H2),""),"")</f>
        <v/>
      </c>
      <c r="I2" s="177" t="str">
        <f ca="1">IF(Meldung!$F2="J",IF(Meldung!$E2&gt;=39448,CELL("inhalt",Meldung!I2),""),"")</f>
        <v/>
      </c>
      <c r="J2" s="177" t="str">
        <f ca="1">IF(Meldung!$F2="J",IF(Meldung!$E2&gt;=39448,CELL("inhalt",Meldung!J2),""),"")</f>
        <v/>
      </c>
      <c r="K2" s="177" t="str">
        <f ca="1">IF(Meldung!$F2="J",IF(Meldung!$E2&gt;=39448,CELL("inhalt",Meldung!K2),""),"")</f>
        <v/>
      </c>
      <c r="L2" s="177" t="str">
        <f ca="1">IF(Meldung!$F2="J",IF(Meldung!$E2&gt;=39448,CELL("inhalt",Meldung!L2),""),"")</f>
        <v/>
      </c>
    </row>
    <row r="3" spans="1:12" x14ac:dyDescent="0.35">
      <c r="A3" s="35" t="s">
        <v>45</v>
      </c>
      <c r="B3" s="184" t="str">
        <f ca="1">IF(Meldung!$F3="J",IF(Meldung!$E3&gt;=39448,CELL("inhalt",Meldung!B3),""),"")</f>
        <v/>
      </c>
      <c r="C3" s="181" t="str">
        <f ca="1">IF(Meldung!$F3="J",IF(Meldung!$E3&gt;=39448,CELL("inhalt",Meldung!C3),""),"")</f>
        <v/>
      </c>
      <c r="D3" s="181" t="str">
        <f ca="1">IF(Meldung!$F3="J",IF(Meldung!$E3&gt;=39448,CELL("inhalt",Meldung!D3),""),"")</f>
        <v/>
      </c>
      <c r="E3" s="182" t="str">
        <f ca="1">IF(Meldung!$F3="J",IF(Meldung!$E3&gt;=39448,CELL("inhalt",Meldung!E3),""),"")</f>
        <v/>
      </c>
      <c r="F3" s="181" t="str">
        <f ca="1">IF(Meldung!$F3="J",IF(Meldung!$E3&gt;=39448,CELL("inhalt",Meldung!F3),""),"")</f>
        <v/>
      </c>
      <c r="G3" s="181" t="str">
        <f ca="1">IF(Meldung!$F3="J",IF(Meldung!$E3&gt;=39448,CELL("inhalt",Meldung!G3),""),"")</f>
        <v/>
      </c>
      <c r="H3" s="187" t="str">
        <f ca="1">IF(Meldung!$F3="J",IF(Meldung!$E3&gt;=39448,CELL("inhalt",Meldung!H3),""),"")</f>
        <v/>
      </c>
      <c r="I3" s="181" t="str">
        <f ca="1">IF(Meldung!$F3="J",IF(Meldung!$E3&gt;=39448,CELL("inhalt",Meldung!I3),""),"")</f>
        <v/>
      </c>
      <c r="J3" s="181" t="str">
        <f ca="1">IF(Meldung!$F3="J",IF(Meldung!$E3&gt;=39448,CELL("inhalt",Meldung!J3),""),"")</f>
        <v/>
      </c>
      <c r="K3" s="181" t="str">
        <f ca="1">IF(Meldung!$F3="J",IF(Meldung!$E3&gt;=39448,CELL("inhalt",Meldung!K3),""),"")</f>
        <v/>
      </c>
      <c r="L3" s="181" t="str">
        <f ca="1">IF(Meldung!$F3="J",IF(Meldung!$E3&gt;=39448,CELL("inhalt",Meldung!L3),""),"")</f>
        <v/>
      </c>
    </row>
    <row r="4" spans="1:12" x14ac:dyDescent="0.35">
      <c r="A4" s="35" t="s">
        <v>46</v>
      </c>
      <c r="B4" s="184" t="str">
        <f ca="1">IF(Meldung!$F4="J",IF(Meldung!$E4&gt;=39448,CELL("inhalt",Meldung!B4),""),"")</f>
        <v/>
      </c>
      <c r="C4" s="181" t="str">
        <f ca="1">IF(Meldung!$F4="J",IF(Meldung!$E4&gt;=39448,CELL("inhalt",Meldung!C4),""),"")</f>
        <v/>
      </c>
      <c r="D4" s="181" t="str">
        <f ca="1">IF(Meldung!$F4="J",IF(Meldung!$E4&gt;=39448,CELL("inhalt",Meldung!D4),""),"")</f>
        <v/>
      </c>
      <c r="E4" s="182" t="str">
        <f ca="1">IF(Meldung!$F4="J",IF(Meldung!$E4&gt;=39448,CELL("inhalt",Meldung!E4),""),"")</f>
        <v/>
      </c>
      <c r="F4" s="181" t="str">
        <f ca="1">IF(Meldung!$F4="J",IF(Meldung!$E4&gt;=39448,CELL("inhalt",Meldung!F4),""),"")</f>
        <v/>
      </c>
      <c r="G4" s="181" t="str">
        <f ca="1">IF(Meldung!$F4="J",IF(Meldung!$E4&gt;=39448,CELL("inhalt",Meldung!G4),""),"")</f>
        <v/>
      </c>
      <c r="H4" s="187" t="str">
        <f ca="1">IF(Meldung!$F4="J",IF(Meldung!$E4&gt;=39448,CELL("inhalt",Meldung!H4),""),"")</f>
        <v/>
      </c>
      <c r="I4" s="181" t="str">
        <f ca="1">IF(Meldung!$F4="J",IF(Meldung!$E4&gt;=39448,CELL("inhalt",Meldung!I4),""),"")</f>
        <v/>
      </c>
      <c r="J4" s="181" t="str">
        <f ca="1">IF(Meldung!$F4="J",IF(Meldung!$E4&gt;=39448,CELL("inhalt",Meldung!J4),""),"")</f>
        <v/>
      </c>
      <c r="K4" s="181" t="str">
        <f ca="1">IF(Meldung!$F4="J",IF(Meldung!$E4&gt;=39448,CELL("inhalt",Meldung!K4),""),"")</f>
        <v/>
      </c>
      <c r="L4" s="181" t="str">
        <f ca="1">IF(Meldung!$F4="J",IF(Meldung!$E4&gt;=39448,CELL("inhalt",Meldung!L4),""),"")</f>
        <v/>
      </c>
    </row>
    <row r="5" spans="1:12" x14ac:dyDescent="0.35">
      <c r="A5" s="35" t="s">
        <v>47</v>
      </c>
      <c r="B5" s="184" t="str">
        <f ca="1">IF(Meldung!$F5="J",IF(Meldung!$E5&gt;=39448,CELL("inhalt",Meldung!B5),""),"")</f>
        <v/>
      </c>
      <c r="C5" s="181" t="str">
        <f ca="1">IF(Meldung!$F5="J",IF(Meldung!$E5&gt;=39448,CELL("inhalt",Meldung!C5),""),"")</f>
        <v/>
      </c>
      <c r="D5" s="181" t="str">
        <f ca="1">IF(Meldung!$F5="J",IF(Meldung!$E5&gt;=39448,CELL("inhalt",Meldung!D5),""),"")</f>
        <v/>
      </c>
      <c r="E5" s="182" t="str">
        <f ca="1">IF(Meldung!$F5="J",IF(Meldung!$E5&gt;=39448,CELL("inhalt",Meldung!E5),""),"")</f>
        <v/>
      </c>
      <c r="F5" s="181" t="str">
        <f ca="1">IF(Meldung!$F5="J",IF(Meldung!$E5&gt;=39448,CELL("inhalt",Meldung!F5),""),"")</f>
        <v/>
      </c>
      <c r="G5" s="181" t="str">
        <f ca="1">IF(Meldung!$F5="J",IF(Meldung!$E5&gt;=39448,CELL("inhalt",Meldung!G5),""),"")</f>
        <v/>
      </c>
      <c r="H5" s="187" t="str">
        <f ca="1">IF(Meldung!$F5="J",IF(Meldung!$E5&gt;=39448,CELL("inhalt",Meldung!H5),""),"")</f>
        <v/>
      </c>
      <c r="I5" s="181" t="str">
        <f ca="1">IF(Meldung!$F5="J",IF(Meldung!$E5&gt;=39448,CELL("inhalt",Meldung!I5),""),"")</f>
        <v/>
      </c>
      <c r="J5" s="181" t="str">
        <f ca="1">IF(Meldung!$F5="J",IF(Meldung!$E5&gt;=39448,CELL("inhalt",Meldung!J5),""),"")</f>
        <v/>
      </c>
      <c r="K5" s="181" t="str">
        <f ca="1">IF(Meldung!$F5="J",IF(Meldung!$E5&gt;=39448,CELL("inhalt",Meldung!K5),""),"")</f>
        <v/>
      </c>
      <c r="L5" s="181" t="str">
        <f ca="1">IF(Meldung!$F5="J",IF(Meldung!$E5&gt;=39448,CELL("inhalt",Meldung!L5),""),"")</f>
        <v/>
      </c>
    </row>
    <row r="6" spans="1:12" x14ac:dyDescent="0.35">
      <c r="A6" s="35" t="s">
        <v>48</v>
      </c>
      <c r="B6" s="184" t="str">
        <f ca="1">IF(Meldung!$F6="J",IF(Meldung!$E6&gt;=39448,CELL("inhalt",Meldung!B6),""),"")</f>
        <v/>
      </c>
      <c r="C6" s="181" t="str">
        <f ca="1">IF(Meldung!$F6="J",IF(Meldung!$E6&gt;=39448,CELL("inhalt",Meldung!C6),""),"")</f>
        <v/>
      </c>
      <c r="D6" s="181" t="str">
        <f ca="1">IF(Meldung!$F6="J",IF(Meldung!$E6&gt;=39448,CELL("inhalt",Meldung!D6),""),"")</f>
        <v/>
      </c>
      <c r="E6" s="182" t="str">
        <f ca="1">IF(Meldung!$F6="J",IF(Meldung!$E6&gt;=39448,CELL("inhalt",Meldung!E6),""),"")</f>
        <v/>
      </c>
      <c r="F6" s="181" t="str">
        <f ca="1">IF(Meldung!$F6="J",IF(Meldung!$E6&gt;=39448,CELL("inhalt",Meldung!F6),""),"")</f>
        <v/>
      </c>
      <c r="G6" s="181" t="str">
        <f ca="1">IF(Meldung!$F6="J",IF(Meldung!$E6&gt;=39448,CELL("inhalt",Meldung!G6),""),"")</f>
        <v/>
      </c>
      <c r="H6" s="187" t="str">
        <f ca="1">IF(Meldung!$F6="J",IF(Meldung!$E6&gt;=39448,CELL("inhalt",Meldung!H6),""),"")</f>
        <v/>
      </c>
      <c r="I6" s="181" t="str">
        <f ca="1">IF(Meldung!$F6="J",IF(Meldung!$E6&gt;=39448,CELL("inhalt",Meldung!I6),""),"")</f>
        <v/>
      </c>
      <c r="J6" s="181" t="str">
        <f ca="1">IF(Meldung!$F6="J",IF(Meldung!$E6&gt;=39448,CELL("inhalt",Meldung!J6),""),"")</f>
        <v/>
      </c>
      <c r="K6" s="181" t="str">
        <f ca="1">IF(Meldung!$F6="J",IF(Meldung!$E6&gt;=39448,CELL("inhalt",Meldung!K6),""),"")</f>
        <v/>
      </c>
      <c r="L6" s="181" t="str">
        <f ca="1">IF(Meldung!$F6="J",IF(Meldung!$E6&gt;=39448,CELL("inhalt",Meldung!L6),""),"")</f>
        <v/>
      </c>
    </row>
    <row r="7" spans="1:12" x14ac:dyDescent="0.35">
      <c r="A7" s="35" t="s">
        <v>49</v>
      </c>
      <c r="B7" s="184" t="str">
        <f ca="1">IF(Meldung!$F7="J",IF(Meldung!$E7&gt;=39448,CELL("inhalt",Meldung!B7),""),"")</f>
        <v/>
      </c>
      <c r="C7" s="181" t="str">
        <f ca="1">IF(Meldung!$F7="J",IF(Meldung!$E7&gt;=39448,CELL("inhalt",Meldung!C7),""),"")</f>
        <v/>
      </c>
      <c r="D7" s="181" t="str">
        <f ca="1">IF(Meldung!$F7="J",IF(Meldung!$E7&gt;=39448,CELL("inhalt",Meldung!D7),""),"")</f>
        <v/>
      </c>
      <c r="E7" s="182" t="str">
        <f ca="1">IF(Meldung!$F7="J",IF(Meldung!$E7&gt;=39448,CELL("inhalt",Meldung!E7),""),"")</f>
        <v/>
      </c>
      <c r="F7" s="181" t="str">
        <f ca="1">IF(Meldung!$F7="J",IF(Meldung!$E7&gt;=39448,CELL("inhalt",Meldung!F7),""),"")</f>
        <v/>
      </c>
      <c r="G7" s="181" t="str">
        <f ca="1">IF(Meldung!$F7="J",IF(Meldung!$E7&gt;=39448,CELL("inhalt",Meldung!G7),""),"")</f>
        <v/>
      </c>
      <c r="H7" s="187" t="str">
        <f ca="1">IF(Meldung!$F7="J",IF(Meldung!$E7&gt;=39448,CELL("inhalt",Meldung!H7),""),"")</f>
        <v/>
      </c>
      <c r="I7" s="181" t="str">
        <f ca="1">IF(Meldung!$F7="J",IF(Meldung!$E7&gt;=39448,CELL("inhalt",Meldung!I7),""),"")</f>
        <v/>
      </c>
      <c r="J7" s="181" t="str">
        <f ca="1">IF(Meldung!$F7="J",IF(Meldung!$E7&gt;=39448,CELL("inhalt",Meldung!J7),""),"")</f>
        <v/>
      </c>
      <c r="K7" s="181" t="str">
        <f ca="1">IF(Meldung!$F7="J",IF(Meldung!$E7&gt;=39448,CELL("inhalt",Meldung!K7),""),"")</f>
        <v/>
      </c>
      <c r="L7" s="181" t="str">
        <f ca="1">IF(Meldung!$F7="J",IF(Meldung!$E7&gt;=39448,CELL("inhalt",Meldung!L7),""),"")</f>
        <v/>
      </c>
    </row>
    <row r="8" spans="1:12" x14ac:dyDescent="0.35">
      <c r="A8" s="35" t="s">
        <v>50</v>
      </c>
      <c r="B8" s="184" t="str">
        <f ca="1">IF(Meldung!$F8="J",IF(Meldung!$E8&gt;=39448,CELL("inhalt",Meldung!B8),""),"")</f>
        <v/>
      </c>
      <c r="C8" s="181" t="str">
        <f ca="1">IF(Meldung!$F8="J",IF(Meldung!$E8&gt;=39448,CELL("inhalt",Meldung!C8),""),"")</f>
        <v/>
      </c>
      <c r="D8" s="181" t="str">
        <f ca="1">IF(Meldung!$F8="J",IF(Meldung!$E8&gt;=39448,CELL("inhalt",Meldung!D8),""),"")</f>
        <v/>
      </c>
      <c r="E8" s="182" t="str">
        <f ca="1">IF(Meldung!$F8="J",IF(Meldung!$E8&gt;=39448,CELL("inhalt",Meldung!E8),""),"")</f>
        <v/>
      </c>
      <c r="F8" s="181" t="str">
        <f ca="1">IF(Meldung!$F8="J",IF(Meldung!$E8&gt;=39448,CELL("inhalt",Meldung!F8),""),"")</f>
        <v/>
      </c>
      <c r="G8" s="181" t="str">
        <f ca="1">IF(Meldung!$F8="J",IF(Meldung!$E8&gt;=39448,CELL("inhalt",Meldung!G8),""),"")</f>
        <v/>
      </c>
      <c r="H8" s="187" t="str">
        <f ca="1">IF(Meldung!$F8="J",IF(Meldung!$E8&gt;=39448,CELL("inhalt",Meldung!H8),""),"")</f>
        <v/>
      </c>
      <c r="I8" s="181" t="str">
        <f ca="1">IF(Meldung!$F8="J",IF(Meldung!$E8&gt;=39448,CELL("inhalt",Meldung!I8),""),"")</f>
        <v/>
      </c>
      <c r="J8" s="181" t="str">
        <f ca="1">IF(Meldung!$F8="J",IF(Meldung!$E8&gt;=39448,CELL("inhalt",Meldung!J8),""),"")</f>
        <v/>
      </c>
      <c r="K8" s="181" t="str">
        <f ca="1">IF(Meldung!$F8="J",IF(Meldung!$E8&gt;=39448,CELL("inhalt",Meldung!K8),""),"")</f>
        <v/>
      </c>
      <c r="L8" s="181" t="str">
        <f ca="1">IF(Meldung!$F8="J",IF(Meldung!$E8&gt;=39448,CELL("inhalt",Meldung!L8),""),"")</f>
        <v/>
      </c>
    </row>
    <row r="9" spans="1:12" x14ac:dyDescent="0.35">
      <c r="A9" s="35" t="s">
        <v>51</v>
      </c>
      <c r="B9" s="184" t="str">
        <f ca="1">IF(Meldung!$F9="J",IF(Meldung!$E9&gt;=39448,CELL("inhalt",Meldung!B9),""),"")</f>
        <v/>
      </c>
      <c r="C9" s="181" t="str">
        <f ca="1">IF(Meldung!$F9="J",IF(Meldung!$E9&gt;=39448,CELL("inhalt",Meldung!C9),""),"")</f>
        <v/>
      </c>
      <c r="D9" s="181" t="str">
        <f ca="1">IF(Meldung!$F9="J",IF(Meldung!$E9&gt;=39448,CELL("inhalt",Meldung!D9),""),"")</f>
        <v/>
      </c>
      <c r="E9" s="182" t="str">
        <f ca="1">IF(Meldung!$F9="J",IF(Meldung!$E9&gt;=39448,CELL("inhalt",Meldung!E9),""),"")</f>
        <v/>
      </c>
      <c r="F9" s="181" t="str">
        <f ca="1">IF(Meldung!$F9="J",IF(Meldung!$E9&gt;=39448,CELL("inhalt",Meldung!F9),""),"")</f>
        <v/>
      </c>
      <c r="G9" s="181" t="str">
        <f ca="1">IF(Meldung!$F9="J",IF(Meldung!$E9&gt;=39448,CELL("inhalt",Meldung!G9),""),"")</f>
        <v/>
      </c>
      <c r="H9" s="187" t="str">
        <f ca="1">IF(Meldung!$F9="J",IF(Meldung!$E9&gt;=39448,CELL("inhalt",Meldung!H9),""),"")</f>
        <v/>
      </c>
      <c r="I9" s="181" t="str">
        <f ca="1">IF(Meldung!$F9="J",IF(Meldung!$E9&gt;=39448,CELL("inhalt",Meldung!I9),""),"")</f>
        <v/>
      </c>
      <c r="J9" s="181" t="str">
        <f ca="1">IF(Meldung!$F9="J",IF(Meldung!$E9&gt;=39448,CELL("inhalt",Meldung!J9),""),"")</f>
        <v/>
      </c>
      <c r="K9" s="181" t="str">
        <f ca="1">IF(Meldung!$F9="J",IF(Meldung!$E9&gt;=39448,CELL("inhalt",Meldung!K9),""),"")</f>
        <v/>
      </c>
      <c r="L9" s="181" t="str">
        <f ca="1">IF(Meldung!$F9="J",IF(Meldung!$E9&gt;=39448,CELL("inhalt",Meldung!L9),""),"")</f>
        <v/>
      </c>
    </row>
    <row r="10" spans="1:12" x14ac:dyDescent="0.35">
      <c r="A10" s="35" t="s">
        <v>52</v>
      </c>
      <c r="B10" s="184" t="str">
        <f ca="1">IF(Meldung!$F10="J",IF(Meldung!$E10&gt;=39448,CELL("inhalt",Meldung!B10),""),"")</f>
        <v/>
      </c>
      <c r="C10" s="181" t="str">
        <f ca="1">IF(Meldung!$F10="J",IF(Meldung!$E10&gt;=39448,CELL("inhalt",Meldung!C10),""),"")</f>
        <v/>
      </c>
      <c r="D10" s="181" t="str">
        <f ca="1">IF(Meldung!$F10="J",IF(Meldung!$E10&gt;=39448,CELL("inhalt",Meldung!D10),""),"")</f>
        <v/>
      </c>
      <c r="E10" s="182" t="str">
        <f ca="1">IF(Meldung!$F10="J",IF(Meldung!$E10&gt;=39448,CELL("inhalt",Meldung!E10),""),"")</f>
        <v/>
      </c>
      <c r="F10" s="181" t="str">
        <f ca="1">IF(Meldung!$F10="J",IF(Meldung!$E10&gt;=39448,CELL("inhalt",Meldung!F10),""),"")</f>
        <v/>
      </c>
      <c r="G10" s="181" t="str">
        <f ca="1">IF(Meldung!$F10="J",IF(Meldung!$E10&gt;=39448,CELL("inhalt",Meldung!G10),""),"")</f>
        <v/>
      </c>
      <c r="H10" s="187" t="str">
        <f ca="1">IF(Meldung!$F10="J",IF(Meldung!$E10&gt;=39448,CELL("inhalt",Meldung!H10),""),"")</f>
        <v/>
      </c>
      <c r="I10" s="181" t="str">
        <f ca="1">IF(Meldung!$F10="J",IF(Meldung!$E10&gt;=39448,CELL("inhalt",Meldung!I10),""),"")</f>
        <v/>
      </c>
      <c r="J10" s="181" t="str">
        <f ca="1">IF(Meldung!$F10="J",IF(Meldung!$E10&gt;=39448,CELL("inhalt",Meldung!J10),""),"")</f>
        <v/>
      </c>
      <c r="K10" s="181" t="str">
        <f ca="1">IF(Meldung!$F10="J",IF(Meldung!$E10&gt;=39448,CELL("inhalt",Meldung!K10),""),"")</f>
        <v/>
      </c>
      <c r="L10" s="181" t="str">
        <f ca="1">IF(Meldung!$F10="J",IF(Meldung!$E10&gt;=39448,CELL("inhalt",Meldung!L10),""),"")</f>
        <v/>
      </c>
    </row>
    <row r="11" spans="1:12" x14ac:dyDescent="0.35">
      <c r="A11" s="35" t="s">
        <v>53</v>
      </c>
      <c r="B11" s="184" t="str">
        <f ca="1">IF(Meldung!$F11="J",IF(Meldung!$E11&gt;=39448,CELL("inhalt",Meldung!B11),""),"")</f>
        <v/>
      </c>
      <c r="C11" s="181" t="str">
        <f ca="1">IF(Meldung!$F11="J",IF(Meldung!$E11&gt;=39448,CELL("inhalt",Meldung!C11),""),"")</f>
        <v/>
      </c>
      <c r="D11" s="181" t="str">
        <f ca="1">IF(Meldung!$F11="J",IF(Meldung!$E11&gt;=39448,CELL("inhalt",Meldung!D11),""),"")</f>
        <v/>
      </c>
      <c r="E11" s="182" t="str">
        <f ca="1">IF(Meldung!$F11="J",IF(Meldung!$E11&gt;=39448,CELL("inhalt",Meldung!E11),""),"")</f>
        <v/>
      </c>
      <c r="F11" s="181" t="str">
        <f ca="1">IF(Meldung!$F11="J",IF(Meldung!$E11&gt;=39448,CELL("inhalt",Meldung!F11),""),"")</f>
        <v/>
      </c>
      <c r="G11" s="181" t="str">
        <f ca="1">IF(Meldung!$F11="J",IF(Meldung!$E11&gt;=39448,CELL("inhalt",Meldung!G11),""),"")</f>
        <v/>
      </c>
      <c r="H11" s="187" t="str">
        <f ca="1">IF(Meldung!$F11="J",IF(Meldung!$E11&gt;=39448,CELL("inhalt",Meldung!H11),""),"")</f>
        <v/>
      </c>
      <c r="I11" s="181" t="str">
        <f ca="1">IF(Meldung!$F11="J",IF(Meldung!$E11&gt;=39448,CELL("inhalt",Meldung!I11),""),"")</f>
        <v/>
      </c>
      <c r="J11" s="181" t="str">
        <f ca="1">IF(Meldung!$F11="J",IF(Meldung!$E11&gt;=39448,CELL("inhalt",Meldung!J11),""),"")</f>
        <v/>
      </c>
      <c r="K11" s="181" t="str">
        <f ca="1">IF(Meldung!$F11="J",IF(Meldung!$E11&gt;=39448,CELL("inhalt",Meldung!K11),""),"")</f>
        <v/>
      </c>
      <c r="L11" s="181" t="str">
        <f ca="1">IF(Meldung!$F11="J",IF(Meldung!$E11&gt;=39448,CELL("inhalt",Meldung!L11),""),"")</f>
        <v/>
      </c>
    </row>
    <row r="12" spans="1:12" x14ac:dyDescent="0.35">
      <c r="A12" s="35" t="s">
        <v>54</v>
      </c>
      <c r="B12" s="184" t="str">
        <f ca="1">IF(Meldung!$F12="J",IF(Meldung!$E12&gt;=39448,CELL("inhalt",Meldung!B12),""),"")</f>
        <v/>
      </c>
      <c r="C12" s="181" t="str">
        <f ca="1">IF(Meldung!$F12="J",IF(Meldung!$E12&gt;=39448,CELL("inhalt",Meldung!C12),""),"")</f>
        <v/>
      </c>
      <c r="D12" s="181" t="str">
        <f ca="1">IF(Meldung!$F12="J",IF(Meldung!$E12&gt;=39448,CELL("inhalt",Meldung!D12),""),"")</f>
        <v/>
      </c>
      <c r="E12" s="182" t="str">
        <f ca="1">IF(Meldung!$F12="J",IF(Meldung!$E12&gt;=39448,CELL("inhalt",Meldung!E12),""),"")</f>
        <v/>
      </c>
      <c r="F12" s="181" t="str">
        <f ca="1">IF(Meldung!$F12="J",IF(Meldung!$E12&gt;=39448,CELL("inhalt",Meldung!F12),""),"")</f>
        <v/>
      </c>
      <c r="G12" s="181" t="str">
        <f ca="1">IF(Meldung!$F12="J",IF(Meldung!$E12&gt;=39448,CELL("inhalt",Meldung!G12),""),"")</f>
        <v/>
      </c>
      <c r="H12" s="187" t="str">
        <f ca="1">IF(Meldung!$F12="J",IF(Meldung!$E12&gt;=39448,CELL("inhalt",Meldung!H12),""),"")</f>
        <v/>
      </c>
      <c r="I12" s="181" t="str">
        <f ca="1">IF(Meldung!$F12="J",IF(Meldung!$E12&gt;=39448,CELL("inhalt",Meldung!I12),""),"")</f>
        <v/>
      </c>
      <c r="J12" s="181" t="str">
        <f ca="1">IF(Meldung!$F12="J",IF(Meldung!$E12&gt;=39448,CELL("inhalt",Meldung!J12),""),"")</f>
        <v/>
      </c>
      <c r="K12" s="181" t="str">
        <f ca="1">IF(Meldung!$F12="J",IF(Meldung!$E12&gt;=39448,CELL("inhalt",Meldung!K12),""),"")</f>
        <v/>
      </c>
      <c r="L12" s="181" t="str">
        <f ca="1">IF(Meldung!$F12="J",IF(Meldung!$E12&gt;=39448,CELL("inhalt",Meldung!L12),""),"")</f>
        <v/>
      </c>
    </row>
    <row r="13" spans="1:12" x14ac:dyDescent="0.35">
      <c r="A13" s="35" t="s">
        <v>55</v>
      </c>
      <c r="B13" s="184" t="str">
        <f ca="1">IF(Meldung!$F13="J",IF(Meldung!$E13&gt;=39448,CELL("inhalt",Meldung!B13),""),"")</f>
        <v/>
      </c>
      <c r="C13" s="181" t="str">
        <f ca="1">IF(Meldung!$F13="J",IF(Meldung!$E13&gt;=39448,CELL("inhalt",Meldung!C13),""),"")</f>
        <v/>
      </c>
      <c r="D13" s="181" t="str">
        <f ca="1">IF(Meldung!$F13="J",IF(Meldung!$E13&gt;=39448,CELL("inhalt",Meldung!D13),""),"")</f>
        <v/>
      </c>
      <c r="E13" s="182" t="str">
        <f ca="1">IF(Meldung!$F13="J",IF(Meldung!$E13&gt;=39448,CELL("inhalt",Meldung!E13),""),"")</f>
        <v/>
      </c>
      <c r="F13" s="181" t="str">
        <f ca="1">IF(Meldung!$F13="J",IF(Meldung!$E13&gt;=39448,CELL("inhalt",Meldung!F13),""),"")</f>
        <v/>
      </c>
      <c r="G13" s="181" t="str">
        <f ca="1">IF(Meldung!$F13="J",IF(Meldung!$E13&gt;=39448,CELL("inhalt",Meldung!G13),""),"")</f>
        <v/>
      </c>
      <c r="H13" s="187" t="str">
        <f ca="1">IF(Meldung!$F13="J",IF(Meldung!$E13&gt;=39448,CELL("inhalt",Meldung!H13),""),"")</f>
        <v/>
      </c>
      <c r="I13" s="181" t="str">
        <f ca="1">IF(Meldung!$F13="J",IF(Meldung!$E13&gt;=39448,CELL("inhalt",Meldung!I13),""),"")</f>
        <v/>
      </c>
      <c r="J13" s="181" t="str">
        <f ca="1">IF(Meldung!$F13="J",IF(Meldung!$E13&gt;=39448,CELL("inhalt",Meldung!J13),""),"")</f>
        <v/>
      </c>
      <c r="K13" s="181" t="str">
        <f ca="1">IF(Meldung!$F13="J",IF(Meldung!$E13&gt;=39448,CELL("inhalt",Meldung!K13),""),"")</f>
        <v/>
      </c>
      <c r="L13" s="181" t="str">
        <f ca="1">IF(Meldung!$F13="J",IF(Meldung!$E13&gt;=39448,CELL("inhalt",Meldung!L13),""),"")</f>
        <v/>
      </c>
    </row>
    <row r="14" spans="1:12" x14ac:dyDescent="0.35">
      <c r="A14" s="35" t="s">
        <v>56</v>
      </c>
      <c r="B14" s="184" t="str">
        <f ca="1">IF(Meldung!$F14="J",IF(Meldung!$E14&gt;=39448,CELL("inhalt",Meldung!B14),""),"")</f>
        <v/>
      </c>
      <c r="C14" s="181" t="str">
        <f ca="1">IF(Meldung!$F14="J",IF(Meldung!$E14&gt;=39448,CELL("inhalt",Meldung!C14),""),"")</f>
        <v/>
      </c>
      <c r="D14" s="181" t="str">
        <f ca="1">IF(Meldung!$F14="J",IF(Meldung!$E14&gt;=39448,CELL("inhalt",Meldung!D14),""),"")</f>
        <v/>
      </c>
      <c r="E14" s="182" t="str">
        <f ca="1">IF(Meldung!$F14="J",IF(Meldung!$E14&gt;=39448,CELL("inhalt",Meldung!E14),""),"")</f>
        <v/>
      </c>
      <c r="F14" s="181" t="str">
        <f ca="1">IF(Meldung!$F14="J",IF(Meldung!$E14&gt;=39448,CELL("inhalt",Meldung!F14),""),"")</f>
        <v/>
      </c>
      <c r="G14" s="181" t="str">
        <f ca="1">IF(Meldung!$F14="J",IF(Meldung!$E14&gt;=39448,CELL("inhalt",Meldung!G14),""),"")</f>
        <v/>
      </c>
      <c r="H14" s="187" t="str">
        <f ca="1">IF(Meldung!$F14="J",IF(Meldung!$E14&gt;=39448,CELL("inhalt",Meldung!H14),""),"")</f>
        <v/>
      </c>
      <c r="I14" s="181" t="str">
        <f ca="1">IF(Meldung!$F14="J",IF(Meldung!$E14&gt;=39448,CELL("inhalt",Meldung!I14),""),"")</f>
        <v/>
      </c>
      <c r="J14" s="181" t="str">
        <f ca="1">IF(Meldung!$F14="J",IF(Meldung!$E14&gt;=39448,CELL("inhalt",Meldung!J14),""),"")</f>
        <v/>
      </c>
      <c r="K14" s="181" t="str">
        <f ca="1">IF(Meldung!$F14="J",IF(Meldung!$E14&gt;=39448,CELL("inhalt",Meldung!K14),""),"")</f>
        <v/>
      </c>
      <c r="L14" s="181" t="str">
        <f ca="1">IF(Meldung!$F14="J",IF(Meldung!$E14&gt;=39448,CELL("inhalt",Meldung!L14),""),"")</f>
        <v/>
      </c>
    </row>
    <row r="15" spans="1:12" x14ac:dyDescent="0.35">
      <c r="A15" s="35" t="s">
        <v>57</v>
      </c>
      <c r="B15" s="184" t="str">
        <f ca="1">IF(Meldung!$F15="J",IF(Meldung!$E15&gt;=39448,CELL("inhalt",Meldung!B15),""),"")</f>
        <v/>
      </c>
      <c r="C15" s="181" t="str">
        <f ca="1">IF(Meldung!$F15="J",IF(Meldung!$E15&gt;=39448,CELL("inhalt",Meldung!C15),""),"")</f>
        <v/>
      </c>
      <c r="D15" s="181" t="str">
        <f ca="1">IF(Meldung!$F15="J",IF(Meldung!$E15&gt;=39448,CELL("inhalt",Meldung!D15),""),"")</f>
        <v/>
      </c>
      <c r="E15" s="182" t="str">
        <f ca="1">IF(Meldung!$F15="J",IF(Meldung!$E15&gt;=39448,CELL("inhalt",Meldung!E15),""),"")</f>
        <v/>
      </c>
      <c r="F15" s="181" t="str">
        <f ca="1">IF(Meldung!$F15="J",IF(Meldung!$E15&gt;=39448,CELL("inhalt",Meldung!F15),""),"")</f>
        <v/>
      </c>
      <c r="G15" s="181" t="str">
        <f ca="1">IF(Meldung!$F15="J",IF(Meldung!$E15&gt;=39448,CELL("inhalt",Meldung!G15),""),"")</f>
        <v/>
      </c>
      <c r="H15" s="187" t="str">
        <f ca="1">IF(Meldung!$F15="J",IF(Meldung!$E15&gt;=39448,CELL("inhalt",Meldung!H15),""),"")</f>
        <v/>
      </c>
      <c r="I15" s="181" t="str">
        <f ca="1">IF(Meldung!$F15="J",IF(Meldung!$E15&gt;=39448,CELL("inhalt",Meldung!I15),""),"")</f>
        <v/>
      </c>
      <c r="J15" s="181" t="str">
        <f ca="1">IF(Meldung!$F15="J",IF(Meldung!$E15&gt;=39448,CELL("inhalt",Meldung!J15),""),"")</f>
        <v/>
      </c>
      <c r="K15" s="181" t="str">
        <f ca="1">IF(Meldung!$F15="J",IF(Meldung!$E15&gt;=39448,CELL("inhalt",Meldung!K15),""),"")</f>
        <v/>
      </c>
      <c r="L15" s="181" t="str">
        <f ca="1">IF(Meldung!$F15="J",IF(Meldung!$E15&gt;=39448,CELL("inhalt",Meldung!L15),""),"")</f>
        <v/>
      </c>
    </row>
    <row r="16" spans="1:12" x14ac:dyDescent="0.35">
      <c r="A16" s="35" t="s">
        <v>58</v>
      </c>
      <c r="B16" s="184" t="str">
        <f ca="1">IF(Meldung!$F16="J",IF(Meldung!$E16&gt;=39448,CELL("inhalt",Meldung!B16),""),"")</f>
        <v/>
      </c>
      <c r="C16" s="181" t="str">
        <f ca="1">IF(Meldung!$F16="J",IF(Meldung!$E16&gt;=39448,CELL("inhalt",Meldung!C16),""),"")</f>
        <v/>
      </c>
      <c r="D16" s="181" t="str">
        <f ca="1">IF(Meldung!$F16="J",IF(Meldung!$E16&gt;=39448,CELL("inhalt",Meldung!D16),""),"")</f>
        <v/>
      </c>
      <c r="E16" s="182" t="str">
        <f ca="1">IF(Meldung!$F16="J",IF(Meldung!$E16&gt;=39448,CELL("inhalt",Meldung!E16),""),"")</f>
        <v/>
      </c>
      <c r="F16" s="181" t="str">
        <f ca="1">IF(Meldung!$F16="J",IF(Meldung!$E16&gt;=39448,CELL("inhalt",Meldung!F16),""),"")</f>
        <v/>
      </c>
      <c r="G16" s="181" t="str">
        <f ca="1">IF(Meldung!$F16="J",IF(Meldung!$E16&gt;=39448,CELL("inhalt",Meldung!G16),""),"")</f>
        <v/>
      </c>
      <c r="H16" s="187" t="str">
        <f ca="1">IF(Meldung!$F16="J",IF(Meldung!$E16&gt;=39448,CELL("inhalt",Meldung!H16),""),"")</f>
        <v/>
      </c>
      <c r="I16" s="181" t="str">
        <f ca="1">IF(Meldung!$F16="J",IF(Meldung!$E16&gt;=39448,CELL("inhalt",Meldung!I16),""),"")</f>
        <v/>
      </c>
      <c r="J16" s="181" t="str">
        <f ca="1">IF(Meldung!$F16="J",IF(Meldung!$E16&gt;=39448,CELL("inhalt",Meldung!J16),""),"")</f>
        <v/>
      </c>
      <c r="K16" s="181" t="str">
        <f ca="1">IF(Meldung!$F16="J",IF(Meldung!$E16&gt;=39448,CELL("inhalt",Meldung!K16),""),"")</f>
        <v/>
      </c>
      <c r="L16" s="181" t="str">
        <f ca="1">IF(Meldung!$F16="J",IF(Meldung!$E16&gt;=39448,CELL("inhalt",Meldung!L16),""),"")</f>
        <v/>
      </c>
    </row>
    <row r="17" spans="1:12" x14ac:dyDescent="0.35">
      <c r="A17" s="35" t="s">
        <v>59</v>
      </c>
      <c r="B17" s="184" t="str">
        <f ca="1">IF(Meldung!$F17="J",IF(Meldung!$E17&gt;=39448,CELL("inhalt",Meldung!B17),""),"")</f>
        <v/>
      </c>
      <c r="C17" s="181" t="str">
        <f ca="1">IF(Meldung!$F17="J",IF(Meldung!$E17&gt;=39448,CELL("inhalt",Meldung!C17),""),"")</f>
        <v/>
      </c>
      <c r="D17" s="181" t="str">
        <f ca="1">IF(Meldung!$F17="J",IF(Meldung!$E17&gt;=39448,CELL("inhalt",Meldung!D17),""),"")</f>
        <v/>
      </c>
      <c r="E17" s="182" t="str">
        <f ca="1">IF(Meldung!$F17="J",IF(Meldung!$E17&gt;=39448,CELL("inhalt",Meldung!E17),""),"")</f>
        <v/>
      </c>
      <c r="F17" s="181" t="str">
        <f ca="1">IF(Meldung!$F17="J",IF(Meldung!$E17&gt;=39448,CELL("inhalt",Meldung!F17),""),"")</f>
        <v/>
      </c>
      <c r="G17" s="181" t="str">
        <f ca="1">IF(Meldung!$F17="J",IF(Meldung!$E17&gt;=39448,CELL("inhalt",Meldung!G17),""),"")</f>
        <v/>
      </c>
      <c r="H17" s="187" t="str">
        <f ca="1">IF(Meldung!$F17="J",IF(Meldung!$E17&gt;=39448,CELL("inhalt",Meldung!H17),""),"")</f>
        <v/>
      </c>
      <c r="I17" s="181" t="str">
        <f ca="1">IF(Meldung!$F17="J",IF(Meldung!$E17&gt;=39448,CELL("inhalt",Meldung!I17),""),"")</f>
        <v/>
      </c>
      <c r="J17" s="181" t="str">
        <f ca="1">IF(Meldung!$F17="J",IF(Meldung!$E17&gt;=39448,CELL("inhalt",Meldung!J17),""),"")</f>
        <v/>
      </c>
      <c r="K17" s="181" t="str">
        <f ca="1">IF(Meldung!$F17="J",IF(Meldung!$E17&gt;=39448,CELL("inhalt",Meldung!K17),""),"")</f>
        <v/>
      </c>
      <c r="L17" s="181" t="str">
        <f ca="1">IF(Meldung!$F17="J",IF(Meldung!$E17&gt;=39448,CELL("inhalt",Meldung!L17),""),"")</f>
        <v/>
      </c>
    </row>
    <row r="18" spans="1:12" x14ac:dyDescent="0.35">
      <c r="A18" s="35" t="s">
        <v>60</v>
      </c>
      <c r="B18" s="184" t="str">
        <f ca="1">IF(Meldung!$F18="J",IF(Meldung!$E18&gt;=39448,CELL("inhalt",Meldung!B18),""),"")</f>
        <v/>
      </c>
      <c r="C18" s="181" t="str">
        <f ca="1">IF(Meldung!$F18="J",IF(Meldung!$E18&gt;=39448,CELL("inhalt",Meldung!C18),""),"")</f>
        <v/>
      </c>
      <c r="D18" s="181" t="str">
        <f ca="1">IF(Meldung!$F18="J",IF(Meldung!$E18&gt;=39448,CELL("inhalt",Meldung!D18),""),"")</f>
        <v/>
      </c>
      <c r="E18" s="182" t="str">
        <f ca="1">IF(Meldung!$F18="J",IF(Meldung!$E18&gt;=39448,CELL("inhalt",Meldung!E18),""),"")</f>
        <v/>
      </c>
      <c r="F18" s="181" t="str">
        <f ca="1">IF(Meldung!$F18="J",IF(Meldung!$E18&gt;=39448,CELL("inhalt",Meldung!F18),""),"")</f>
        <v/>
      </c>
      <c r="G18" s="181" t="str">
        <f ca="1">IF(Meldung!$F18="J",IF(Meldung!$E18&gt;=39448,CELL("inhalt",Meldung!G18),""),"")</f>
        <v/>
      </c>
      <c r="H18" s="187" t="str">
        <f ca="1">IF(Meldung!$F18="J",IF(Meldung!$E18&gt;=39448,CELL("inhalt",Meldung!H18),""),"")</f>
        <v/>
      </c>
      <c r="I18" s="181" t="str">
        <f ca="1">IF(Meldung!$F18="J",IF(Meldung!$E18&gt;=39448,CELL("inhalt",Meldung!I18),""),"")</f>
        <v/>
      </c>
      <c r="J18" s="181" t="str">
        <f ca="1">IF(Meldung!$F18="J",IF(Meldung!$E18&gt;=39448,CELL("inhalt",Meldung!J18),""),"")</f>
        <v/>
      </c>
      <c r="K18" s="181" t="str">
        <f ca="1">IF(Meldung!$F18="J",IF(Meldung!$E18&gt;=39448,CELL("inhalt",Meldung!K18),""),"")</f>
        <v/>
      </c>
      <c r="L18" s="181" t="str">
        <f ca="1">IF(Meldung!$F18="J",IF(Meldung!$E18&gt;=39448,CELL("inhalt",Meldung!L18),""),"")</f>
        <v/>
      </c>
    </row>
    <row r="19" spans="1:12" x14ac:dyDescent="0.35">
      <c r="A19" s="35" t="s">
        <v>61</v>
      </c>
      <c r="B19" s="184" t="str">
        <f ca="1">IF(Meldung!$F19="J",IF(Meldung!$E19&gt;=39448,CELL("inhalt",Meldung!B19),""),"")</f>
        <v/>
      </c>
      <c r="C19" s="181" t="str">
        <f ca="1">IF(Meldung!$F19="J",IF(Meldung!$E19&gt;=39448,CELL("inhalt",Meldung!C19),""),"")</f>
        <v/>
      </c>
      <c r="D19" s="181" t="str">
        <f ca="1">IF(Meldung!$F19="J",IF(Meldung!$E19&gt;=39448,CELL("inhalt",Meldung!D19),""),"")</f>
        <v/>
      </c>
      <c r="E19" s="182" t="str">
        <f ca="1">IF(Meldung!$F19="J",IF(Meldung!$E19&gt;=39448,CELL("inhalt",Meldung!E19),""),"")</f>
        <v/>
      </c>
      <c r="F19" s="181" t="str">
        <f ca="1">IF(Meldung!$F19="J",IF(Meldung!$E19&gt;=39448,CELL("inhalt",Meldung!F19),""),"")</f>
        <v/>
      </c>
      <c r="G19" s="181" t="str">
        <f ca="1">IF(Meldung!$F19="J",IF(Meldung!$E19&gt;=39448,CELL("inhalt",Meldung!G19),""),"")</f>
        <v/>
      </c>
      <c r="H19" s="187" t="str">
        <f ca="1">IF(Meldung!$F19="J",IF(Meldung!$E19&gt;=39448,CELL("inhalt",Meldung!H19),""),"")</f>
        <v/>
      </c>
      <c r="I19" s="181" t="str">
        <f ca="1">IF(Meldung!$F19="J",IF(Meldung!$E19&gt;=39448,CELL("inhalt",Meldung!I19),""),"")</f>
        <v/>
      </c>
      <c r="J19" s="181" t="str">
        <f ca="1">IF(Meldung!$F19="J",IF(Meldung!$E19&gt;=39448,CELL("inhalt",Meldung!J19),""),"")</f>
        <v/>
      </c>
      <c r="K19" s="181" t="str">
        <f ca="1">IF(Meldung!$F19="J",IF(Meldung!$E19&gt;=39448,CELL("inhalt",Meldung!K19),""),"")</f>
        <v/>
      </c>
      <c r="L19" s="181" t="str">
        <f ca="1">IF(Meldung!$F19="J",IF(Meldung!$E19&gt;=39448,CELL("inhalt",Meldung!L19),""),"")</f>
        <v/>
      </c>
    </row>
    <row r="20" spans="1:12" x14ac:dyDescent="0.35">
      <c r="A20" s="35" t="s">
        <v>62</v>
      </c>
      <c r="B20" s="184" t="str">
        <f ca="1">IF(Meldung!$F20="J",IF(Meldung!$E20&gt;=39448,CELL("inhalt",Meldung!B20),""),"")</f>
        <v/>
      </c>
      <c r="C20" s="181" t="str">
        <f ca="1">IF(Meldung!$F20="J",IF(Meldung!$E20&gt;=39448,CELL("inhalt",Meldung!C20),""),"")</f>
        <v/>
      </c>
      <c r="D20" s="181" t="str">
        <f ca="1">IF(Meldung!$F20="J",IF(Meldung!$E20&gt;=39448,CELL("inhalt",Meldung!D20),""),"")</f>
        <v/>
      </c>
      <c r="E20" s="182" t="str">
        <f ca="1">IF(Meldung!$F20="J",IF(Meldung!$E20&gt;=39448,CELL("inhalt",Meldung!E20),""),"")</f>
        <v/>
      </c>
      <c r="F20" s="181" t="str">
        <f ca="1">IF(Meldung!$F20="J",IF(Meldung!$E20&gt;=39448,CELL("inhalt",Meldung!F20),""),"")</f>
        <v/>
      </c>
      <c r="G20" s="181" t="str">
        <f ca="1">IF(Meldung!$F20="J",IF(Meldung!$E20&gt;=39448,CELL("inhalt",Meldung!G20),""),"")</f>
        <v/>
      </c>
      <c r="H20" s="187" t="str">
        <f ca="1">IF(Meldung!$F20="J",IF(Meldung!$E20&gt;=39448,CELL("inhalt",Meldung!H20),""),"")</f>
        <v/>
      </c>
      <c r="I20" s="181" t="str">
        <f ca="1">IF(Meldung!$F20="J",IF(Meldung!$E20&gt;=39448,CELL("inhalt",Meldung!I20),""),"")</f>
        <v/>
      </c>
      <c r="J20" s="181" t="str">
        <f ca="1">IF(Meldung!$F20="J",IF(Meldung!$E20&gt;=39448,CELL("inhalt",Meldung!J20),""),"")</f>
        <v/>
      </c>
      <c r="K20" s="181" t="str">
        <f ca="1">IF(Meldung!$F20="J",IF(Meldung!$E20&gt;=39448,CELL("inhalt",Meldung!K20),""),"")</f>
        <v/>
      </c>
      <c r="L20" s="181" t="str">
        <f ca="1">IF(Meldung!$F20="J",IF(Meldung!$E20&gt;=39448,CELL("inhalt",Meldung!L20),""),"")</f>
        <v/>
      </c>
    </row>
    <row r="21" spans="1:12" x14ac:dyDescent="0.35">
      <c r="A21" s="35" t="s">
        <v>63</v>
      </c>
      <c r="B21" s="184" t="str">
        <f ca="1">IF(Meldung!$F21="J",IF(Meldung!$E21&gt;=39448,CELL("inhalt",Meldung!B21),""),"")</f>
        <v/>
      </c>
      <c r="C21" s="181" t="str">
        <f ca="1">IF(Meldung!$F21="J",IF(Meldung!$E21&gt;=39448,CELL("inhalt",Meldung!C21),""),"")</f>
        <v/>
      </c>
      <c r="D21" s="181" t="str">
        <f ca="1">IF(Meldung!$F21="J",IF(Meldung!$E21&gt;=39448,CELL("inhalt",Meldung!D21),""),"")</f>
        <v/>
      </c>
      <c r="E21" s="182" t="str">
        <f ca="1">IF(Meldung!$F21="J",IF(Meldung!$E21&gt;=39448,CELL("inhalt",Meldung!E21),""),"")</f>
        <v/>
      </c>
      <c r="F21" s="181" t="str">
        <f ca="1">IF(Meldung!$F21="J",IF(Meldung!$E21&gt;=39448,CELL("inhalt",Meldung!F21),""),"")</f>
        <v/>
      </c>
      <c r="G21" s="181" t="str">
        <f ca="1">IF(Meldung!$F21="J",IF(Meldung!$E21&gt;=39448,CELL("inhalt",Meldung!G21),""),"")</f>
        <v/>
      </c>
      <c r="H21" s="187" t="str">
        <f ca="1">IF(Meldung!$F21="J",IF(Meldung!$E21&gt;=39448,CELL("inhalt",Meldung!H21),""),"")</f>
        <v/>
      </c>
      <c r="I21" s="181" t="str">
        <f ca="1">IF(Meldung!$F21="J",IF(Meldung!$E21&gt;=39448,CELL("inhalt",Meldung!I21),""),"")</f>
        <v/>
      </c>
      <c r="J21" s="181" t="str">
        <f ca="1">IF(Meldung!$F21="J",IF(Meldung!$E21&gt;=39448,CELL("inhalt",Meldung!J21),""),"")</f>
        <v/>
      </c>
      <c r="K21" s="181" t="str">
        <f ca="1">IF(Meldung!$F21="J",IF(Meldung!$E21&gt;=39448,CELL("inhalt",Meldung!K21),""),"")</f>
        <v/>
      </c>
      <c r="L21" s="181" t="str">
        <f ca="1">IF(Meldung!$F21="J",IF(Meldung!$E21&gt;=39448,CELL("inhalt",Meldung!L21),""),"")</f>
        <v/>
      </c>
    </row>
    <row r="22" spans="1:12" x14ac:dyDescent="0.35">
      <c r="A22" s="35" t="s">
        <v>64</v>
      </c>
      <c r="B22" s="184" t="str">
        <f ca="1">IF(Meldung!$F22="J",IF(Meldung!$E22&gt;=39448,CELL("inhalt",Meldung!B22),""),"")</f>
        <v/>
      </c>
      <c r="C22" s="181" t="str">
        <f ca="1">IF(Meldung!$F22="J",IF(Meldung!$E22&gt;=39448,CELL("inhalt",Meldung!C22),""),"")</f>
        <v/>
      </c>
      <c r="D22" s="181" t="str">
        <f ca="1">IF(Meldung!$F22="J",IF(Meldung!$E22&gt;=39448,CELL("inhalt",Meldung!D22),""),"")</f>
        <v/>
      </c>
      <c r="E22" s="182" t="str">
        <f ca="1">IF(Meldung!$F22="J",IF(Meldung!$E22&gt;=39448,CELL("inhalt",Meldung!E22),""),"")</f>
        <v/>
      </c>
      <c r="F22" s="181" t="str">
        <f ca="1">IF(Meldung!$F22="J",IF(Meldung!$E22&gt;=39448,CELL("inhalt",Meldung!F22),""),"")</f>
        <v/>
      </c>
      <c r="G22" s="181" t="str">
        <f ca="1">IF(Meldung!$F22="J",IF(Meldung!$E22&gt;=39448,CELL("inhalt",Meldung!G22),""),"")</f>
        <v/>
      </c>
      <c r="H22" s="187" t="str">
        <f ca="1">IF(Meldung!$F22="J",IF(Meldung!$E22&gt;=39448,CELL("inhalt",Meldung!H22),""),"")</f>
        <v/>
      </c>
      <c r="I22" s="181" t="str">
        <f ca="1">IF(Meldung!$F22="J",IF(Meldung!$E22&gt;=39448,CELL("inhalt",Meldung!I22),""),"")</f>
        <v/>
      </c>
      <c r="J22" s="181" t="str">
        <f ca="1">IF(Meldung!$F22="J",IF(Meldung!$E22&gt;=39448,CELL("inhalt",Meldung!J22),""),"")</f>
        <v/>
      </c>
      <c r="K22" s="181" t="str">
        <f ca="1">IF(Meldung!$F22="J",IF(Meldung!$E22&gt;=39448,CELL("inhalt",Meldung!K22),""),"")</f>
        <v/>
      </c>
      <c r="L22" s="181" t="str">
        <f ca="1">IF(Meldung!$F22="J",IF(Meldung!$E22&gt;=39448,CELL("inhalt",Meldung!L22),""),"")</f>
        <v/>
      </c>
    </row>
    <row r="23" spans="1:12" x14ac:dyDescent="0.35">
      <c r="A23" s="35" t="s">
        <v>65</v>
      </c>
      <c r="B23" s="184" t="str">
        <f ca="1">IF(Meldung!$F23="J",IF(Meldung!$E23&gt;=39448,CELL("inhalt",Meldung!B23),""),"")</f>
        <v/>
      </c>
      <c r="C23" s="181" t="str">
        <f ca="1">IF(Meldung!$F23="J",IF(Meldung!$E23&gt;=39448,CELL("inhalt",Meldung!C23),""),"")</f>
        <v/>
      </c>
      <c r="D23" s="181" t="str">
        <f ca="1">IF(Meldung!$F23="J",IF(Meldung!$E23&gt;=39448,CELL("inhalt",Meldung!D23),""),"")</f>
        <v/>
      </c>
      <c r="E23" s="182" t="str">
        <f ca="1">IF(Meldung!$F23="J",IF(Meldung!$E23&gt;=39448,CELL("inhalt",Meldung!E23),""),"")</f>
        <v/>
      </c>
      <c r="F23" s="181" t="str">
        <f ca="1">IF(Meldung!$F23="J",IF(Meldung!$E23&gt;=39448,CELL("inhalt",Meldung!F23),""),"")</f>
        <v/>
      </c>
      <c r="G23" s="181" t="str">
        <f ca="1">IF(Meldung!$F23="J",IF(Meldung!$E23&gt;=39448,CELL("inhalt",Meldung!G23),""),"")</f>
        <v/>
      </c>
      <c r="H23" s="187" t="str">
        <f ca="1">IF(Meldung!$F23="J",IF(Meldung!$E23&gt;=39448,CELL("inhalt",Meldung!H23),""),"")</f>
        <v/>
      </c>
      <c r="I23" s="181" t="str">
        <f ca="1">IF(Meldung!$F23="J",IF(Meldung!$E23&gt;=39448,CELL("inhalt",Meldung!I23),""),"")</f>
        <v/>
      </c>
      <c r="J23" s="181" t="str">
        <f ca="1">IF(Meldung!$F23="J",IF(Meldung!$E23&gt;=39448,CELL("inhalt",Meldung!J23),""),"")</f>
        <v/>
      </c>
      <c r="K23" s="181" t="str">
        <f ca="1">IF(Meldung!$F23="J",IF(Meldung!$E23&gt;=39448,CELL("inhalt",Meldung!K23),""),"")</f>
        <v/>
      </c>
      <c r="L23" s="181" t="str">
        <f ca="1">IF(Meldung!$F23="J",IF(Meldung!$E23&gt;=39448,CELL("inhalt",Meldung!L23),""),"")</f>
        <v/>
      </c>
    </row>
    <row r="24" spans="1:12" x14ac:dyDescent="0.35">
      <c r="A24" s="35" t="s">
        <v>66</v>
      </c>
      <c r="B24" s="184" t="str">
        <f ca="1">IF(Meldung!$F24="J",IF(Meldung!$E24&gt;=39448,CELL("inhalt",Meldung!B24),""),"")</f>
        <v/>
      </c>
      <c r="C24" s="181" t="str">
        <f ca="1">IF(Meldung!$F24="J",IF(Meldung!$E24&gt;=39448,CELL("inhalt",Meldung!C24),""),"")</f>
        <v/>
      </c>
      <c r="D24" s="181" t="str">
        <f ca="1">IF(Meldung!$F24="J",IF(Meldung!$E24&gt;=39448,CELL("inhalt",Meldung!D24),""),"")</f>
        <v/>
      </c>
      <c r="E24" s="182" t="str">
        <f ca="1">IF(Meldung!$F24="J",IF(Meldung!$E24&gt;=39448,CELL("inhalt",Meldung!E24),""),"")</f>
        <v/>
      </c>
      <c r="F24" s="181" t="str">
        <f ca="1">IF(Meldung!$F24="J",IF(Meldung!$E24&gt;=39448,CELL("inhalt",Meldung!F24),""),"")</f>
        <v/>
      </c>
      <c r="G24" s="181" t="str">
        <f ca="1">IF(Meldung!$F24="J",IF(Meldung!$E24&gt;=39448,CELL("inhalt",Meldung!G24),""),"")</f>
        <v/>
      </c>
      <c r="H24" s="187" t="str">
        <f ca="1">IF(Meldung!$F24="J",IF(Meldung!$E24&gt;=39448,CELL("inhalt",Meldung!H24),""),"")</f>
        <v/>
      </c>
      <c r="I24" s="181" t="str">
        <f ca="1">IF(Meldung!$F24="J",IF(Meldung!$E24&gt;=39448,CELL("inhalt",Meldung!I24),""),"")</f>
        <v/>
      </c>
      <c r="J24" s="181" t="str">
        <f ca="1">IF(Meldung!$F24="J",IF(Meldung!$E24&gt;=39448,CELL("inhalt",Meldung!J24),""),"")</f>
        <v/>
      </c>
      <c r="K24" s="181" t="str">
        <f ca="1">IF(Meldung!$F24="J",IF(Meldung!$E24&gt;=39448,CELL("inhalt",Meldung!K24),""),"")</f>
        <v/>
      </c>
      <c r="L24" s="181" t="str">
        <f ca="1">IF(Meldung!$F24="J",IF(Meldung!$E24&gt;=39448,CELL("inhalt",Meldung!L24),""),"")</f>
        <v/>
      </c>
    </row>
    <row r="25" spans="1:12" x14ac:dyDescent="0.35">
      <c r="A25" s="35" t="s">
        <v>67</v>
      </c>
      <c r="B25" s="184" t="str">
        <f ca="1">IF(Meldung!$F25="J",IF(Meldung!$E25&gt;=39448,CELL("inhalt",Meldung!B25),""),"")</f>
        <v/>
      </c>
      <c r="C25" s="181" t="str">
        <f ca="1">IF(Meldung!$F25="J",IF(Meldung!$E25&gt;=39448,CELL("inhalt",Meldung!C25),""),"")</f>
        <v/>
      </c>
      <c r="D25" s="181" t="str">
        <f ca="1">IF(Meldung!$F25="J",IF(Meldung!$E25&gt;=39448,CELL("inhalt",Meldung!D25),""),"")</f>
        <v/>
      </c>
      <c r="E25" s="182" t="str">
        <f ca="1">IF(Meldung!$F25="J",IF(Meldung!$E25&gt;=39448,CELL("inhalt",Meldung!E25),""),"")</f>
        <v/>
      </c>
      <c r="F25" s="181" t="str">
        <f ca="1">IF(Meldung!$F25="J",IF(Meldung!$E25&gt;=39448,CELL("inhalt",Meldung!F25),""),"")</f>
        <v/>
      </c>
      <c r="G25" s="181" t="str">
        <f ca="1">IF(Meldung!$F25="J",IF(Meldung!$E25&gt;=39448,CELL("inhalt",Meldung!G25),""),"")</f>
        <v/>
      </c>
      <c r="H25" s="187" t="str">
        <f ca="1">IF(Meldung!$F25="J",IF(Meldung!$E25&gt;=39448,CELL("inhalt",Meldung!H25),""),"")</f>
        <v/>
      </c>
      <c r="I25" s="181" t="str">
        <f ca="1">IF(Meldung!$F25="J",IF(Meldung!$E25&gt;=39448,CELL("inhalt",Meldung!I25),""),"")</f>
        <v/>
      </c>
      <c r="J25" s="181" t="str">
        <f ca="1">IF(Meldung!$F25="J",IF(Meldung!$E25&gt;=39448,CELL("inhalt",Meldung!J25),""),"")</f>
        <v/>
      </c>
      <c r="K25" s="181" t="str">
        <f ca="1">IF(Meldung!$F25="J",IF(Meldung!$E25&gt;=39448,CELL("inhalt",Meldung!K25),""),"")</f>
        <v/>
      </c>
      <c r="L25" s="181" t="str">
        <f ca="1">IF(Meldung!$F25="J",IF(Meldung!$E25&gt;=39448,CELL("inhalt",Meldung!L25),""),"")</f>
        <v/>
      </c>
    </row>
    <row r="26" spans="1:12" x14ac:dyDescent="0.35">
      <c r="A26" s="35" t="s">
        <v>68</v>
      </c>
      <c r="B26" s="184" t="str">
        <f ca="1">IF(Meldung!$F26="J",IF(Meldung!$E26&gt;=39448,CELL("inhalt",Meldung!B26),""),"")</f>
        <v/>
      </c>
      <c r="C26" s="181" t="str">
        <f ca="1">IF(Meldung!$F26="J",IF(Meldung!$E26&gt;=39448,CELL("inhalt",Meldung!C26),""),"")</f>
        <v/>
      </c>
      <c r="D26" s="181" t="str">
        <f ca="1">IF(Meldung!$F26="J",IF(Meldung!$E26&gt;=39448,CELL("inhalt",Meldung!D26),""),"")</f>
        <v/>
      </c>
      <c r="E26" s="182" t="str">
        <f ca="1">IF(Meldung!$F26="J",IF(Meldung!$E26&gt;=39448,CELL("inhalt",Meldung!E26),""),"")</f>
        <v/>
      </c>
      <c r="F26" s="181" t="str">
        <f ca="1">IF(Meldung!$F26="J",IF(Meldung!$E26&gt;=39448,CELL("inhalt",Meldung!F26),""),"")</f>
        <v/>
      </c>
      <c r="G26" s="181" t="str">
        <f ca="1">IF(Meldung!$F26="J",IF(Meldung!$E26&gt;=39448,CELL("inhalt",Meldung!G26),""),"")</f>
        <v/>
      </c>
      <c r="H26" s="187" t="str">
        <f ca="1">IF(Meldung!$F26="J",IF(Meldung!$E26&gt;=39448,CELL("inhalt",Meldung!H26),""),"")</f>
        <v/>
      </c>
      <c r="I26" s="181" t="str">
        <f ca="1">IF(Meldung!$F26="J",IF(Meldung!$E26&gt;=39448,CELL("inhalt",Meldung!I26),""),"")</f>
        <v/>
      </c>
      <c r="J26" s="181" t="str">
        <f ca="1">IF(Meldung!$F26="J",IF(Meldung!$E26&gt;=39448,CELL("inhalt",Meldung!J26),""),"")</f>
        <v/>
      </c>
      <c r="K26" s="181" t="str">
        <f ca="1">IF(Meldung!$F26="J",IF(Meldung!$E26&gt;=39448,CELL("inhalt",Meldung!K26),""),"")</f>
        <v/>
      </c>
      <c r="L26" s="181" t="str">
        <f ca="1">IF(Meldung!$F26="J",IF(Meldung!$E26&gt;=39448,CELL("inhalt",Meldung!L26),""),"")</f>
        <v/>
      </c>
    </row>
    <row r="27" spans="1:12" x14ac:dyDescent="0.35">
      <c r="A27" s="35" t="s">
        <v>69</v>
      </c>
      <c r="B27" s="184" t="str">
        <f ca="1">IF(Meldung!$F27="J",IF(Meldung!$E27&gt;=39448,CELL("inhalt",Meldung!B27),""),"")</f>
        <v/>
      </c>
      <c r="C27" s="181" t="str">
        <f ca="1">IF(Meldung!$F27="J",IF(Meldung!$E27&gt;=39448,CELL("inhalt",Meldung!C27),""),"")</f>
        <v/>
      </c>
      <c r="D27" s="181" t="str">
        <f ca="1">IF(Meldung!$F27="J",IF(Meldung!$E27&gt;=39448,CELL("inhalt",Meldung!D27),""),"")</f>
        <v/>
      </c>
      <c r="E27" s="182" t="str">
        <f ca="1">IF(Meldung!$F27="J",IF(Meldung!$E27&gt;=39448,CELL("inhalt",Meldung!E27),""),"")</f>
        <v/>
      </c>
      <c r="F27" s="181" t="str">
        <f ca="1">IF(Meldung!$F27="J",IF(Meldung!$E27&gt;=39448,CELL("inhalt",Meldung!F27),""),"")</f>
        <v/>
      </c>
      <c r="G27" s="181" t="str">
        <f ca="1">IF(Meldung!$F27="J",IF(Meldung!$E27&gt;=39448,CELL("inhalt",Meldung!G27),""),"")</f>
        <v/>
      </c>
      <c r="H27" s="187" t="str">
        <f ca="1">IF(Meldung!$F27="J",IF(Meldung!$E27&gt;=39448,CELL("inhalt",Meldung!H27),""),"")</f>
        <v/>
      </c>
      <c r="I27" s="181" t="str">
        <f ca="1">IF(Meldung!$F27="J",IF(Meldung!$E27&gt;=39448,CELL("inhalt",Meldung!I27),""),"")</f>
        <v/>
      </c>
      <c r="J27" s="181" t="str">
        <f ca="1">IF(Meldung!$F27="J",IF(Meldung!$E27&gt;=39448,CELL("inhalt",Meldung!J27),""),"")</f>
        <v/>
      </c>
      <c r="K27" s="181" t="str">
        <f ca="1">IF(Meldung!$F27="J",IF(Meldung!$E27&gt;=39448,CELL("inhalt",Meldung!K27),""),"")</f>
        <v/>
      </c>
      <c r="L27" s="181" t="str">
        <f ca="1">IF(Meldung!$F27="J",IF(Meldung!$E27&gt;=39448,CELL("inhalt",Meldung!L27),""),"")</f>
        <v/>
      </c>
    </row>
    <row r="28" spans="1:12" x14ac:dyDescent="0.35">
      <c r="A28" s="35" t="s">
        <v>70</v>
      </c>
      <c r="B28" s="184" t="str">
        <f ca="1">IF(Meldung!$F28="J",IF(Meldung!$E28&gt;=39448,CELL("inhalt",Meldung!B28),""),"")</f>
        <v/>
      </c>
      <c r="C28" s="181" t="str">
        <f ca="1">IF(Meldung!$F28="J",IF(Meldung!$E28&gt;=39448,CELL("inhalt",Meldung!C28),""),"")</f>
        <v/>
      </c>
      <c r="D28" s="181" t="str">
        <f ca="1">IF(Meldung!$F28="J",IF(Meldung!$E28&gt;=39448,CELL("inhalt",Meldung!D28),""),"")</f>
        <v/>
      </c>
      <c r="E28" s="182" t="str">
        <f ca="1">IF(Meldung!$F28="J",IF(Meldung!$E28&gt;=39448,CELL("inhalt",Meldung!E28),""),"")</f>
        <v/>
      </c>
      <c r="F28" s="181" t="str">
        <f ca="1">IF(Meldung!$F28="J",IF(Meldung!$E28&gt;=39448,CELL("inhalt",Meldung!F28),""),"")</f>
        <v/>
      </c>
      <c r="G28" s="181" t="str">
        <f ca="1">IF(Meldung!$F28="J",IF(Meldung!$E28&gt;=39448,CELL("inhalt",Meldung!G28),""),"")</f>
        <v/>
      </c>
      <c r="H28" s="187" t="str">
        <f ca="1">IF(Meldung!$F28="J",IF(Meldung!$E28&gt;=39448,CELL("inhalt",Meldung!H28),""),"")</f>
        <v/>
      </c>
      <c r="I28" s="181" t="str">
        <f ca="1">IF(Meldung!$F28="J",IF(Meldung!$E28&gt;=39448,CELL("inhalt",Meldung!I28),""),"")</f>
        <v/>
      </c>
      <c r="J28" s="181" t="str">
        <f ca="1">IF(Meldung!$F28="J",IF(Meldung!$E28&gt;=39448,CELL("inhalt",Meldung!J28),""),"")</f>
        <v/>
      </c>
      <c r="K28" s="181" t="str">
        <f ca="1">IF(Meldung!$F28="J",IF(Meldung!$E28&gt;=39448,CELL("inhalt",Meldung!K28),""),"")</f>
        <v/>
      </c>
      <c r="L28" s="181" t="str">
        <f ca="1">IF(Meldung!$F28="J",IF(Meldung!$E28&gt;=39448,CELL("inhalt",Meldung!L28),""),"")</f>
        <v/>
      </c>
    </row>
    <row r="29" spans="1:12" x14ac:dyDescent="0.35">
      <c r="A29" s="35" t="s">
        <v>71</v>
      </c>
      <c r="B29" s="184" t="str">
        <f ca="1">IF(Meldung!$F29="J",IF(Meldung!$E29&gt;=39448,CELL("inhalt",Meldung!B29),""),"")</f>
        <v/>
      </c>
      <c r="C29" s="181" t="str">
        <f ca="1">IF(Meldung!$F29="J",IF(Meldung!$E29&gt;=39448,CELL("inhalt",Meldung!C29),""),"")</f>
        <v/>
      </c>
      <c r="D29" s="181" t="str">
        <f ca="1">IF(Meldung!$F29="J",IF(Meldung!$E29&gt;=39448,CELL("inhalt",Meldung!D29),""),"")</f>
        <v/>
      </c>
      <c r="E29" s="182" t="str">
        <f ca="1">IF(Meldung!$F29="J",IF(Meldung!$E29&gt;=39448,CELL("inhalt",Meldung!E29),""),"")</f>
        <v/>
      </c>
      <c r="F29" s="181" t="str">
        <f ca="1">IF(Meldung!$F29="J",IF(Meldung!$E29&gt;=39448,CELL("inhalt",Meldung!F29),""),"")</f>
        <v/>
      </c>
      <c r="G29" s="181" t="str">
        <f ca="1">IF(Meldung!$F29="J",IF(Meldung!$E29&gt;=39448,CELL("inhalt",Meldung!G29),""),"")</f>
        <v/>
      </c>
      <c r="H29" s="187" t="str">
        <f ca="1">IF(Meldung!$F29="J",IF(Meldung!$E29&gt;=39448,CELL("inhalt",Meldung!H29),""),"")</f>
        <v/>
      </c>
      <c r="I29" s="181" t="str">
        <f ca="1">IF(Meldung!$F29="J",IF(Meldung!$E29&gt;=39448,CELL("inhalt",Meldung!I29),""),"")</f>
        <v/>
      </c>
      <c r="J29" s="181" t="str">
        <f ca="1">IF(Meldung!$F29="J",IF(Meldung!$E29&gt;=39448,CELL("inhalt",Meldung!J29),""),"")</f>
        <v/>
      </c>
      <c r="K29" s="181" t="str">
        <f ca="1">IF(Meldung!$F29="J",IF(Meldung!$E29&gt;=39448,CELL("inhalt",Meldung!K29),""),"")</f>
        <v/>
      </c>
      <c r="L29" s="181" t="str">
        <f ca="1">IF(Meldung!$F29="J",IF(Meldung!$E29&gt;=39448,CELL("inhalt",Meldung!L29),""),"")</f>
        <v/>
      </c>
    </row>
    <row r="30" spans="1:12" x14ac:dyDescent="0.35">
      <c r="A30" s="35" t="s">
        <v>72</v>
      </c>
      <c r="B30" s="184" t="str">
        <f ca="1">IF(Meldung!$F30="J",IF(Meldung!$E30&gt;=39448,CELL("inhalt",Meldung!B30),""),"")</f>
        <v/>
      </c>
      <c r="C30" s="181" t="str">
        <f ca="1">IF(Meldung!$F30="J",IF(Meldung!$E30&gt;=39448,CELL("inhalt",Meldung!C30),""),"")</f>
        <v/>
      </c>
      <c r="D30" s="181" t="str">
        <f ca="1">IF(Meldung!$F30="J",IF(Meldung!$E30&gt;=39448,CELL("inhalt",Meldung!D30),""),"")</f>
        <v/>
      </c>
      <c r="E30" s="182" t="str">
        <f ca="1">IF(Meldung!$F30="J",IF(Meldung!$E30&gt;=39448,CELL("inhalt",Meldung!E30),""),"")</f>
        <v/>
      </c>
      <c r="F30" s="181" t="str">
        <f ca="1">IF(Meldung!$F30="J",IF(Meldung!$E30&gt;=39448,CELL("inhalt",Meldung!F30),""),"")</f>
        <v/>
      </c>
      <c r="G30" s="181" t="str">
        <f ca="1">IF(Meldung!$F30="J",IF(Meldung!$E30&gt;=39448,CELL("inhalt",Meldung!G30),""),"")</f>
        <v/>
      </c>
      <c r="H30" s="187" t="str">
        <f ca="1">IF(Meldung!$F30="J",IF(Meldung!$E30&gt;=39448,CELL("inhalt",Meldung!H30),""),"")</f>
        <v/>
      </c>
      <c r="I30" s="181" t="str">
        <f ca="1">IF(Meldung!$F30="J",IF(Meldung!$E30&gt;=39448,CELL("inhalt",Meldung!I30),""),"")</f>
        <v/>
      </c>
      <c r="J30" s="181" t="str">
        <f ca="1">IF(Meldung!$F30="J",IF(Meldung!$E30&gt;=39448,CELL("inhalt",Meldung!J30),""),"")</f>
        <v/>
      </c>
      <c r="K30" s="181" t="str">
        <f ca="1">IF(Meldung!$F30="J",IF(Meldung!$E30&gt;=39448,CELL("inhalt",Meldung!K30),""),"")</f>
        <v/>
      </c>
      <c r="L30" s="181" t="str">
        <f ca="1">IF(Meldung!$F30="J",IF(Meldung!$E30&gt;=39448,CELL("inhalt",Meldung!L30),""),"")</f>
        <v/>
      </c>
    </row>
    <row r="31" spans="1:12" x14ac:dyDescent="0.35">
      <c r="A31" s="35" t="s">
        <v>73</v>
      </c>
      <c r="B31" s="184" t="str">
        <f ca="1">IF(Meldung!$F31="J",IF(Meldung!$E31&gt;=39448,CELL("inhalt",Meldung!B31),""),"")</f>
        <v/>
      </c>
      <c r="C31" s="181" t="str">
        <f ca="1">IF(Meldung!$F31="J",IF(Meldung!$E31&gt;=39448,CELL("inhalt",Meldung!C31),""),"")</f>
        <v/>
      </c>
      <c r="D31" s="181" t="str">
        <f ca="1">IF(Meldung!$F31="J",IF(Meldung!$E31&gt;=39448,CELL("inhalt",Meldung!D31),""),"")</f>
        <v/>
      </c>
      <c r="E31" s="182" t="str">
        <f ca="1">IF(Meldung!$F31="J",IF(Meldung!$E31&gt;=39448,CELL("inhalt",Meldung!E31),""),"")</f>
        <v/>
      </c>
      <c r="F31" s="181" t="str">
        <f ca="1">IF(Meldung!$F31="J",IF(Meldung!$E31&gt;=39448,CELL("inhalt",Meldung!F31),""),"")</f>
        <v/>
      </c>
      <c r="G31" s="181" t="str">
        <f ca="1">IF(Meldung!$F31="J",IF(Meldung!$E31&gt;=39448,CELL("inhalt",Meldung!G31),""),"")</f>
        <v/>
      </c>
      <c r="H31" s="187" t="str">
        <f ca="1">IF(Meldung!$F31="J",IF(Meldung!$E31&gt;=39448,CELL("inhalt",Meldung!H31),""),"")</f>
        <v/>
      </c>
      <c r="I31" s="181" t="str">
        <f ca="1">IF(Meldung!$F31="J",IF(Meldung!$E31&gt;=39448,CELL("inhalt",Meldung!I31),""),"")</f>
        <v/>
      </c>
      <c r="J31" s="181" t="str">
        <f ca="1">IF(Meldung!$F31="J",IF(Meldung!$E31&gt;=39448,CELL("inhalt",Meldung!J31),""),"")</f>
        <v/>
      </c>
      <c r="K31" s="181" t="str">
        <f ca="1">IF(Meldung!$F31="J",IF(Meldung!$E31&gt;=39448,CELL("inhalt",Meldung!K31),""),"")</f>
        <v/>
      </c>
      <c r="L31" s="181" t="str">
        <f ca="1">IF(Meldung!$F31="J",IF(Meldung!$E31&gt;=39448,CELL("inhalt",Meldung!L31),""),"")</f>
        <v/>
      </c>
    </row>
    <row r="32" spans="1:12" x14ac:dyDescent="0.35">
      <c r="A32" s="35" t="s">
        <v>74</v>
      </c>
      <c r="B32" s="184" t="str">
        <f ca="1">IF(Meldung!$F32="J",IF(Meldung!$E32&gt;=39448,CELL("inhalt",Meldung!B32),""),"")</f>
        <v/>
      </c>
      <c r="C32" s="181" t="str">
        <f ca="1">IF(Meldung!$F32="J",IF(Meldung!$E32&gt;=39448,CELL("inhalt",Meldung!C32),""),"")</f>
        <v/>
      </c>
      <c r="D32" s="181" t="str">
        <f ca="1">IF(Meldung!$F32="J",IF(Meldung!$E32&gt;=39448,CELL("inhalt",Meldung!D32),""),"")</f>
        <v/>
      </c>
      <c r="E32" s="182" t="str">
        <f ca="1">IF(Meldung!$F32="J",IF(Meldung!$E32&gt;=39448,CELL("inhalt",Meldung!E32),""),"")</f>
        <v/>
      </c>
      <c r="F32" s="181" t="str">
        <f ca="1">IF(Meldung!$F32="J",IF(Meldung!$E32&gt;=39448,CELL("inhalt",Meldung!F32),""),"")</f>
        <v/>
      </c>
      <c r="G32" s="181" t="str">
        <f ca="1">IF(Meldung!$F32="J",IF(Meldung!$E32&gt;=39448,CELL("inhalt",Meldung!G32),""),"")</f>
        <v/>
      </c>
      <c r="H32" s="187" t="str">
        <f ca="1">IF(Meldung!$F32="J",IF(Meldung!$E32&gt;=39448,CELL("inhalt",Meldung!H32),""),"")</f>
        <v/>
      </c>
      <c r="I32" s="181" t="str">
        <f ca="1">IF(Meldung!$F32="J",IF(Meldung!$E32&gt;=39448,CELL("inhalt",Meldung!I32),""),"")</f>
        <v/>
      </c>
      <c r="J32" s="181" t="str">
        <f ca="1">IF(Meldung!$F32="J",IF(Meldung!$E32&gt;=39448,CELL("inhalt",Meldung!J32),""),"")</f>
        <v/>
      </c>
      <c r="K32" s="181" t="str">
        <f ca="1">IF(Meldung!$F32="J",IF(Meldung!$E32&gt;=39448,CELL("inhalt",Meldung!K32),""),"")</f>
        <v/>
      </c>
      <c r="L32" s="181" t="str">
        <f ca="1">IF(Meldung!$F32="J",IF(Meldung!$E32&gt;=39448,CELL("inhalt",Meldung!L32),""),"")</f>
        <v/>
      </c>
    </row>
    <row r="33" spans="1:12" x14ac:dyDescent="0.35">
      <c r="A33" s="35" t="s">
        <v>75</v>
      </c>
      <c r="B33" s="184" t="str">
        <f ca="1">IF(Meldung!$F33="J",IF(Meldung!$E33&gt;=39448,CELL("inhalt",Meldung!B33),""),"")</f>
        <v/>
      </c>
      <c r="C33" s="181" t="str">
        <f ca="1">IF(Meldung!$F33="J",IF(Meldung!$E33&gt;=39448,CELL("inhalt",Meldung!C33),""),"")</f>
        <v/>
      </c>
      <c r="D33" s="181" t="str">
        <f ca="1">IF(Meldung!$F33="J",IF(Meldung!$E33&gt;=39448,CELL("inhalt",Meldung!D33),""),"")</f>
        <v/>
      </c>
      <c r="E33" s="182" t="str">
        <f ca="1">IF(Meldung!$F33="J",IF(Meldung!$E33&gt;=39448,CELL("inhalt",Meldung!E33),""),"")</f>
        <v/>
      </c>
      <c r="F33" s="181" t="str">
        <f ca="1">IF(Meldung!$F33="J",IF(Meldung!$E33&gt;=39448,CELL("inhalt",Meldung!F33),""),"")</f>
        <v/>
      </c>
      <c r="G33" s="181" t="str">
        <f ca="1">IF(Meldung!$F33="J",IF(Meldung!$E33&gt;=39448,CELL("inhalt",Meldung!G33),""),"")</f>
        <v/>
      </c>
      <c r="H33" s="187" t="str">
        <f ca="1">IF(Meldung!$F33="J",IF(Meldung!$E33&gt;=39448,CELL("inhalt",Meldung!H33),""),"")</f>
        <v/>
      </c>
      <c r="I33" s="181" t="str">
        <f ca="1">IF(Meldung!$F33="J",IF(Meldung!$E33&gt;=39448,CELL("inhalt",Meldung!I33),""),"")</f>
        <v/>
      </c>
      <c r="J33" s="181" t="str">
        <f ca="1">IF(Meldung!$F33="J",IF(Meldung!$E33&gt;=39448,CELL("inhalt",Meldung!J33),""),"")</f>
        <v/>
      </c>
      <c r="K33" s="181" t="str">
        <f ca="1">IF(Meldung!$F33="J",IF(Meldung!$E33&gt;=39448,CELL("inhalt",Meldung!K33),""),"")</f>
        <v/>
      </c>
      <c r="L33" s="181" t="str">
        <f ca="1">IF(Meldung!$F33="J",IF(Meldung!$E33&gt;=39448,CELL("inhalt",Meldung!L33),""),"")</f>
        <v/>
      </c>
    </row>
    <row r="34" spans="1:12" x14ac:dyDescent="0.35">
      <c r="A34" s="35" t="s">
        <v>76</v>
      </c>
      <c r="B34" s="184" t="str">
        <f ca="1">IF(Meldung!$F34="J",IF(Meldung!$E34&gt;=39448,CELL("inhalt",Meldung!B34),""),"")</f>
        <v/>
      </c>
      <c r="C34" s="181" t="str">
        <f ca="1">IF(Meldung!$F34="J",IF(Meldung!$E34&gt;=39448,CELL("inhalt",Meldung!C34),""),"")</f>
        <v/>
      </c>
      <c r="D34" s="181" t="str">
        <f ca="1">IF(Meldung!$F34="J",IF(Meldung!$E34&gt;=39448,CELL("inhalt",Meldung!D34),""),"")</f>
        <v/>
      </c>
      <c r="E34" s="182" t="str">
        <f ca="1">IF(Meldung!$F34="J",IF(Meldung!$E34&gt;=39448,CELL("inhalt",Meldung!E34),""),"")</f>
        <v/>
      </c>
      <c r="F34" s="181" t="str">
        <f ca="1">IF(Meldung!$F34="J",IF(Meldung!$E34&gt;=39448,CELL("inhalt",Meldung!F34),""),"")</f>
        <v/>
      </c>
      <c r="G34" s="181" t="str">
        <f ca="1">IF(Meldung!$F34="J",IF(Meldung!$E34&gt;=39448,CELL("inhalt",Meldung!G34),""),"")</f>
        <v/>
      </c>
      <c r="H34" s="187" t="str">
        <f ca="1">IF(Meldung!$F34="J",IF(Meldung!$E34&gt;=39448,CELL("inhalt",Meldung!H34),""),"")</f>
        <v/>
      </c>
      <c r="I34" s="181" t="str">
        <f ca="1">IF(Meldung!$F34="J",IF(Meldung!$E34&gt;=39448,CELL("inhalt",Meldung!I34),""),"")</f>
        <v/>
      </c>
      <c r="J34" s="181" t="str">
        <f ca="1">IF(Meldung!$F34="J",IF(Meldung!$E34&gt;=39448,CELL("inhalt",Meldung!J34),""),"")</f>
        <v/>
      </c>
      <c r="K34" s="181" t="str">
        <f ca="1">IF(Meldung!$F34="J",IF(Meldung!$E34&gt;=39448,CELL("inhalt",Meldung!K34),""),"")</f>
        <v/>
      </c>
      <c r="L34" s="181" t="str">
        <f ca="1">IF(Meldung!$F34="J",IF(Meldung!$E34&gt;=39448,CELL("inhalt",Meldung!L34),""),"")</f>
        <v/>
      </c>
    </row>
    <row r="35" spans="1:12" x14ac:dyDescent="0.35">
      <c r="A35" s="35" t="s">
        <v>77</v>
      </c>
      <c r="B35" s="184" t="str">
        <f ca="1">IF(Meldung!$F35="J",IF(Meldung!$E35&gt;=39448,CELL("inhalt",Meldung!B35),""),"")</f>
        <v/>
      </c>
      <c r="C35" s="181" t="str">
        <f ca="1">IF(Meldung!$F35="J",IF(Meldung!$E35&gt;=39448,CELL("inhalt",Meldung!C35),""),"")</f>
        <v/>
      </c>
      <c r="D35" s="181" t="str">
        <f ca="1">IF(Meldung!$F35="J",IF(Meldung!$E35&gt;=39448,CELL("inhalt",Meldung!D35),""),"")</f>
        <v/>
      </c>
      <c r="E35" s="182" t="str">
        <f ca="1">IF(Meldung!$F35="J",IF(Meldung!$E35&gt;=39448,CELL("inhalt",Meldung!E35),""),"")</f>
        <v/>
      </c>
      <c r="F35" s="181" t="str">
        <f ca="1">IF(Meldung!$F35="J",IF(Meldung!$E35&gt;=39448,CELL("inhalt",Meldung!F35),""),"")</f>
        <v/>
      </c>
      <c r="G35" s="181" t="str">
        <f ca="1">IF(Meldung!$F35="J",IF(Meldung!$E35&gt;=39448,CELL("inhalt",Meldung!G35),""),"")</f>
        <v/>
      </c>
      <c r="H35" s="187" t="str">
        <f ca="1">IF(Meldung!$F35="J",IF(Meldung!$E35&gt;=39448,CELL("inhalt",Meldung!H35),""),"")</f>
        <v/>
      </c>
      <c r="I35" s="181" t="str">
        <f ca="1">IF(Meldung!$F35="J",IF(Meldung!$E35&gt;=39448,CELL("inhalt",Meldung!I35),""),"")</f>
        <v/>
      </c>
      <c r="J35" s="181" t="str">
        <f ca="1">IF(Meldung!$F35="J",IF(Meldung!$E35&gt;=39448,CELL("inhalt",Meldung!J35),""),"")</f>
        <v/>
      </c>
      <c r="K35" s="181" t="str">
        <f ca="1">IF(Meldung!$F35="J",IF(Meldung!$E35&gt;=39448,CELL("inhalt",Meldung!K35),""),"")</f>
        <v/>
      </c>
      <c r="L35" s="181" t="str">
        <f ca="1">IF(Meldung!$F35="J",IF(Meldung!$E35&gt;=39448,CELL("inhalt",Meldung!L35),""),"")</f>
        <v/>
      </c>
    </row>
    <row r="36" spans="1:12" x14ac:dyDescent="0.35">
      <c r="A36" s="35" t="s">
        <v>78</v>
      </c>
      <c r="B36" s="184" t="str">
        <f ca="1">IF(Meldung!$F36="J",IF(Meldung!$E36&gt;=39448,CELL("inhalt",Meldung!B36),""),"")</f>
        <v/>
      </c>
      <c r="C36" s="181" t="str">
        <f ca="1">IF(Meldung!$F36="J",IF(Meldung!$E36&gt;=39448,CELL("inhalt",Meldung!C36),""),"")</f>
        <v/>
      </c>
      <c r="D36" s="181" t="str">
        <f ca="1">IF(Meldung!$F36="J",IF(Meldung!$E36&gt;=39448,CELL("inhalt",Meldung!D36),""),"")</f>
        <v/>
      </c>
      <c r="E36" s="182" t="str">
        <f ca="1">IF(Meldung!$F36="J",IF(Meldung!$E36&gt;=39448,CELL("inhalt",Meldung!E36),""),"")</f>
        <v/>
      </c>
      <c r="F36" s="181" t="str">
        <f ca="1">IF(Meldung!$F36="J",IF(Meldung!$E36&gt;=39448,CELL("inhalt",Meldung!F36),""),"")</f>
        <v/>
      </c>
      <c r="G36" s="181" t="str">
        <f ca="1">IF(Meldung!$F36="J",IF(Meldung!$E36&gt;=39448,CELL("inhalt",Meldung!G36),""),"")</f>
        <v/>
      </c>
      <c r="H36" s="187" t="str">
        <f ca="1">IF(Meldung!$F36="J",IF(Meldung!$E36&gt;=39448,CELL("inhalt",Meldung!H36),""),"")</f>
        <v/>
      </c>
      <c r="I36" s="181" t="str">
        <f ca="1">IF(Meldung!$F36="J",IF(Meldung!$E36&gt;=39448,CELL("inhalt",Meldung!I36),""),"")</f>
        <v/>
      </c>
      <c r="J36" s="181" t="str">
        <f ca="1">IF(Meldung!$F36="J",IF(Meldung!$E36&gt;=39448,CELL("inhalt",Meldung!J36),""),"")</f>
        <v/>
      </c>
      <c r="K36" s="181" t="str">
        <f ca="1">IF(Meldung!$F36="J",IF(Meldung!$E36&gt;=39448,CELL("inhalt",Meldung!K36),""),"")</f>
        <v/>
      </c>
      <c r="L36" s="181" t="str">
        <f ca="1">IF(Meldung!$F36="J",IF(Meldung!$E36&gt;=39448,CELL("inhalt",Meldung!L36),""),"")</f>
        <v/>
      </c>
    </row>
    <row r="37" spans="1:12" x14ac:dyDescent="0.35">
      <c r="A37" s="35" t="s">
        <v>79</v>
      </c>
      <c r="B37" s="184" t="str">
        <f ca="1">IF(Meldung!$F37="J",IF(Meldung!$E37&gt;=39448,CELL("inhalt",Meldung!B37),""),"")</f>
        <v/>
      </c>
      <c r="C37" s="181" t="str">
        <f ca="1">IF(Meldung!$F37="J",IF(Meldung!$E37&gt;=39448,CELL("inhalt",Meldung!C37),""),"")</f>
        <v/>
      </c>
      <c r="D37" s="181" t="str">
        <f ca="1">IF(Meldung!$F37="J",IF(Meldung!$E37&gt;=39448,CELL("inhalt",Meldung!D37),""),"")</f>
        <v/>
      </c>
      <c r="E37" s="182" t="str">
        <f ca="1">IF(Meldung!$F37="J",IF(Meldung!$E37&gt;=39448,CELL("inhalt",Meldung!E37),""),"")</f>
        <v/>
      </c>
      <c r="F37" s="181" t="str">
        <f ca="1">IF(Meldung!$F37="J",IF(Meldung!$E37&gt;=39448,CELL("inhalt",Meldung!F37),""),"")</f>
        <v/>
      </c>
      <c r="G37" s="181" t="str">
        <f ca="1">IF(Meldung!$F37="J",IF(Meldung!$E37&gt;=39448,CELL("inhalt",Meldung!G37),""),"")</f>
        <v/>
      </c>
      <c r="H37" s="187" t="str">
        <f ca="1">IF(Meldung!$F37="J",IF(Meldung!$E37&gt;=39448,CELL("inhalt",Meldung!H37),""),"")</f>
        <v/>
      </c>
      <c r="I37" s="181" t="str">
        <f ca="1">IF(Meldung!$F37="J",IF(Meldung!$E37&gt;=39448,CELL("inhalt",Meldung!I37),""),"")</f>
        <v/>
      </c>
      <c r="J37" s="181" t="str">
        <f ca="1">IF(Meldung!$F37="J",IF(Meldung!$E37&gt;=39448,CELL("inhalt",Meldung!J37),""),"")</f>
        <v/>
      </c>
      <c r="K37" s="181" t="str">
        <f ca="1">IF(Meldung!$F37="J",IF(Meldung!$E37&gt;=39448,CELL("inhalt",Meldung!K37),""),"")</f>
        <v/>
      </c>
      <c r="L37" s="181" t="str">
        <f ca="1">IF(Meldung!$F37="J",IF(Meldung!$E37&gt;=39448,CELL("inhalt",Meldung!L37),""),"")</f>
        <v/>
      </c>
    </row>
    <row r="38" spans="1:12" x14ac:dyDescent="0.35">
      <c r="A38" s="35" t="s">
        <v>80</v>
      </c>
      <c r="B38" s="184" t="str">
        <f ca="1">IF(Meldung!$F38="J",IF(Meldung!$E38&gt;=39448,CELL("inhalt",Meldung!B38),""),"")</f>
        <v/>
      </c>
      <c r="C38" s="181" t="str">
        <f ca="1">IF(Meldung!$F38="J",IF(Meldung!$E38&gt;=39448,CELL("inhalt",Meldung!C38),""),"")</f>
        <v/>
      </c>
      <c r="D38" s="181" t="str">
        <f ca="1">IF(Meldung!$F38="J",IF(Meldung!$E38&gt;=39448,CELL("inhalt",Meldung!D38),""),"")</f>
        <v/>
      </c>
      <c r="E38" s="182" t="str">
        <f ca="1">IF(Meldung!$F38="J",IF(Meldung!$E38&gt;=39448,CELL("inhalt",Meldung!E38),""),"")</f>
        <v/>
      </c>
      <c r="F38" s="181" t="str">
        <f ca="1">IF(Meldung!$F38="J",IF(Meldung!$E38&gt;=39448,CELL("inhalt",Meldung!F38),""),"")</f>
        <v/>
      </c>
      <c r="G38" s="181" t="str">
        <f ca="1">IF(Meldung!$F38="J",IF(Meldung!$E38&gt;=39448,CELL("inhalt",Meldung!G38),""),"")</f>
        <v/>
      </c>
      <c r="H38" s="187" t="str">
        <f ca="1">IF(Meldung!$F38="J",IF(Meldung!$E38&gt;=39448,CELL("inhalt",Meldung!H38),""),"")</f>
        <v/>
      </c>
      <c r="I38" s="181" t="str">
        <f ca="1">IF(Meldung!$F38="J",IF(Meldung!$E38&gt;=39448,CELL("inhalt",Meldung!I38),""),"")</f>
        <v/>
      </c>
      <c r="J38" s="181" t="str">
        <f ca="1">IF(Meldung!$F38="J",IF(Meldung!$E38&gt;=39448,CELL("inhalt",Meldung!J38),""),"")</f>
        <v/>
      </c>
      <c r="K38" s="181" t="str">
        <f ca="1">IF(Meldung!$F38="J",IF(Meldung!$E38&gt;=39448,CELL("inhalt",Meldung!K38),""),"")</f>
        <v/>
      </c>
      <c r="L38" s="181" t="str">
        <f ca="1">IF(Meldung!$F38="J",IF(Meldung!$E38&gt;=39448,CELL("inhalt",Meldung!L38),""),"")</f>
        <v/>
      </c>
    </row>
    <row r="39" spans="1:12" x14ac:dyDescent="0.35">
      <c r="A39" s="35" t="s">
        <v>81</v>
      </c>
      <c r="B39" s="184" t="str">
        <f ca="1">IF(Meldung!$F39="J",IF(Meldung!$E39&gt;=39448,CELL("inhalt",Meldung!B39),""),"")</f>
        <v/>
      </c>
      <c r="C39" s="181" t="str">
        <f ca="1">IF(Meldung!$F39="J",IF(Meldung!$E39&gt;=39448,CELL("inhalt",Meldung!C39),""),"")</f>
        <v/>
      </c>
      <c r="D39" s="181" t="str">
        <f ca="1">IF(Meldung!$F39="J",IF(Meldung!$E39&gt;=39448,CELL("inhalt",Meldung!D39),""),"")</f>
        <v/>
      </c>
      <c r="E39" s="182" t="str">
        <f ca="1">IF(Meldung!$F39="J",IF(Meldung!$E39&gt;=39448,CELL("inhalt",Meldung!E39),""),"")</f>
        <v/>
      </c>
      <c r="F39" s="181" t="str">
        <f ca="1">IF(Meldung!$F39="J",IF(Meldung!$E39&gt;=39448,CELL("inhalt",Meldung!F39),""),"")</f>
        <v/>
      </c>
      <c r="G39" s="181" t="str">
        <f ca="1">IF(Meldung!$F39="J",IF(Meldung!$E39&gt;=39448,CELL("inhalt",Meldung!G39),""),"")</f>
        <v/>
      </c>
      <c r="H39" s="187" t="str">
        <f ca="1">IF(Meldung!$F39="J",IF(Meldung!$E39&gt;=39448,CELL("inhalt",Meldung!H39),""),"")</f>
        <v/>
      </c>
      <c r="I39" s="181" t="str">
        <f ca="1">IF(Meldung!$F39="J",IF(Meldung!$E39&gt;=39448,CELL("inhalt",Meldung!I39),""),"")</f>
        <v/>
      </c>
      <c r="J39" s="181" t="str">
        <f ca="1">IF(Meldung!$F39="J",IF(Meldung!$E39&gt;=39448,CELL("inhalt",Meldung!J39),""),"")</f>
        <v/>
      </c>
      <c r="K39" s="181" t="str">
        <f ca="1">IF(Meldung!$F39="J",IF(Meldung!$E39&gt;=39448,CELL("inhalt",Meldung!K39),""),"")</f>
        <v/>
      </c>
      <c r="L39" s="181" t="str">
        <f ca="1">IF(Meldung!$F39="J",IF(Meldung!$E39&gt;=39448,CELL("inhalt",Meldung!L39),""),"")</f>
        <v/>
      </c>
    </row>
    <row r="40" spans="1:12" x14ac:dyDescent="0.35">
      <c r="A40" s="35" t="s">
        <v>82</v>
      </c>
      <c r="B40" s="184" t="str">
        <f ca="1">IF(Meldung!$F40="J",IF(Meldung!$E40&gt;=39448,CELL("inhalt",Meldung!B40),""),"")</f>
        <v/>
      </c>
      <c r="C40" s="181" t="str">
        <f ca="1">IF(Meldung!$F40="J",IF(Meldung!$E40&gt;=39448,CELL("inhalt",Meldung!C40),""),"")</f>
        <v/>
      </c>
      <c r="D40" s="181" t="str">
        <f ca="1">IF(Meldung!$F40="J",IF(Meldung!$E40&gt;=39448,CELL("inhalt",Meldung!D40),""),"")</f>
        <v/>
      </c>
      <c r="E40" s="182" t="str">
        <f ca="1">IF(Meldung!$F40="J",IF(Meldung!$E40&gt;=39448,CELL("inhalt",Meldung!E40),""),"")</f>
        <v/>
      </c>
      <c r="F40" s="181" t="str">
        <f ca="1">IF(Meldung!$F40="J",IF(Meldung!$E40&gt;=39448,CELL("inhalt",Meldung!F40),""),"")</f>
        <v/>
      </c>
      <c r="G40" s="181" t="str">
        <f ca="1">IF(Meldung!$F40="J",IF(Meldung!$E40&gt;=39448,CELL("inhalt",Meldung!G40),""),"")</f>
        <v/>
      </c>
      <c r="H40" s="187" t="str">
        <f ca="1">IF(Meldung!$F40="J",IF(Meldung!$E40&gt;=39448,CELL("inhalt",Meldung!H40),""),"")</f>
        <v/>
      </c>
      <c r="I40" s="181" t="str">
        <f ca="1">IF(Meldung!$F40="J",IF(Meldung!$E40&gt;=39448,CELL("inhalt",Meldung!I40),""),"")</f>
        <v/>
      </c>
      <c r="J40" s="181" t="str">
        <f ca="1">IF(Meldung!$F40="J",IF(Meldung!$E40&gt;=39448,CELL("inhalt",Meldung!J40),""),"")</f>
        <v/>
      </c>
      <c r="K40" s="181" t="str">
        <f ca="1">IF(Meldung!$F40="J",IF(Meldung!$E40&gt;=39448,CELL("inhalt",Meldung!K40),""),"")</f>
        <v/>
      </c>
      <c r="L40" s="181" t="str">
        <f ca="1">IF(Meldung!$F40="J",IF(Meldung!$E40&gt;=39448,CELL("inhalt",Meldung!L40),""),"")</f>
        <v/>
      </c>
    </row>
    <row r="41" spans="1:12" x14ac:dyDescent="0.35">
      <c r="A41" s="35" t="s">
        <v>83</v>
      </c>
      <c r="B41" s="184" t="str">
        <f ca="1">IF(Meldung!$F41="J",IF(Meldung!$E41&gt;=39448,CELL("inhalt",Meldung!B41),""),"")</f>
        <v/>
      </c>
      <c r="C41" s="181" t="str">
        <f ca="1">IF(Meldung!$F41="J",IF(Meldung!$E41&gt;=39448,CELL("inhalt",Meldung!C41),""),"")</f>
        <v/>
      </c>
      <c r="D41" s="181" t="str">
        <f ca="1">IF(Meldung!$F41="J",IF(Meldung!$E41&gt;=39448,CELL("inhalt",Meldung!D41),""),"")</f>
        <v/>
      </c>
      <c r="E41" s="182" t="str">
        <f ca="1">IF(Meldung!$F41="J",IF(Meldung!$E41&gt;=39448,CELL("inhalt",Meldung!E41),""),"")</f>
        <v/>
      </c>
      <c r="F41" s="181" t="str">
        <f ca="1">IF(Meldung!$F41="J",IF(Meldung!$E41&gt;=39448,CELL("inhalt",Meldung!F41),""),"")</f>
        <v/>
      </c>
      <c r="G41" s="181" t="str">
        <f ca="1">IF(Meldung!$F41="J",IF(Meldung!$E41&gt;=39448,CELL("inhalt",Meldung!G41),""),"")</f>
        <v/>
      </c>
      <c r="H41" s="187" t="str">
        <f ca="1">IF(Meldung!$F41="J",IF(Meldung!$E41&gt;=39448,CELL("inhalt",Meldung!H41),""),"")</f>
        <v/>
      </c>
      <c r="I41" s="181" t="str">
        <f ca="1">IF(Meldung!$F41="J",IF(Meldung!$E41&gt;=39448,CELL("inhalt",Meldung!I41),""),"")</f>
        <v/>
      </c>
      <c r="J41" s="181" t="str">
        <f ca="1">IF(Meldung!$F41="J",IF(Meldung!$E41&gt;=39448,CELL("inhalt",Meldung!J41),""),"")</f>
        <v/>
      </c>
      <c r="K41" s="181" t="str">
        <f ca="1">IF(Meldung!$F41="J",IF(Meldung!$E41&gt;=39448,CELL("inhalt",Meldung!K41),""),"")</f>
        <v/>
      </c>
      <c r="L41" s="181" t="str">
        <f ca="1">IF(Meldung!$F41="J",IF(Meldung!$E41&gt;=39448,CELL("inhalt",Meldung!L41),""),"")</f>
        <v/>
      </c>
    </row>
    <row r="42" spans="1:12" x14ac:dyDescent="0.35">
      <c r="A42" s="35" t="s">
        <v>84</v>
      </c>
      <c r="B42" s="184" t="str">
        <f ca="1">IF(Meldung!$F42="J",IF(Meldung!$E42&gt;=39448,CELL("inhalt",Meldung!B42),""),"")</f>
        <v/>
      </c>
      <c r="C42" s="181" t="str">
        <f ca="1">IF(Meldung!$F42="J",IF(Meldung!$E42&gt;=39448,CELL("inhalt",Meldung!C42),""),"")</f>
        <v/>
      </c>
      <c r="D42" s="181" t="str">
        <f ca="1">IF(Meldung!$F42="J",IF(Meldung!$E42&gt;=39448,CELL("inhalt",Meldung!D42),""),"")</f>
        <v/>
      </c>
      <c r="E42" s="182" t="str">
        <f ca="1">IF(Meldung!$F42="J",IF(Meldung!$E42&gt;=39448,CELL("inhalt",Meldung!E42),""),"")</f>
        <v/>
      </c>
      <c r="F42" s="181" t="str">
        <f ca="1">IF(Meldung!$F42="J",IF(Meldung!$E42&gt;=39448,CELL("inhalt",Meldung!F42),""),"")</f>
        <v/>
      </c>
      <c r="G42" s="181" t="str">
        <f ca="1">IF(Meldung!$F42="J",IF(Meldung!$E42&gt;=39448,CELL("inhalt",Meldung!G42),""),"")</f>
        <v/>
      </c>
      <c r="H42" s="187" t="str">
        <f ca="1">IF(Meldung!$F42="J",IF(Meldung!$E42&gt;=39448,CELL("inhalt",Meldung!H42),""),"")</f>
        <v/>
      </c>
      <c r="I42" s="181" t="str">
        <f ca="1">IF(Meldung!$F42="J",IF(Meldung!$E42&gt;=39448,CELL("inhalt",Meldung!I42),""),"")</f>
        <v/>
      </c>
      <c r="J42" s="181" t="str">
        <f ca="1">IF(Meldung!$F42="J",IF(Meldung!$E42&gt;=39448,CELL("inhalt",Meldung!J42),""),"")</f>
        <v/>
      </c>
      <c r="K42" s="181" t="str">
        <f ca="1">IF(Meldung!$F42="J",IF(Meldung!$E42&gt;=39448,CELL("inhalt",Meldung!K42),""),"")</f>
        <v/>
      </c>
      <c r="L42" s="181" t="str">
        <f ca="1">IF(Meldung!$F42="J",IF(Meldung!$E42&gt;=39448,CELL("inhalt",Meldung!L42),""),"")</f>
        <v/>
      </c>
    </row>
    <row r="43" spans="1:12" x14ac:dyDescent="0.35">
      <c r="A43" s="35" t="s">
        <v>85</v>
      </c>
      <c r="B43" s="184" t="str">
        <f ca="1">IF(Meldung!$F43="J",IF(Meldung!$E43&gt;=39448,CELL("inhalt",Meldung!B43),""),"")</f>
        <v/>
      </c>
      <c r="C43" s="181" t="str">
        <f ca="1">IF(Meldung!$F43="J",IF(Meldung!$E43&gt;=39448,CELL("inhalt",Meldung!C43),""),"")</f>
        <v/>
      </c>
      <c r="D43" s="181" t="str">
        <f ca="1">IF(Meldung!$F43="J",IF(Meldung!$E43&gt;=39448,CELL("inhalt",Meldung!D43),""),"")</f>
        <v/>
      </c>
      <c r="E43" s="182" t="str">
        <f ca="1">IF(Meldung!$F43="J",IF(Meldung!$E43&gt;=39448,CELL("inhalt",Meldung!E43),""),"")</f>
        <v/>
      </c>
      <c r="F43" s="181" t="str">
        <f ca="1">IF(Meldung!$F43="J",IF(Meldung!$E43&gt;=39448,CELL("inhalt",Meldung!F43),""),"")</f>
        <v/>
      </c>
      <c r="G43" s="181" t="str">
        <f ca="1">IF(Meldung!$F43="J",IF(Meldung!$E43&gt;=39448,CELL("inhalt",Meldung!G43),""),"")</f>
        <v/>
      </c>
      <c r="H43" s="187" t="str">
        <f ca="1">IF(Meldung!$F43="J",IF(Meldung!$E43&gt;=39448,CELL("inhalt",Meldung!H43),""),"")</f>
        <v/>
      </c>
      <c r="I43" s="181" t="str">
        <f ca="1">IF(Meldung!$F43="J",IF(Meldung!$E43&gt;=39448,CELL("inhalt",Meldung!I43),""),"")</f>
        <v/>
      </c>
      <c r="J43" s="181" t="str">
        <f ca="1">IF(Meldung!$F43="J",IF(Meldung!$E43&gt;=39448,CELL("inhalt",Meldung!J43),""),"")</f>
        <v/>
      </c>
      <c r="K43" s="181" t="str">
        <f ca="1">IF(Meldung!$F43="J",IF(Meldung!$E43&gt;=39448,CELL("inhalt",Meldung!K43),""),"")</f>
        <v/>
      </c>
      <c r="L43" s="181" t="str">
        <f ca="1">IF(Meldung!$F43="J",IF(Meldung!$E43&gt;=39448,CELL("inhalt",Meldung!L43),""),"")</f>
        <v/>
      </c>
    </row>
    <row r="44" spans="1:12" x14ac:dyDescent="0.35">
      <c r="A44" s="35" t="s">
        <v>86</v>
      </c>
      <c r="B44" s="184" t="str">
        <f ca="1">IF(Meldung!$F44="J",IF(Meldung!$E44&gt;=39448,CELL("inhalt",Meldung!B44),""),"")</f>
        <v/>
      </c>
      <c r="C44" s="181" t="str">
        <f ca="1">IF(Meldung!$F44="J",IF(Meldung!$E44&gt;=39448,CELL("inhalt",Meldung!C44),""),"")</f>
        <v/>
      </c>
      <c r="D44" s="181" t="str">
        <f ca="1">IF(Meldung!$F44="J",IF(Meldung!$E44&gt;=39448,CELL("inhalt",Meldung!D44),""),"")</f>
        <v/>
      </c>
      <c r="E44" s="182" t="str">
        <f ca="1">IF(Meldung!$F44="J",IF(Meldung!$E44&gt;=39448,CELL("inhalt",Meldung!E44),""),"")</f>
        <v/>
      </c>
      <c r="F44" s="181" t="str">
        <f ca="1">IF(Meldung!$F44="J",IF(Meldung!$E44&gt;=39448,CELL("inhalt",Meldung!F44),""),"")</f>
        <v/>
      </c>
      <c r="G44" s="181" t="str">
        <f ca="1">IF(Meldung!$F44="J",IF(Meldung!$E44&gt;=39448,CELL("inhalt",Meldung!G44),""),"")</f>
        <v/>
      </c>
      <c r="H44" s="187" t="str">
        <f ca="1">IF(Meldung!$F44="J",IF(Meldung!$E44&gt;=39448,CELL("inhalt",Meldung!H44),""),"")</f>
        <v/>
      </c>
      <c r="I44" s="181" t="str">
        <f ca="1">IF(Meldung!$F44="J",IF(Meldung!$E44&gt;=39448,CELL("inhalt",Meldung!I44),""),"")</f>
        <v/>
      </c>
      <c r="J44" s="181" t="str">
        <f ca="1">IF(Meldung!$F44="J",IF(Meldung!$E44&gt;=39448,CELL("inhalt",Meldung!J44),""),"")</f>
        <v/>
      </c>
      <c r="K44" s="181" t="str">
        <f ca="1">IF(Meldung!$F44="J",IF(Meldung!$E44&gt;=39448,CELL("inhalt",Meldung!K44),""),"")</f>
        <v/>
      </c>
      <c r="L44" s="181" t="str">
        <f ca="1">IF(Meldung!$F44="J",IF(Meldung!$E44&gt;=39448,CELL("inhalt",Meldung!L44),""),"")</f>
        <v/>
      </c>
    </row>
    <row r="45" spans="1:12" x14ac:dyDescent="0.35">
      <c r="A45" s="35" t="s">
        <v>87</v>
      </c>
      <c r="B45" s="184" t="str">
        <f ca="1">IF(Meldung!$F45="J",IF(Meldung!$E45&gt;=39448,CELL("inhalt",Meldung!B45),""),"")</f>
        <v/>
      </c>
      <c r="C45" s="181" t="str">
        <f ca="1">IF(Meldung!$F45="J",IF(Meldung!$E45&gt;=39448,CELL("inhalt",Meldung!C45),""),"")</f>
        <v/>
      </c>
      <c r="D45" s="181" t="str">
        <f ca="1">IF(Meldung!$F45="J",IF(Meldung!$E45&gt;=39448,CELL("inhalt",Meldung!D45),""),"")</f>
        <v/>
      </c>
      <c r="E45" s="182" t="str">
        <f ca="1">IF(Meldung!$F45="J",IF(Meldung!$E45&gt;=39448,CELL("inhalt",Meldung!E45),""),"")</f>
        <v/>
      </c>
      <c r="F45" s="181" t="str">
        <f ca="1">IF(Meldung!$F45="J",IF(Meldung!$E45&gt;=39448,CELL("inhalt",Meldung!F45),""),"")</f>
        <v/>
      </c>
      <c r="G45" s="181" t="str">
        <f ca="1">IF(Meldung!$F45="J",IF(Meldung!$E45&gt;=39448,CELL("inhalt",Meldung!G45),""),"")</f>
        <v/>
      </c>
      <c r="H45" s="187" t="str">
        <f ca="1">IF(Meldung!$F45="J",IF(Meldung!$E45&gt;=39448,CELL("inhalt",Meldung!H45),""),"")</f>
        <v/>
      </c>
      <c r="I45" s="181" t="str">
        <f ca="1">IF(Meldung!$F45="J",IF(Meldung!$E45&gt;=39448,CELL("inhalt",Meldung!I45),""),"")</f>
        <v/>
      </c>
      <c r="J45" s="181" t="str">
        <f ca="1">IF(Meldung!$F45="J",IF(Meldung!$E45&gt;=39448,CELL("inhalt",Meldung!J45),""),"")</f>
        <v/>
      </c>
      <c r="K45" s="181" t="str">
        <f ca="1">IF(Meldung!$F45="J",IF(Meldung!$E45&gt;=39448,CELL("inhalt",Meldung!K45),""),"")</f>
        <v/>
      </c>
      <c r="L45" s="181" t="str">
        <f ca="1">IF(Meldung!$F45="J",IF(Meldung!$E45&gt;=39448,CELL("inhalt",Meldung!L45),""),"")</f>
        <v/>
      </c>
    </row>
    <row r="46" spans="1:12" x14ac:dyDescent="0.35">
      <c r="A46" s="35" t="s">
        <v>88</v>
      </c>
      <c r="B46" s="184" t="str">
        <f ca="1">IF(Meldung!$F46="J",IF(Meldung!$E46&gt;=39448,CELL("inhalt",Meldung!B46),""),"")</f>
        <v/>
      </c>
      <c r="C46" s="181" t="str">
        <f ca="1">IF(Meldung!$F46="J",IF(Meldung!$E46&gt;=39448,CELL("inhalt",Meldung!C46),""),"")</f>
        <v/>
      </c>
      <c r="D46" s="181" t="str">
        <f ca="1">IF(Meldung!$F46="J",IF(Meldung!$E46&gt;=39448,CELL("inhalt",Meldung!D46),""),"")</f>
        <v/>
      </c>
      <c r="E46" s="182" t="str">
        <f ca="1">IF(Meldung!$F46="J",IF(Meldung!$E46&gt;=39448,CELL("inhalt",Meldung!E46),""),"")</f>
        <v/>
      </c>
      <c r="F46" s="181" t="str">
        <f ca="1">IF(Meldung!$F46="J",IF(Meldung!$E46&gt;=39448,CELL("inhalt",Meldung!F46),""),"")</f>
        <v/>
      </c>
      <c r="G46" s="181" t="str">
        <f ca="1">IF(Meldung!$F46="J",IF(Meldung!$E46&gt;=39448,CELL("inhalt",Meldung!G46),""),"")</f>
        <v/>
      </c>
      <c r="H46" s="187" t="str">
        <f ca="1">IF(Meldung!$F46="J",IF(Meldung!$E46&gt;=39448,CELL("inhalt",Meldung!H46),""),"")</f>
        <v/>
      </c>
      <c r="I46" s="181" t="str">
        <f ca="1">IF(Meldung!$F46="J",IF(Meldung!$E46&gt;=39448,CELL("inhalt",Meldung!I46),""),"")</f>
        <v/>
      </c>
      <c r="J46" s="181" t="str">
        <f ca="1">IF(Meldung!$F46="J",IF(Meldung!$E46&gt;=39448,CELL("inhalt",Meldung!J46),""),"")</f>
        <v/>
      </c>
      <c r="K46" s="181" t="str">
        <f ca="1">IF(Meldung!$F46="J",IF(Meldung!$E46&gt;=39448,CELL("inhalt",Meldung!K46),""),"")</f>
        <v/>
      </c>
      <c r="L46" s="181" t="str">
        <f ca="1">IF(Meldung!$F46="J",IF(Meldung!$E46&gt;=39448,CELL("inhalt",Meldung!L46),""),"")</f>
        <v/>
      </c>
    </row>
    <row r="47" spans="1:12" x14ac:dyDescent="0.35">
      <c r="A47" s="35" t="s">
        <v>89</v>
      </c>
      <c r="B47" s="184" t="str">
        <f ca="1">IF(Meldung!$F47="J",IF(Meldung!$E47&gt;=39448,CELL("inhalt",Meldung!B47),""),"")</f>
        <v/>
      </c>
      <c r="C47" s="181" t="str">
        <f ca="1">IF(Meldung!$F47="J",IF(Meldung!$E47&gt;=39448,CELL("inhalt",Meldung!C47),""),"")</f>
        <v/>
      </c>
      <c r="D47" s="181" t="str">
        <f ca="1">IF(Meldung!$F47="J",IF(Meldung!$E47&gt;=39448,CELL("inhalt",Meldung!D47),""),"")</f>
        <v/>
      </c>
      <c r="E47" s="182" t="str">
        <f ca="1">IF(Meldung!$F47="J",IF(Meldung!$E47&gt;=39448,CELL("inhalt",Meldung!E47),""),"")</f>
        <v/>
      </c>
      <c r="F47" s="181" t="str">
        <f ca="1">IF(Meldung!$F47="J",IF(Meldung!$E47&gt;=39448,CELL("inhalt",Meldung!F47),""),"")</f>
        <v/>
      </c>
      <c r="G47" s="181" t="str">
        <f ca="1">IF(Meldung!$F47="J",IF(Meldung!$E47&gt;=39448,CELL("inhalt",Meldung!G47),""),"")</f>
        <v/>
      </c>
      <c r="H47" s="187" t="str">
        <f ca="1">IF(Meldung!$F47="J",IF(Meldung!$E47&gt;=39448,CELL("inhalt",Meldung!H47),""),"")</f>
        <v/>
      </c>
      <c r="I47" s="181" t="str">
        <f ca="1">IF(Meldung!$F47="J",IF(Meldung!$E47&gt;=39448,CELL("inhalt",Meldung!I47),""),"")</f>
        <v/>
      </c>
      <c r="J47" s="181" t="str">
        <f ca="1">IF(Meldung!$F47="J",IF(Meldung!$E47&gt;=39448,CELL("inhalt",Meldung!J47),""),"")</f>
        <v/>
      </c>
      <c r="K47" s="181" t="str">
        <f ca="1">IF(Meldung!$F47="J",IF(Meldung!$E47&gt;=39448,CELL("inhalt",Meldung!K47),""),"")</f>
        <v/>
      </c>
      <c r="L47" s="181" t="str">
        <f ca="1">IF(Meldung!$F47="J",IF(Meldung!$E47&gt;=39448,CELL("inhalt",Meldung!L47),""),"")</f>
        <v/>
      </c>
    </row>
    <row r="48" spans="1:12" x14ac:dyDescent="0.35">
      <c r="A48" s="35" t="s">
        <v>90</v>
      </c>
      <c r="B48" s="184" t="str">
        <f ca="1">IF(Meldung!$F48="J",IF(Meldung!$E48&gt;=39448,CELL("inhalt",Meldung!B48),""),"")</f>
        <v/>
      </c>
      <c r="C48" s="181" t="str">
        <f ca="1">IF(Meldung!$F48="J",IF(Meldung!$E48&gt;=39448,CELL("inhalt",Meldung!C48),""),"")</f>
        <v/>
      </c>
      <c r="D48" s="181" t="str">
        <f ca="1">IF(Meldung!$F48="J",IF(Meldung!$E48&gt;=39448,CELL("inhalt",Meldung!D48),""),"")</f>
        <v/>
      </c>
      <c r="E48" s="182" t="str">
        <f ca="1">IF(Meldung!$F48="J",IF(Meldung!$E48&gt;=39448,CELL("inhalt",Meldung!E48),""),"")</f>
        <v/>
      </c>
      <c r="F48" s="181" t="str">
        <f ca="1">IF(Meldung!$F48="J",IF(Meldung!$E48&gt;=39448,CELL("inhalt",Meldung!F48),""),"")</f>
        <v/>
      </c>
      <c r="G48" s="181" t="str">
        <f ca="1">IF(Meldung!$F48="J",IF(Meldung!$E48&gt;=39448,CELL("inhalt",Meldung!G48),""),"")</f>
        <v/>
      </c>
      <c r="H48" s="187" t="str">
        <f ca="1">IF(Meldung!$F48="J",IF(Meldung!$E48&gt;=39448,CELL("inhalt",Meldung!H48),""),"")</f>
        <v/>
      </c>
      <c r="I48" s="181" t="str">
        <f ca="1">IF(Meldung!$F48="J",IF(Meldung!$E48&gt;=39448,CELL("inhalt",Meldung!I48),""),"")</f>
        <v/>
      </c>
      <c r="J48" s="181" t="str">
        <f ca="1">IF(Meldung!$F48="J",IF(Meldung!$E48&gt;=39448,CELL("inhalt",Meldung!J48),""),"")</f>
        <v/>
      </c>
      <c r="K48" s="181" t="str">
        <f ca="1">IF(Meldung!$F48="J",IF(Meldung!$E48&gt;=39448,CELL("inhalt",Meldung!K48),""),"")</f>
        <v/>
      </c>
      <c r="L48" s="181" t="str">
        <f ca="1">IF(Meldung!$F48="J",IF(Meldung!$E48&gt;=39448,CELL("inhalt",Meldung!L48),""),"")</f>
        <v/>
      </c>
    </row>
    <row r="49" spans="1:12" x14ac:dyDescent="0.35">
      <c r="A49" s="35" t="s">
        <v>91</v>
      </c>
      <c r="B49" s="184" t="str">
        <f ca="1">IF(Meldung!$F49="J",IF(Meldung!$E49&gt;=39448,CELL("inhalt",Meldung!B49),""),"")</f>
        <v/>
      </c>
      <c r="C49" s="181" t="str">
        <f ca="1">IF(Meldung!$F49="J",IF(Meldung!$E49&gt;=39448,CELL("inhalt",Meldung!C49),""),"")</f>
        <v/>
      </c>
      <c r="D49" s="181" t="str">
        <f ca="1">IF(Meldung!$F49="J",IF(Meldung!$E49&gt;=39448,CELL("inhalt",Meldung!D49),""),"")</f>
        <v/>
      </c>
      <c r="E49" s="182" t="str">
        <f ca="1">IF(Meldung!$F49="J",IF(Meldung!$E49&gt;=39448,CELL("inhalt",Meldung!E49),""),"")</f>
        <v/>
      </c>
      <c r="F49" s="181" t="str">
        <f ca="1">IF(Meldung!$F49="J",IF(Meldung!$E49&gt;=39448,CELL("inhalt",Meldung!F49),""),"")</f>
        <v/>
      </c>
      <c r="G49" s="181" t="str">
        <f ca="1">IF(Meldung!$F49="J",IF(Meldung!$E49&gt;=39448,CELL("inhalt",Meldung!G49),""),"")</f>
        <v/>
      </c>
      <c r="H49" s="187" t="str">
        <f ca="1">IF(Meldung!$F49="J",IF(Meldung!$E49&gt;=39448,CELL("inhalt",Meldung!H49),""),"")</f>
        <v/>
      </c>
      <c r="I49" s="181" t="str">
        <f ca="1">IF(Meldung!$F49="J",IF(Meldung!$E49&gt;=39448,CELL("inhalt",Meldung!I49),""),"")</f>
        <v/>
      </c>
      <c r="J49" s="181" t="str">
        <f ca="1">IF(Meldung!$F49="J",IF(Meldung!$E49&gt;=39448,CELL("inhalt",Meldung!J49),""),"")</f>
        <v/>
      </c>
      <c r="K49" s="181" t="str">
        <f ca="1">IF(Meldung!$F49="J",IF(Meldung!$E49&gt;=39448,CELL("inhalt",Meldung!K49),""),"")</f>
        <v/>
      </c>
      <c r="L49" s="181" t="str">
        <f ca="1">IF(Meldung!$F49="J",IF(Meldung!$E49&gt;=39448,CELL("inhalt",Meldung!L49),""),"")</f>
        <v/>
      </c>
    </row>
    <row r="50" spans="1:12" x14ac:dyDescent="0.35">
      <c r="A50" s="35" t="s">
        <v>92</v>
      </c>
      <c r="B50" s="184" t="str">
        <f ca="1">IF(Meldung!$F50="J",IF(Meldung!$E50&gt;=39448,CELL("inhalt",Meldung!B50),""),"")</f>
        <v/>
      </c>
      <c r="C50" s="181" t="str">
        <f ca="1">IF(Meldung!$F50="J",IF(Meldung!$E50&gt;=39448,CELL("inhalt",Meldung!C50),""),"")</f>
        <v/>
      </c>
      <c r="D50" s="181" t="str">
        <f ca="1">IF(Meldung!$F50="J",IF(Meldung!$E50&gt;=39448,CELL("inhalt",Meldung!D50),""),"")</f>
        <v/>
      </c>
      <c r="E50" s="182" t="str">
        <f ca="1">IF(Meldung!$F50="J",IF(Meldung!$E50&gt;=39448,CELL("inhalt",Meldung!E50),""),"")</f>
        <v/>
      </c>
      <c r="F50" s="181" t="str">
        <f ca="1">IF(Meldung!$F50="J",IF(Meldung!$E50&gt;=39448,CELL("inhalt",Meldung!F50),""),"")</f>
        <v/>
      </c>
      <c r="G50" s="181" t="str">
        <f ca="1">IF(Meldung!$F50="J",IF(Meldung!$E50&gt;=39448,CELL("inhalt",Meldung!G50),""),"")</f>
        <v/>
      </c>
      <c r="H50" s="187" t="str">
        <f ca="1">IF(Meldung!$F50="J",IF(Meldung!$E50&gt;=39448,CELL("inhalt",Meldung!H50),""),"")</f>
        <v/>
      </c>
      <c r="I50" s="181" t="str">
        <f ca="1">IF(Meldung!$F50="J",IF(Meldung!$E50&gt;=39448,CELL("inhalt",Meldung!I50),""),"")</f>
        <v/>
      </c>
      <c r="J50" s="181" t="str">
        <f ca="1">IF(Meldung!$F50="J",IF(Meldung!$E50&gt;=39448,CELL("inhalt",Meldung!J50),""),"")</f>
        <v/>
      </c>
      <c r="K50" s="181" t="str">
        <f ca="1">IF(Meldung!$F50="J",IF(Meldung!$E50&gt;=39448,CELL("inhalt",Meldung!K50),""),"")</f>
        <v/>
      </c>
      <c r="L50" s="181" t="str">
        <f ca="1">IF(Meldung!$F50="J",IF(Meldung!$E50&gt;=39448,CELL("inhalt",Meldung!L50),""),"")</f>
        <v/>
      </c>
    </row>
    <row r="51" spans="1:12" x14ac:dyDescent="0.35">
      <c r="A51" s="35" t="s">
        <v>93</v>
      </c>
      <c r="B51" s="184" t="str">
        <f ca="1">IF(Meldung!$F51="J",IF(Meldung!$E51&gt;=39448,CELL("inhalt",Meldung!B51),""),"")</f>
        <v/>
      </c>
      <c r="C51" s="181" t="str">
        <f ca="1">IF(Meldung!$F51="J",IF(Meldung!$E51&gt;=39448,CELL("inhalt",Meldung!C51),""),"")</f>
        <v/>
      </c>
      <c r="D51" s="181" t="str">
        <f ca="1">IF(Meldung!$F51="J",IF(Meldung!$E51&gt;=39448,CELL("inhalt",Meldung!D51),""),"")</f>
        <v/>
      </c>
      <c r="E51" s="182" t="str">
        <f ca="1">IF(Meldung!$F51="J",IF(Meldung!$E51&gt;=39448,CELL("inhalt",Meldung!E51),""),"")</f>
        <v/>
      </c>
      <c r="F51" s="181" t="str">
        <f ca="1">IF(Meldung!$F51="J",IF(Meldung!$E51&gt;=39448,CELL("inhalt",Meldung!F51),""),"")</f>
        <v/>
      </c>
      <c r="G51" s="181" t="str">
        <f ca="1">IF(Meldung!$F51="J",IF(Meldung!$E51&gt;=39448,CELL("inhalt",Meldung!G51),""),"")</f>
        <v/>
      </c>
      <c r="H51" s="187" t="str">
        <f ca="1">IF(Meldung!$F51="J",IF(Meldung!$E51&gt;=39448,CELL("inhalt",Meldung!H51),""),"")</f>
        <v/>
      </c>
      <c r="I51" s="181" t="str">
        <f ca="1">IF(Meldung!$F51="J",IF(Meldung!$E51&gt;=39448,CELL("inhalt",Meldung!I51),""),"")</f>
        <v/>
      </c>
      <c r="J51" s="181" t="str">
        <f ca="1">IF(Meldung!$F51="J",IF(Meldung!$E51&gt;=39448,CELL("inhalt",Meldung!J51),""),"")</f>
        <v/>
      </c>
      <c r="K51" s="181" t="str">
        <f ca="1">IF(Meldung!$F51="J",IF(Meldung!$E51&gt;=39448,CELL("inhalt",Meldung!K51),""),"")</f>
        <v/>
      </c>
      <c r="L51" s="181" t="str">
        <f ca="1">IF(Meldung!$F51="J",IF(Meldung!$E51&gt;=39448,CELL("inhalt",Meldung!L51),""),"")</f>
        <v/>
      </c>
    </row>
    <row r="52" spans="1:12" x14ac:dyDescent="0.35">
      <c r="A52" s="35" t="s">
        <v>94</v>
      </c>
      <c r="B52" s="184" t="str">
        <f ca="1">IF(Meldung!$F52="J",IF(Meldung!$E52&gt;=39448,CELL("inhalt",Meldung!B52),""),"")</f>
        <v/>
      </c>
      <c r="C52" s="181" t="str">
        <f ca="1">IF(Meldung!$F52="J",IF(Meldung!$E52&gt;=39448,CELL("inhalt",Meldung!C52),""),"")</f>
        <v/>
      </c>
      <c r="D52" s="181" t="str">
        <f ca="1">IF(Meldung!$F52="J",IF(Meldung!$E52&gt;=39448,CELL("inhalt",Meldung!D52),""),"")</f>
        <v/>
      </c>
      <c r="E52" s="182" t="str">
        <f ca="1">IF(Meldung!$F52="J",IF(Meldung!$E52&gt;=39448,CELL("inhalt",Meldung!E52),""),"")</f>
        <v/>
      </c>
      <c r="F52" s="181" t="str">
        <f ca="1">IF(Meldung!$F52="J",IF(Meldung!$E52&gt;=39448,CELL("inhalt",Meldung!F52),""),"")</f>
        <v/>
      </c>
      <c r="G52" s="181" t="str">
        <f ca="1">IF(Meldung!$F52="J",IF(Meldung!$E52&gt;=39448,CELL("inhalt",Meldung!G52),""),"")</f>
        <v/>
      </c>
      <c r="H52" s="187" t="str">
        <f ca="1">IF(Meldung!$F52="J",IF(Meldung!$E52&gt;=39448,CELL("inhalt",Meldung!H52),""),"")</f>
        <v/>
      </c>
      <c r="I52" s="181" t="str">
        <f ca="1">IF(Meldung!$F52="J",IF(Meldung!$E52&gt;=39448,CELL("inhalt",Meldung!I52),""),"")</f>
        <v/>
      </c>
      <c r="J52" s="181" t="str">
        <f ca="1">IF(Meldung!$F52="J",IF(Meldung!$E52&gt;=39448,CELL("inhalt",Meldung!J52),""),"")</f>
        <v/>
      </c>
      <c r="K52" s="181" t="str">
        <f ca="1">IF(Meldung!$F52="J",IF(Meldung!$E52&gt;=39448,CELL("inhalt",Meldung!K52),""),"")</f>
        <v/>
      </c>
      <c r="L52" s="181" t="str">
        <f ca="1">IF(Meldung!$F52="J",IF(Meldung!$E52&gt;=39448,CELL("inhalt",Meldung!L52),""),"")</f>
        <v/>
      </c>
    </row>
    <row r="53" spans="1:12" x14ac:dyDescent="0.35">
      <c r="A53" s="35" t="s">
        <v>95</v>
      </c>
      <c r="B53" s="184" t="str">
        <f ca="1">IF(Meldung!$F53="J",IF(Meldung!$E53&gt;=39448,CELL("inhalt",Meldung!B53),""),"")</f>
        <v/>
      </c>
      <c r="C53" s="181" t="str">
        <f ca="1">IF(Meldung!$F53="J",IF(Meldung!$E53&gt;=39448,CELL("inhalt",Meldung!C53),""),"")</f>
        <v/>
      </c>
      <c r="D53" s="181" t="str">
        <f ca="1">IF(Meldung!$F53="J",IF(Meldung!$E53&gt;=39448,CELL("inhalt",Meldung!D53),""),"")</f>
        <v/>
      </c>
      <c r="E53" s="182" t="str">
        <f ca="1">IF(Meldung!$F53="J",IF(Meldung!$E53&gt;=39448,CELL("inhalt",Meldung!E53),""),"")</f>
        <v/>
      </c>
      <c r="F53" s="181" t="str">
        <f ca="1">IF(Meldung!$F53="J",IF(Meldung!$E53&gt;=39448,CELL("inhalt",Meldung!F53),""),"")</f>
        <v/>
      </c>
      <c r="G53" s="181" t="str">
        <f ca="1">IF(Meldung!$F53="J",IF(Meldung!$E53&gt;=39448,CELL("inhalt",Meldung!G53),""),"")</f>
        <v/>
      </c>
      <c r="H53" s="187" t="str">
        <f ca="1">IF(Meldung!$F53="J",IF(Meldung!$E53&gt;=39448,CELL("inhalt",Meldung!H53),""),"")</f>
        <v/>
      </c>
      <c r="I53" s="181" t="str">
        <f ca="1">IF(Meldung!$F53="J",IF(Meldung!$E53&gt;=39448,CELL("inhalt",Meldung!I53),""),"")</f>
        <v/>
      </c>
      <c r="J53" s="181" t="str">
        <f ca="1">IF(Meldung!$F53="J",IF(Meldung!$E53&gt;=39448,CELL("inhalt",Meldung!J53),""),"")</f>
        <v/>
      </c>
      <c r="K53" s="181" t="str">
        <f ca="1">IF(Meldung!$F53="J",IF(Meldung!$E53&gt;=39448,CELL("inhalt",Meldung!K53),""),"")</f>
        <v/>
      </c>
      <c r="L53" s="181" t="str">
        <f ca="1">IF(Meldung!$F53="J",IF(Meldung!$E53&gt;=39448,CELL("inhalt",Meldung!L53),""),"")</f>
        <v/>
      </c>
    </row>
    <row r="54" spans="1:12" x14ac:dyDescent="0.35">
      <c r="A54" s="35" t="s">
        <v>96</v>
      </c>
      <c r="B54" s="184" t="str">
        <f ca="1">IF(Meldung!$F54="J",IF(Meldung!$E54&gt;=39448,CELL("inhalt",Meldung!B54),""),"")</f>
        <v/>
      </c>
      <c r="C54" s="181" t="str">
        <f ca="1">IF(Meldung!$F54="J",IF(Meldung!$E54&gt;=39448,CELL("inhalt",Meldung!C54),""),"")</f>
        <v/>
      </c>
      <c r="D54" s="181" t="str">
        <f ca="1">IF(Meldung!$F54="J",IF(Meldung!$E54&gt;=39448,CELL("inhalt",Meldung!D54),""),"")</f>
        <v/>
      </c>
      <c r="E54" s="182" t="str">
        <f ca="1">IF(Meldung!$F54="J",IF(Meldung!$E54&gt;=39448,CELL("inhalt",Meldung!E54),""),"")</f>
        <v/>
      </c>
      <c r="F54" s="181" t="str">
        <f ca="1">IF(Meldung!$F54="J",IF(Meldung!$E54&gt;=39448,CELL("inhalt",Meldung!F54),""),"")</f>
        <v/>
      </c>
      <c r="G54" s="181" t="str">
        <f ca="1">IF(Meldung!$F54="J",IF(Meldung!$E54&gt;=39448,CELL("inhalt",Meldung!G54),""),"")</f>
        <v/>
      </c>
      <c r="H54" s="187" t="str">
        <f ca="1">IF(Meldung!$F54="J",IF(Meldung!$E54&gt;=39448,CELL("inhalt",Meldung!H54),""),"")</f>
        <v/>
      </c>
      <c r="I54" s="181" t="str">
        <f ca="1">IF(Meldung!$F54="J",IF(Meldung!$E54&gt;=39448,CELL("inhalt",Meldung!I54),""),"")</f>
        <v/>
      </c>
      <c r="J54" s="181" t="str">
        <f ca="1">IF(Meldung!$F54="J",IF(Meldung!$E54&gt;=39448,CELL("inhalt",Meldung!J54),""),"")</f>
        <v/>
      </c>
      <c r="K54" s="181" t="str">
        <f ca="1">IF(Meldung!$F54="J",IF(Meldung!$E54&gt;=39448,CELL("inhalt",Meldung!K54),""),"")</f>
        <v/>
      </c>
      <c r="L54" s="181" t="str">
        <f ca="1">IF(Meldung!$F54="J",IF(Meldung!$E54&gt;=39448,CELL("inhalt",Meldung!L54),""),"")</f>
        <v/>
      </c>
    </row>
    <row r="55" spans="1:12" x14ac:dyDescent="0.35">
      <c r="A55" s="35" t="s">
        <v>97</v>
      </c>
      <c r="B55" s="184" t="str">
        <f ca="1">IF(Meldung!$F55="J",IF(Meldung!$E55&gt;=39448,CELL("inhalt",Meldung!B55),""),"")</f>
        <v/>
      </c>
      <c r="C55" s="181" t="str">
        <f ca="1">IF(Meldung!$F55="J",IF(Meldung!$E55&gt;=39448,CELL("inhalt",Meldung!C55),""),"")</f>
        <v/>
      </c>
      <c r="D55" s="181" t="str">
        <f ca="1">IF(Meldung!$F55="J",IF(Meldung!$E55&gt;=39448,CELL("inhalt",Meldung!D55),""),"")</f>
        <v/>
      </c>
      <c r="E55" s="182" t="str">
        <f ca="1">IF(Meldung!$F55="J",IF(Meldung!$E55&gt;=39448,CELL("inhalt",Meldung!E55),""),"")</f>
        <v/>
      </c>
      <c r="F55" s="181" t="str">
        <f ca="1">IF(Meldung!$F55="J",IF(Meldung!$E55&gt;=39448,CELL("inhalt",Meldung!F55),""),"")</f>
        <v/>
      </c>
      <c r="G55" s="181" t="str">
        <f ca="1">IF(Meldung!$F55="J",IF(Meldung!$E55&gt;=39448,CELL("inhalt",Meldung!G55),""),"")</f>
        <v/>
      </c>
      <c r="H55" s="187" t="str">
        <f ca="1">IF(Meldung!$F55="J",IF(Meldung!$E55&gt;=39448,CELL("inhalt",Meldung!H55),""),"")</f>
        <v/>
      </c>
      <c r="I55" s="181" t="str">
        <f ca="1">IF(Meldung!$F55="J",IF(Meldung!$E55&gt;=39448,CELL("inhalt",Meldung!I55),""),"")</f>
        <v/>
      </c>
      <c r="J55" s="181" t="str">
        <f ca="1">IF(Meldung!$F55="J",IF(Meldung!$E55&gt;=39448,CELL("inhalt",Meldung!J55),""),"")</f>
        <v/>
      </c>
      <c r="K55" s="181" t="str">
        <f ca="1">IF(Meldung!$F55="J",IF(Meldung!$E55&gt;=39448,CELL("inhalt",Meldung!K55),""),"")</f>
        <v/>
      </c>
      <c r="L55" s="181" t="str">
        <f ca="1">IF(Meldung!$F55="J",IF(Meldung!$E55&gt;=39448,CELL("inhalt",Meldung!L55),""),"")</f>
        <v/>
      </c>
    </row>
    <row r="56" spans="1:12" x14ac:dyDescent="0.35">
      <c r="A56" s="35" t="s">
        <v>98</v>
      </c>
      <c r="B56" s="184" t="str">
        <f ca="1">IF(Meldung!$F56="J",IF(Meldung!$E56&gt;=39448,CELL("inhalt",Meldung!B56),""),"")</f>
        <v/>
      </c>
      <c r="C56" s="181" t="str">
        <f ca="1">IF(Meldung!$F56="J",IF(Meldung!$E56&gt;=39448,CELL("inhalt",Meldung!C56),""),"")</f>
        <v/>
      </c>
      <c r="D56" s="181" t="str">
        <f ca="1">IF(Meldung!$F56="J",IF(Meldung!$E56&gt;=39448,CELL("inhalt",Meldung!D56),""),"")</f>
        <v/>
      </c>
      <c r="E56" s="182" t="str">
        <f ca="1">IF(Meldung!$F56="J",IF(Meldung!$E56&gt;=39448,CELL("inhalt",Meldung!E56),""),"")</f>
        <v/>
      </c>
      <c r="F56" s="181" t="str">
        <f ca="1">IF(Meldung!$F56="J",IF(Meldung!$E56&gt;=39448,CELL("inhalt",Meldung!F56),""),"")</f>
        <v/>
      </c>
      <c r="G56" s="181" t="str">
        <f ca="1">IF(Meldung!$F56="J",IF(Meldung!$E56&gt;=39448,CELL("inhalt",Meldung!G56),""),"")</f>
        <v/>
      </c>
      <c r="H56" s="187" t="str">
        <f ca="1">IF(Meldung!$F56="J",IF(Meldung!$E56&gt;=39448,CELL("inhalt",Meldung!H56),""),"")</f>
        <v/>
      </c>
      <c r="I56" s="181" t="str">
        <f ca="1">IF(Meldung!$F56="J",IF(Meldung!$E56&gt;=39448,CELL("inhalt",Meldung!I56),""),"")</f>
        <v/>
      </c>
      <c r="J56" s="181" t="str">
        <f ca="1">IF(Meldung!$F56="J",IF(Meldung!$E56&gt;=39448,CELL("inhalt",Meldung!J56),""),"")</f>
        <v/>
      </c>
      <c r="K56" s="181" t="str">
        <f ca="1">IF(Meldung!$F56="J",IF(Meldung!$E56&gt;=39448,CELL("inhalt",Meldung!K56),""),"")</f>
        <v/>
      </c>
      <c r="L56" s="181" t="str">
        <f ca="1">IF(Meldung!$F56="J",IF(Meldung!$E56&gt;=39448,CELL("inhalt",Meldung!L56),""),"")</f>
        <v/>
      </c>
    </row>
    <row r="57" spans="1:12" x14ac:dyDescent="0.35">
      <c r="A57" s="35" t="s">
        <v>99</v>
      </c>
      <c r="B57" s="184" t="str">
        <f ca="1">IF(Meldung!$F57="J",IF(Meldung!$E57&gt;=39448,CELL("inhalt",Meldung!B57),""),"")</f>
        <v/>
      </c>
      <c r="C57" s="181" t="str">
        <f ca="1">IF(Meldung!$F57="J",IF(Meldung!$E57&gt;=39448,CELL("inhalt",Meldung!C57),""),"")</f>
        <v/>
      </c>
      <c r="D57" s="181" t="str">
        <f ca="1">IF(Meldung!$F57="J",IF(Meldung!$E57&gt;=39448,CELL("inhalt",Meldung!D57),""),"")</f>
        <v/>
      </c>
      <c r="E57" s="182" t="str">
        <f ca="1">IF(Meldung!$F57="J",IF(Meldung!$E57&gt;=39448,CELL("inhalt",Meldung!E57),""),"")</f>
        <v/>
      </c>
      <c r="F57" s="181" t="str">
        <f ca="1">IF(Meldung!$F57="J",IF(Meldung!$E57&gt;=39448,CELL("inhalt",Meldung!F57),""),"")</f>
        <v/>
      </c>
      <c r="G57" s="181" t="str">
        <f ca="1">IF(Meldung!$F57="J",IF(Meldung!$E57&gt;=39448,CELL("inhalt",Meldung!G57),""),"")</f>
        <v/>
      </c>
      <c r="H57" s="187" t="str">
        <f ca="1">IF(Meldung!$F57="J",IF(Meldung!$E57&gt;=39448,CELL("inhalt",Meldung!H57),""),"")</f>
        <v/>
      </c>
      <c r="I57" s="181" t="str">
        <f ca="1">IF(Meldung!$F57="J",IF(Meldung!$E57&gt;=39448,CELL("inhalt",Meldung!I57),""),"")</f>
        <v/>
      </c>
      <c r="J57" s="181" t="str">
        <f ca="1">IF(Meldung!$F57="J",IF(Meldung!$E57&gt;=39448,CELL("inhalt",Meldung!J57),""),"")</f>
        <v/>
      </c>
      <c r="K57" s="181" t="str">
        <f ca="1">IF(Meldung!$F57="J",IF(Meldung!$E57&gt;=39448,CELL("inhalt",Meldung!K57),""),"")</f>
        <v/>
      </c>
      <c r="L57" s="181" t="str">
        <f ca="1">IF(Meldung!$F57="J",IF(Meldung!$E57&gt;=39448,CELL("inhalt",Meldung!L57),""),"")</f>
        <v/>
      </c>
    </row>
    <row r="58" spans="1:12" x14ac:dyDescent="0.35">
      <c r="A58" s="35" t="s">
        <v>100</v>
      </c>
      <c r="B58" s="184" t="str">
        <f ca="1">IF(Meldung!$F58="J",IF(Meldung!$E58&gt;=39448,CELL("inhalt",Meldung!B58),""),"")</f>
        <v/>
      </c>
      <c r="C58" s="181" t="str">
        <f ca="1">IF(Meldung!$F58="J",IF(Meldung!$E58&gt;=39448,CELL("inhalt",Meldung!C58),""),"")</f>
        <v/>
      </c>
      <c r="D58" s="181" t="str">
        <f ca="1">IF(Meldung!$F58="J",IF(Meldung!$E58&gt;=39448,CELL("inhalt",Meldung!D58),""),"")</f>
        <v/>
      </c>
      <c r="E58" s="182" t="str">
        <f ca="1">IF(Meldung!$F58="J",IF(Meldung!$E58&gt;=39448,CELL("inhalt",Meldung!E58),""),"")</f>
        <v/>
      </c>
      <c r="F58" s="181" t="str">
        <f ca="1">IF(Meldung!$F58="J",IF(Meldung!$E58&gt;=39448,CELL("inhalt",Meldung!F58),""),"")</f>
        <v/>
      </c>
      <c r="G58" s="181" t="str">
        <f ca="1">IF(Meldung!$F58="J",IF(Meldung!$E58&gt;=39448,CELL("inhalt",Meldung!G58),""),"")</f>
        <v/>
      </c>
      <c r="H58" s="187" t="str">
        <f ca="1">IF(Meldung!$F58="J",IF(Meldung!$E58&gt;=39448,CELL("inhalt",Meldung!H58),""),"")</f>
        <v/>
      </c>
      <c r="I58" s="181" t="str">
        <f ca="1">IF(Meldung!$F58="J",IF(Meldung!$E58&gt;=39448,CELL("inhalt",Meldung!I58),""),"")</f>
        <v/>
      </c>
      <c r="J58" s="181" t="str">
        <f ca="1">IF(Meldung!$F58="J",IF(Meldung!$E58&gt;=39448,CELL("inhalt",Meldung!J58),""),"")</f>
        <v/>
      </c>
      <c r="K58" s="181" t="str">
        <f ca="1">IF(Meldung!$F58="J",IF(Meldung!$E58&gt;=39448,CELL("inhalt",Meldung!K58),""),"")</f>
        <v/>
      </c>
      <c r="L58" s="181" t="str">
        <f ca="1">IF(Meldung!$F58="J",IF(Meldung!$E58&gt;=39448,CELL("inhalt",Meldung!L58),""),"")</f>
        <v/>
      </c>
    </row>
    <row r="59" spans="1:12" x14ac:dyDescent="0.35">
      <c r="A59" s="35" t="s">
        <v>101</v>
      </c>
      <c r="B59" s="184" t="str">
        <f ca="1">IF(Meldung!$F59="J",IF(Meldung!$E59&gt;=39448,CELL("inhalt",Meldung!B59),""),"")</f>
        <v/>
      </c>
      <c r="C59" s="181" t="str">
        <f ca="1">IF(Meldung!$F59="J",IF(Meldung!$E59&gt;=39448,CELL("inhalt",Meldung!C59),""),"")</f>
        <v/>
      </c>
      <c r="D59" s="181" t="str">
        <f ca="1">IF(Meldung!$F59="J",IF(Meldung!$E59&gt;=39448,CELL("inhalt",Meldung!D59),""),"")</f>
        <v/>
      </c>
      <c r="E59" s="182" t="str">
        <f ca="1">IF(Meldung!$F59="J",IF(Meldung!$E59&gt;=39448,CELL("inhalt",Meldung!E59),""),"")</f>
        <v/>
      </c>
      <c r="F59" s="181" t="str">
        <f ca="1">IF(Meldung!$F59="J",IF(Meldung!$E59&gt;=39448,CELL("inhalt",Meldung!F59),""),"")</f>
        <v/>
      </c>
      <c r="G59" s="181" t="str">
        <f ca="1">IF(Meldung!$F59="J",IF(Meldung!$E59&gt;=39448,CELL("inhalt",Meldung!G59),""),"")</f>
        <v/>
      </c>
      <c r="H59" s="187" t="str">
        <f ca="1">IF(Meldung!$F59="J",IF(Meldung!$E59&gt;=39448,CELL("inhalt",Meldung!H59),""),"")</f>
        <v/>
      </c>
      <c r="I59" s="181" t="str">
        <f ca="1">IF(Meldung!$F59="J",IF(Meldung!$E59&gt;=39448,CELL("inhalt",Meldung!I59),""),"")</f>
        <v/>
      </c>
      <c r="J59" s="181" t="str">
        <f ca="1">IF(Meldung!$F59="J",IF(Meldung!$E59&gt;=39448,CELL("inhalt",Meldung!J59),""),"")</f>
        <v/>
      </c>
      <c r="K59" s="181" t="str">
        <f ca="1">IF(Meldung!$F59="J",IF(Meldung!$E59&gt;=39448,CELL("inhalt",Meldung!K59),""),"")</f>
        <v/>
      </c>
      <c r="L59" s="181" t="str">
        <f ca="1">IF(Meldung!$F59="J",IF(Meldung!$E59&gt;=39448,CELL("inhalt",Meldung!L59),""),"")</f>
        <v/>
      </c>
    </row>
    <row r="60" spans="1:12" x14ac:dyDescent="0.35">
      <c r="A60" s="35" t="s">
        <v>102</v>
      </c>
      <c r="B60" s="184" t="str">
        <f ca="1">IF(Meldung!$F60="J",IF(Meldung!$E60&gt;=39448,CELL("inhalt",Meldung!B60),""),"")</f>
        <v/>
      </c>
      <c r="C60" s="181" t="str">
        <f ca="1">IF(Meldung!$F60="J",IF(Meldung!$E60&gt;=39448,CELL("inhalt",Meldung!C60),""),"")</f>
        <v/>
      </c>
      <c r="D60" s="181" t="str">
        <f ca="1">IF(Meldung!$F60="J",IF(Meldung!$E60&gt;=39448,CELL("inhalt",Meldung!D60),""),"")</f>
        <v/>
      </c>
      <c r="E60" s="182" t="str">
        <f ca="1">IF(Meldung!$F60="J",IF(Meldung!$E60&gt;=39448,CELL("inhalt",Meldung!E60),""),"")</f>
        <v/>
      </c>
      <c r="F60" s="181" t="str">
        <f ca="1">IF(Meldung!$F60="J",IF(Meldung!$E60&gt;=39448,CELL("inhalt",Meldung!F60),""),"")</f>
        <v/>
      </c>
      <c r="G60" s="181" t="str">
        <f ca="1">IF(Meldung!$F60="J",IF(Meldung!$E60&gt;=39448,CELL("inhalt",Meldung!G60),""),"")</f>
        <v/>
      </c>
      <c r="H60" s="187" t="str">
        <f ca="1">IF(Meldung!$F60="J",IF(Meldung!$E60&gt;=39448,CELL("inhalt",Meldung!H60),""),"")</f>
        <v/>
      </c>
      <c r="I60" s="181" t="str">
        <f ca="1">IF(Meldung!$F60="J",IF(Meldung!$E60&gt;=39448,CELL("inhalt",Meldung!I60),""),"")</f>
        <v/>
      </c>
      <c r="J60" s="181" t="str">
        <f ca="1">IF(Meldung!$F60="J",IF(Meldung!$E60&gt;=39448,CELL("inhalt",Meldung!J60),""),"")</f>
        <v/>
      </c>
      <c r="K60" s="181" t="str">
        <f ca="1">IF(Meldung!$F60="J",IF(Meldung!$E60&gt;=39448,CELL("inhalt",Meldung!K60),""),"")</f>
        <v/>
      </c>
      <c r="L60" s="181" t="str">
        <f ca="1">IF(Meldung!$F60="J",IF(Meldung!$E60&gt;=39448,CELL("inhalt",Meldung!L60),""),"")</f>
        <v/>
      </c>
    </row>
    <row r="61" spans="1:12" x14ac:dyDescent="0.35">
      <c r="A61" s="35" t="s">
        <v>103</v>
      </c>
      <c r="B61" s="184" t="str">
        <f ca="1">IF(Meldung!$F61="J",IF(Meldung!$E61&gt;=39448,CELL("inhalt",Meldung!B61),""),"")</f>
        <v/>
      </c>
      <c r="C61" s="181" t="str">
        <f ca="1">IF(Meldung!$F61="J",IF(Meldung!$E61&gt;=39448,CELL("inhalt",Meldung!C61),""),"")</f>
        <v/>
      </c>
      <c r="D61" s="181" t="str">
        <f ca="1">IF(Meldung!$F61="J",IF(Meldung!$E61&gt;=39448,CELL("inhalt",Meldung!D61),""),"")</f>
        <v/>
      </c>
      <c r="E61" s="182" t="str">
        <f ca="1">IF(Meldung!$F61="J",IF(Meldung!$E61&gt;=39448,CELL("inhalt",Meldung!E61),""),"")</f>
        <v/>
      </c>
      <c r="F61" s="181" t="str">
        <f ca="1">IF(Meldung!$F61="J",IF(Meldung!$E61&gt;=39448,CELL("inhalt",Meldung!F61),""),"")</f>
        <v/>
      </c>
      <c r="G61" s="181" t="str">
        <f ca="1">IF(Meldung!$F61="J",IF(Meldung!$E61&gt;=39448,CELL("inhalt",Meldung!G61),""),"")</f>
        <v/>
      </c>
      <c r="H61" s="187" t="str">
        <f ca="1">IF(Meldung!$F61="J",IF(Meldung!$E61&gt;=39448,CELL("inhalt",Meldung!H61),""),"")</f>
        <v/>
      </c>
      <c r="I61" s="181" t="str">
        <f ca="1">IF(Meldung!$F61="J",IF(Meldung!$E61&gt;=39448,CELL("inhalt",Meldung!I61),""),"")</f>
        <v/>
      </c>
      <c r="J61" s="181" t="str">
        <f ca="1">IF(Meldung!$F61="J",IF(Meldung!$E61&gt;=39448,CELL("inhalt",Meldung!J61),""),"")</f>
        <v/>
      </c>
      <c r="K61" s="181" t="str">
        <f ca="1">IF(Meldung!$F61="J",IF(Meldung!$E61&gt;=39448,CELL("inhalt",Meldung!K61),""),"")</f>
        <v/>
      </c>
      <c r="L61" s="181" t="str">
        <f ca="1">IF(Meldung!$F61="J",IF(Meldung!$E61&gt;=39448,CELL("inhalt",Meldung!L61),""),"")</f>
        <v/>
      </c>
    </row>
    <row r="62" spans="1:12" x14ac:dyDescent="0.35">
      <c r="A62" s="35" t="s">
        <v>104</v>
      </c>
      <c r="B62" s="184" t="str">
        <f ca="1">IF(Meldung!$F62="J",IF(Meldung!$E62&gt;=39448,CELL("inhalt",Meldung!B62),""),"")</f>
        <v/>
      </c>
      <c r="C62" s="181" t="str">
        <f ca="1">IF(Meldung!$F62="J",IF(Meldung!$E62&gt;=39448,CELL("inhalt",Meldung!C62),""),"")</f>
        <v/>
      </c>
      <c r="D62" s="181" t="str">
        <f ca="1">IF(Meldung!$F62="J",IF(Meldung!$E62&gt;=39448,CELL("inhalt",Meldung!D62),""),"")</f>
        <v/>
      </c>
      <c r="E62" s="182" t="str">
        <f ca="1">IF(Meldung!$F62="J",IF(Meldung!$E62&gt;=39448,CELL("inhalt",Meldung!E62),""),"")</f>
        <v/>
      </c>
      <c r="F62" s="181" t="str">
        <f ca="1">IF(Meldung!$F62="J",IF(Meldung!$E62&gt;=39448,CELL("inhalt",Meldung!F62),""),"")</f>
        <v/>
      </c>
      <c r="G62" s="181" t="str">
        <f ca="1">IF(Meldung!$F62="J",IF(Meldung!$E62&gt;=39448,CELL("inhalt",Meldung!G62),""),"")</f>
        <v/>
      </c>
      <c r="H62" s="187" t="str">
        <f ca="1">IF(Meldung!$F62="J",IF(Meldung!$E62&gt;=39448,CELL("inhalt",Meldung!H62),""),"")</f>
        <v/>
      </c>
      <c r="I62" s="181" t="str">
        <f ca="1">IF(Meldung!$F62="J",IF(Meldung!$E62&gt;=39448,CELL("inhalt",Meldung!I62),""),"")</f>
        <v/>
      </c>
      <c r="J62" s="181" t="str">
        <f ca="1">IF(Meldung!$F62="J",IF(Meldung!$E62&gt;=39448,CELL("inhalt",Meldung!J62),""),"")</f>
        <v/>
      </c>
      <c r="K62" s="181" t="str">
        <f ca="1">IF(Meldung!$F62="J",IF(Meldung!$E62&gt;=39448,CELL("inhalt",Meldung!K62),""),"")</f>
        <v/>
      </c>
      <c r="L62" s="181" t="str">
        <f ca="1">IF(Meldung!$F62="J",IF(Meldung!$E62&gt;=39448,CELL("inhalt",Meldung!L62),""),"")</f>
        <v/>
      </c>
    </row>
    <row r="63" spans="1:12" x14ac:dyDescent="0.35">
      <c r="A63" s="35" t="s">
        <v>105</v>
      </c>
      <c r="B63" s="184" t="str">
        <f ca="1">IF(Meldung!$F63="J",IF(Meldung!$E63&gt;=39448,CELL("inhalt",Meldung!B63),""),"")</f>
        <v/>
      </c>
      <c r="C63" s="181" t="str">
        <f ca="1">IF(Meldung!$F63="J",IF(Meldung!$E63&gt;=39448,CELL("inhalt",Meldung!C63),""),"")</f>
        <v/>
      </c>
      <c r="D63" s="181" t="str">
        <f ca="1">IF(Meldung!$F63="J",IF(Meldung!$E63&gt;=39448,CELL("inhalt",Meldung!D63),""),"")</f>
        <v/>
      </c>
      <c r="E63" s="182" t="str">
        <f ca="1">IF(Meldung!$F63="J",IF(Meldung!$E63&gt;=39448,CELL("inhalt",Meldung!E63),""),"")</f>
        <v/>
      </c>
      <c r="F63" s="181" t="str">
        <f ca="1">IF(Meldung!$F63="J",IF(Meldung!$E63&gt;=39448,CELL("inhalt",Meldung!F63),""),"")</f>
        <v/>
      </c>
      <c r="G63" s="181" t="str">
        <f ca="1">IF(Meldung!$F63="J",IF(Meldung!$E63&gt;=39448,CELL("inhalt",Meldung!G63),""),"")</f>
        <v/>
      </c>
      <c r="H63" s="187" t="str">
        <f ca="1">IF(Meldung!$F63="J",IF(Meldung!$E63&gt;=39448,CELL("inhalt",Meldung!H63),""),"")</f>
        <v/>
      </c>
      <c r="I63" s="181" t="str">
        <f ca="1">IF(Meldung!$F63="J",IF(Meldung!$E63&gt;=39448,CELL("inhalt",Meldung!I63),""),"")</f>
        <v/>
      </c>
      <c r="J63" s="181" t="str">
        <f ca="1">IF(Meldung!$F63="J",IF(Meldung!$E63&gt;=39448,CELL("inhalt",Meldung!J63),""),"")</f>
        <v/>
      </c>
      <c r="K63" s="181" t="str">
        <f ca="1">IF(Meldung!$F63="J",IF(Meldung!$E63&gt;=39448,CELL("inhalt",Meldung!K63),""),"")</f>
        <v/>
      </c>
      <c r="L63" s="181" t="str">
        <f ca="1">IF(Meldung!$F63="J",IF(Meldung!$E63&gt;=39448,CELL("inhalt",Meldung!L63),""),"")</f>
        <v/>
      </c>
    </row>
    <row r="64" spans="1:12" x14ac:dyDescent="0.35">
      <c r="A64" s="35" t="s">
        <v>106</v>
      </c>
      <c r="B64" s="184" t="str">
        <f ca="1">IF(Meldung!$F64="J",IF(Meldung!$E64&gt;=39448,CELL("inhalt",Meldung!B64),""),"")</f>
        <v/>
      </c>
      <c r="C64" s="181" t="str">
        <f ca="1">IF(Meldung!$F64="J",IF(Meldung!$E64&gt;=39448,CELL("inhalt",Meldung!C64),""),"")</f>
        <v/>
      </c>
      <c r="D64" s="181" t="str">
        <f ca="1">IF(Meldung!$F64="J",IF(Meldung!$E64&gt;=39448,CELL("inhalt",Meldung!D64),""),"")</f>
        <v/>
      </c>
      <c r="E64" s="182" t="str">
        <f ca="1">IF(Meldung!$F64="J",IF(Meldung!$E64&gt;=39448,CELL("inhalt",Meldung!E64),""),"")</f>
        <v/>
      </c>
      <c r="F64" s="181" t="str">
        <f ca="1">IF(Meldung!$F64="J",IF(Meldung!$E64&gt;=39448,CELL("inhalt",Meldung!F64),""),"")</f>
        <v/>
      </c>
      <c r="G64" s="181" t="str">
        <f ca="1">IF(Meldung!$F64="J",IF(Meldung!$E64&gt;=39448,CELL("inhalt",Meldung!G64),""),"")</f>
        <v/>
      </c>
      <c r="H64" s="187" t="str">
        <f ca="1">IF(Meldung!$F64="J",IF(Meldung!$E64&gt;=39448,CELL("inhalt",Meldung!H64),""),"")</f>
        <v/>
      </c>
      <c r="I64" s="181" t="str">
        <f ca="1">IF(Meldung!$F64="J",IF(Meldung!$E64&gt;=39448,CELL("inhalt",Meldung!I64),""),"")</f>
        <v/>
      </c>
      <c r="J64" s="181" t="str">
        <f ca="1">IF(Meldung!$F64="J",IF(Meldung!$E64&gt;=39448,CELL("inhalt",Meldung!J64),""),"")</f>
        <v/>
      </c>
      <c r="K64" s="181" t="str">
        <f ca="1">IF(Meldung!$F64="J",IF(Meldung!$E64&gt;=39448,CELL("inhalt",Meldung!K64),""),"")</f>
        <v/>
      </c>
      <c r="L64" s="181" t="str">
        <f ca="1">IF(Meldung!$F64="J",IF(Meldung!$E64&gt;=39448,CELL("inhalt",Meldung!L64),""),"")</f>
        <v/>
      </c>
    </row>
    <row r="65" spans="1:12" x14ac:dyDescent="0.35">
      <c r="A65" s="35" t="s">
        <v>107</v>
      </c>
      <c r="B65" s="184" t="str">
        <f ca="1">IF(Meldung!$F65="J",IF(Meldung!$E65&gt;=39448,CELL("inhalt",Meldung!B65),""),"")</f>
        <v/>
      </c>
      <c r="C65" s="181" t="str">
        <f ca="1">IF(Meldung!$F65="J",IF(Meldung!$E65&gt;=39448,CELL("inhalt",Meldung!C65),""),"")</f>
        <v/>
      </c>
      <c r="D65" s="181" t="str">
        <f ca="1">IF(Meldung!$F65="J",IF(Meldung!$E65&gt;=39448,CELL("inhalt",Meldung!D65),""),"")</f>
        <v/>
      </c>
      <c r="E65" s="182" t="str">
        <f ca="1">IF(Meldung!$F65="J",IF(Meldung!$E65&gt;=39448,CELL("inhalt",Meldung!E65),""),"")</f>
        <v/>
      </c>
      <c r="F65" s="181" t="str">
        <f ca="1">IF(Meldung!$F65="J",IF(Meldung!$E65&gt;=39448,CELL("inhalt",Meldung!F65),""),"")</f>
        <v/>
      </c>
      <c r="G65" s="181" t="str">
        <f ca="1">IF(Meldung!$F65="J",IF(Meldung!$E65&gt;=39448,CELL("inhalt",Meldung!G65),""),"")</f>
        <v/>
      </c>
      <c r="H65" s="187" t="str">
        <f ca="1">IF(Meldung!$F65="J",IF(Meldung!$E65&gt;=39448,CELL("inhalt",Meldung!H65),""),"")</f>
        <v/>
      </c>
      <c r="I65" s="181" t="str">
        <f ca="1">IF(Meldung!$F65="J",IF(Meldung!$E65&gt;=39448,CELL("inhalt",Meldung!I65),""),"")</f>
        <v/>
      </c>
      <c r="J65" s="181" t="str">
        <f ca="1">IF(Meldung!$F65="J",IF(Meldung!$E65&gt;=39448,CELL("inhalt",Meldung!J65),""),"")</f>
        <v/>
      </c>
      <c r="K65" s="181" t="str">
        <f ca="1">IF(Meldung!$F65="J",IF(Meldung!$E65&gt;=39448,CELL("inhalt",Meldung!K65),""),"")</f>
        <v/>
      </c>
      <c r="L65" s="181" t="str">
        <f ca="1">IF(Meldung!$F65="J",IF(Meldung!$E65&gt;=39448,CELL("inhalt",Meldung!L65),""),"")</f>
        <v/>
      </c>
    </row>
    <row r="66" spans="1:12" x14ac:dyDescent="0.35">
      <c r="A66" s="35" t="s">
        <v>108</v>
      </c>
      <c r="B66" s="184" t="str">
        <f ca="1">IF(Meldung!$F66="J",IF(Meldung!$E66&gt;=39448,CELL("inhalt",Meldung!B66),""),"")</f>
        <v/>
      </c>
      <c r="C66" s="181" t="str">
        <f ca="1">IF(Meldung!$F66="J",IF(Meldung!$E66&gt;=39448,CELL("inhalt",Meldung!C66),""),"")</f>
        <v/>
      </c>
      <c r="D66" s="181" t="str">
        <f ca="1">IF(Meldung!$F66="J",IF(Meldung!$E66&gt;=39448,CELL("inhalt",Meldung!D66),""),"")</f>
        <v/>
      </c>
      <c r="E66" s="182" t="str">
        <f ca="1">IF(Meldung!$F66="J",IF(Meldung!$E66&gt;=39448,CELL("inhalt",Meldung!E66),""),"")</f>
        <v/>
      </c>
      <c r="F66" s="181" t="str">
        <f ca="1">IF(Meldung!$F66="J",IF(Meldung!$E66&gt;=39448,CELL("inhalt",Meldung!F66),""),"")</f>
        <v/>
      </c>
      <c r="G66" s="181" t="str">
        <f ca="1">IF(Meldung!$F66="J",IF(Meldung!$E66&gt;=39448,CELL("inhalt",Meldung!G66),""),"")</f>
        <v/>
      </c>
      <c r="H66" s="187" t="str">
        <f ca="1">IF(Meldung!$F66="J",IF(Meldung!$E66&gt;=39448,CELL("inhalt",Meldung!H66),""),"")</f>
        <v/>
      </c>
      <c r="I66" s="181" t="str">
        <f ca="1">IF(Meldung!$F66="J",IF(Meldung!$E66&gt;=39448,CELL("inhalt",Meldung!I66),""),"")</f>
        <v/>
      </c>
      <c r="J66" s="181" t="str">
        <f ca="1">IF(Meldung!$F66="J",IF(Meldung!$E66&gt;=39448,CELL("inhalt",Meldung!J66),""),"")</f>
        <v/>
      </c>
      <c r="K66" s="181" t="str">
        <f ca="1">IF(Meldung!$F66="J",IF(Meldung!$E66&gt;=39448,CELL("inhalt",Meldung!K66),""),"")</f>
        <v/>
      </c>
      <c r="L66" s="181" t="str">
        <f ca="1">IF(Meldung!$F66="J",IF(Meldung!$E66&gt;=39448,CELL("inhalt",Meldung!L66),""),"")</f>
        <v/>
      </c>
    </row>
    <row r="67" spans="1:12" x14ac:dyDescent="0.35">
      <c r="A67" s="35" t="s">
        <v>109</v>
      </c>
      <c r="B67" s="184" t="str">
        <f ca="1">IF(Meldung!$F67="J",IF(Meldung!$E67&gt;=39448,CELL("inhalt",Meldung!B67),""),"")</f>
        <v/>
      </c>
      <c r="C67" s="181" t="str">
        <f ca="1">IF(Meldung!$F67="J",IF(Meldung!$E67&gt;=39448,CELL("inhalt",Meldung!C67),""),"")</f>
        <v/>
      </c>
      <c r="D67" s="181" t="str">
        <f ca="1">IF(Meldung!$F67="J",IF(Meldung!$E67&gt;=39448,CELL("inhalt",Meldung!D67),""),"")</f>
        <v/>
      </c>
      <c r="E67" s="182" t="str">
        <f ca="1">IF(Meldung!$F67="J",IF(Meldung!$E67&gt;=39448,CELL("inhalt",Meldung!E67),""),"")</f>
        <v/>
      </c>
      <c r="F67" s="181" t="str">
        <f ca="1">IF(Meldung!$F67="J",IF(Meldung!$E67&gt;=39448,CELL("inhalt",Meldung!F67),""),"")</f>
        <v/>
      </c>
      <c r="G67" s="181" t="str">
        <f ca="1">IF(Meldung!$F67="J",IF(Meldung!$E67&gt;=39448,CELL("inhalt",Meldung!G67),""),"")</f>
        <v/>
      </c>
      <c r="H67" s="187" t="str">
        <f ca="1">IF(Meldung!$F67="J",IF(Meldung!$E67&gt;=39448,CELL("inhalt",Meldung!H67),""),"")</f>
        <v/>
      </c>
      <c r="I67" s="181" t="str">
        <f ca="1">IF(Meldung!$F67="J",IF(Meldung!$E67&gt;=39448,CELL("inhalt",Meldung!I67),""),"")</f>
        <v/>
      </c>
      <c r="J67" s="181" t="str">
        <f ca="1">IF(Meldung!$F67="J",IF(Meldung!$E67&gt;=39448,CELL("inhalt",Meldung!J67),""),"")</f>
        <v/>
      </c>
      <c r="K67" s="181" t="str">
        <f ca="1">IF(Meldung!$F67="J",IF(Meldung!$E67&gt;=39448,CELL("inhalt",Meldung!K67),""),"")</f>
        <v/>
      </c>
      <c r="L67" s="181" t="str">
        <f ca="1">IF(Meldung!$F67="J",IF(Meldung!$E67&gt;=39448,CELL("inhalt",Meldung!L67),""),"")</f>
        <v/>
      </c>
    </row>
    <row r="68" spans="1:12" x14ac:dyDescent="0.35">
      <c r="A68" s="35" t="s">
        <v>110</v>
      </c>
      <c r="B68" s="184" t="str">
        <f ca="1">IF(Meldung!$F68="J",IF(Meldung!$E68&gt;=39448,CELL("inhalt",Meldung!B68),""),"")</f>
        <v/>
      </c>
      <c r="C68" s="181" t="str">
        <f ca="1">IF(Meldung!$F68="J",IF(Meldung!$E68&gt;=39448,CELL("inhalt",Meldung!C68),""),"")</f>
        <v/>
      </c>
      <c r="D68" s="181" t="str">
        <f ca="1">IF(Meldung!$F68="J",IF(Meldung!$E68&gt;=39448,CELL("inhalt",Meldung!D68),""),"")</f>
        <v/>
      </c>
      <c r="E68" s="182" t="str">
        <f ca="1">IF(Meldung!$F68="J",IF(Meldung!$E68&gt;=39448,CELL("inhalt",Meldung!E68),""),"")</f>
        <v/>
      </c>
      <c r="F68" s="181" t="str">
        <f ca="1">IF(Meldung!$F68="J",IF(Meldung!$E68&gt;=39448,CELL("inhalt",Meldung!F68),""),"")</f>
        <v/>
      </c>
      <c r="G68" s="181" t="str">
        <f ca="1">IF(Meldung!$F68="J",IF(Meldung!$E68&gt;=39448,CELL("inhalt",Meldung!G68),""),"")</f>
        <v/>
      </c>
      <c r="H68" s="187" t="str">
        <f ca="1">IF(Meldung!$F68="J",IF(Meldung!$E68&gt;=39448,CELL("inhalt",Meldung!H68),""),"")</f>
        <v/>
      </c>
      <c r="I68" s="181" t="str">
        <f ca="1">IF(Meldung!$F68="J",IF(Meldung!$E68&gt;=39448,CELL("inhalt",Meldung!I68),""),"")</f>
        <v/>
      </c>
      <c r="J68" s="181" t="str">
        <f ca="1">IF(Meldung!$F68="J",IF(Meldung!$E68&gt;=39448,CELL("inhalt",Meldung!J68),""),"")</f>
        <v/>
      </c>
      <c r="K68" s="181" t="str">
        <f ca="1">IF(Meldung!$F68="J",IF(Meldung!$E68&gt;=39448,CELL("inhalt",Meldung!K68),""),"")</f>
        <v/>
      </c>
      <c r="L68" s="181" t="str">
        <f ca="1">IF(Meldung!$F68="J",IF(Meldung!$E68&gt;=39448,CELL("inhalt",Meldung!L68),""),"")</f>
        <v/>
      </c>
    </row>
    <row r="69" spans="1:12" x14ac:dyDescent="0.35">
      <c r="A69" s="35" t="s">
        <v>111</v>
      </c>
      <c r="B69" s="184" t="str">
        <f ca="1">IF(Meldung!$F69="J",IF(Meldung!$E69&gt;=39448,CELL("inhalt",Meldung!B69),""),"")</f>
        <v/>
      </c>
      <c r="C69" s="181" t="str">
        <f ca="1">IF(Meldung!$F69="J",IF(Meldung!$E69&gt;=39448,CELL("inhalt",Meldung!C69),""),"")</f>
        <v/>
      </c>
      <c r="D69" s="181" t="str">
        <f ca="1">IF(Meldung!$F69="J",IF(Meldung!$E69&gt;=39448,CELL("inhalt",Meldung!D69),""),"")</f>
        <v/>
      </c>
      <c r="E69" s="182" t="str">
        <f ca="1">IF(Meldung!$F69="J",IF(Meldung!$E69&gt;=39448,CELL("inhalt",Meldung!E69),""),"")</f>
        <v/>
      </c>
      <c r="F69" s="181" t="str">
        <f ca="1">IF(Meldung!$F69="J",IF(Meldung!$E69&gt;=39448,CELL("inhalt",Meldung!F69),""),"")</f>
        <v/>
      </c>
      <c r="G69" s="181" t="str">
        <f ca="1">IF(Meldung!$F69="J",IF(Meldung!$E69&gt;=39448,CELL("inhalt",Meldung!G69),""),"")</f>
        <v/>
      </c>
      <c r="H69" s="187" t="str">
        <f ca="1">IF(Meldung!$F69="J",IF(Meldung!$E69&gt;=39448,CELL("inhalt",Meldung!H69),""),"")</f>
        <v/>
      </c>
      <c r="I69" s="181" t="str">
        <f ca="1">IF(Meldung!$F69="J",IF(Meldung!$E69&gt;=39448,CELL("inhalt",Meldung!I69),""),"")</f>
        <v/>
      </c>
      <c r="J69" s="181" t="str">
        <f ca="1">IF(Meldung!$F69="J",IF(Meldung!$E69&gt;=39448,CELL("inhalt",Meldung!J69),""),"")</f>
        <v/>
      </c>
      <c r="K69" s="181" t="str">
        <f ca="1">IF(Meldung!$F69="J",IF(Meldung!$E69&gt;=39448,CELL("inhalt",Meldung!K69),""),"")</f>
        <v/>
      </c>
      <c r="L69" s="181" t="str">
        <f ca="1">IF(Meldung!$F69="J",IF(Meldung!$E69&gt;=39448,CELL("inhalt",Meldung!L69),""),"")</f>
        <v/>
      </c>
    </row>
    <row r="70" spans="1:12" x14ac:dyDescent="0.35">
      <c r="A70" s="35" t="s">
        <v>112</v>
      </c>
      <c r="B70" s="184" t="str">
        <f ca="1">IF(Meldung!$F70="J",IF(Meldung!$E70&gt;=39448,CELL("inhalt",Meldung!B70),""),"")</f>
        <v/>
      </c>
      <c r="C70" s="181" t="str">
        <f ca="1">IF(Meldung!$F70="J",IF(Meldung!$E70&gt;=39448,CELL("inhalt",Meldung!C70),""),"")</f>
        <v/>
      </c>
      <c r="D70" s="181" t="str">
        <f ca="1">IF(Meldung!$F70="J",IF(Meldung!$E70&gt;=39448,CELL("inhalt",Meldung!D70),""),"")</f>
        <v/>
      </c>
      <c r="E70" s="182" t="str">
        <f ca="1">IF(Meldung!$F70="J",IF(Meldung!$E70&gt;=39448,CELL("inhalt",Meldung!E70),""),"")</f>
        <v/>
      </c>
      <c r="F70" s="181" t="str">
        <f ca="1">IF(Meldung!$F70="J",IF(Meldung!$E70&gt;=39448,CELL("inhalt",Meldung!F70),""),"")</f>
        <v/>
      </c>
      <c r="G70" s="181" t="str">
        <f ca="1">IF(Meldung!$F70="J",IF(Meldung!$E70&gt;=39448,CELL("inhalt",Meldung!G70),""),"")</f>
        <v/>
      </c>
      <c r="H70" s="187" t="str">
        <f ca="1">IF(Meldung!$F70="J",IF(Meldung!$E70&gt;=39448,CELL("inhalt",Meldung!H70),""),"")</f>
        <v/>
      </c>
      <c r="I70" s="181" t="str">
        <f ca="1">IF(Meldung!$F70="J",IF(Meldung!$E70&gt;=39448,CELL("inhalt",Meldung!I70),""),"")</f>
        <v/>
      </c>
      <c r="J70" s="181" t="str">
        <f ca="1">IF(Meldung!$F70="J",IF(Meldung!$E70&gt;=39448,CELL("inhalt",Meldung!J70),""),"")</f>
        <v/>
      </c>
      <c r="K70" s="181" t="str">
        <f ca="1">IF(Meldung!$F70="J",IF(Meldung!$E70&gt;=39448,CELL("inhalt",Meldung!K70),""),"")</f>
        <v/>
      </c>
      <c r="L70" s="181" t="str">
        <f ca="1">IF(Meldung!$F70="J",IF(Meldung!$E70&gt;=39448,CELL("inhalt",Meldung!L70),""),"")</f>
        <v/>
      </c>
    </row>
    <row r="71" spans="1:12" x14ac:dyDescent="0.35">
      <c r="A71" s="35" t="s">
        <v>113</v>
      </c>
      <c r="B71" s="184" t="str">
        <f ca="1">IF(Meldung!$F71="J",IF(Meldung!$E71&gt;=39448,CELL("inhalt",Meldung!B71),""),"")</f>
        <v/>
      </c>
      <c r="C71" s="181" t="str">
        <f ca="1">IF(Meldung!$F71="J",IF(Meldung!$E71&gt;=39448,CELL("inhalt",Meldung!C71),""),"")</f>
        <v/>
      </c>
      <c r="D71" s="181" t="str">
        <f ca="1">IF(Meldung!$F71="J",IF(Meldung!$E71&gt;=39448,CELL("inhalt",Meldung!D71),""),"")</f>
        <v/>
      </c>
      <c r="E71" s="182" t="str">
        <f ca="1">IF(Meldung!$F71="J",IF(Meldung!$E71&gt;=39448,CELL("inhalt",Meldung!E71),""),"")</f>
        <v/>
      </c>
      <c r="F71" s="181" t="str">
        <f ca="1">IF(Meldung!$F71="J",IF(Meldung!$E71&gt;=39448,CELL("inhalt",Meldung!F71),""),"")</f>
        <v/>
      </c>
      <c r="G71" s="181" t="str">
        <f ca="1">IF(Meldung!$F71="J",IF(Meldung!$E71&gt;=39448,CELL("inhalt",Meldung!G71),""),"")</f>
        <v/>
      </c>
      <c r="H71" s="187" t="str">
        <f ca="1">IF(Meldung!$F71="J",IF(Meldung!$E71&gt;=39448,CELL("inhalt",Meldung!H71),""),"")</f>
        <v/>
      </c>
      <c r="I71" s="181" t="str">
        <f ca="1">IF(Meldung!$F71="J",IF(Meldung!$E71&gt;=39448,CELL("inhalt",Meldung!I71),""),"")</f>
        <v/>
      </c>
      <c r="J71" s="181" t="str">
        <f ca="1">IF(Meldung!$F71="J",IF(Meldung!$E71&gt;=39448,CELL("inhalt",Meldung!J71),""),"")</f>
        <v/>
      </c>
      <c r="K71" s="181" t="str">
        <f ca="1">IF(Meldung!$F71="J",IF(Meldung!$E71&gt;=39448,CELL("inhalt",Meldung!K71),""),"")</f>
        <v/>
      </c>
      <c r="L71" s="181" t="str">
        <f ca="1">IF(Meldung!$F71="J",IF(Meldung!$E71&gt;=39448,CELL("inhalt",Meldung!L71),""),"")</f>
        <v/>
      </c>
    </row>
    <row r="72" spans="1:12" x14ac:dyDescent="0.35">
      <c r="A72" s="35" t="s">
        <v>114</v>
      </c>
      <c r="B72" s="184" t="str">
        <f ca="1">IF(Meldung!$F72="J",IF(Meldung!$E72&gt;=39448,CELL("inhalt",Meldung!B72),""),"")</f>
        <v/>
      </c>
      <c r="C72" s="181" t="str">
        <f ca="1">IF(Meldung!$F72="J",IF(Meldung!$E72&gt;=39448,CELL("inhalt",Meldung!C72),""),"")</f>
        <v/>
      </c>
      <c r="D72" s="181" t="str">
        <f ca="1">IF(Meldung!$F72="J",IF(Meldung!$E72&gt;=39448,CELL("inhalt",Meldung!D72),""),"")</f>
        <v/>
      </c>
      <c r="E72" s="182" t="str">
        <f ca="1">IF(Meldung!$F72="J",IF(Meldung!$E72&gt;=39448,CELL("inhalt",Meldung!E72),""),"")</f>
        <v/>
      </c>
      <c r="F72" s="181" t="str">
        <f ca="1">IF(Meldung!$F72="J",IF(Meldung!$E72&gt;=39448,CELL("inhalt",Meldung!F72),""),"")</f>
        <v/>
      </c>
      <c r="G72" s="181" t="str">
        <f ca="1">IF(Meldung!$F72="J",IF(Meldung!$E72&gt;=39448,CELL("inhalt",Meldung!G72),""),"")</f>
        <v/>
      </c>
      <c r="H72" s="187" t="str">
        <f ca="1">IF(Meldung!$F72="J",IF(Meldung!$E72&gt;=39448,CELL("inhalt",Meldung!H72),""),"")</f>
        <v/>
      </c>
      <c r="I72" s="181" t="str">
        <f ca="1">IF(Meldung!$F72="J",IF(Meldung!$E72&gt;=39448,CELL("inhalt",Meldung!I72),""),"")</f>
        <v/>
      </c>
      <c r="J72" s="181" t="str">
        <f ca="1">IF(Meldung!$F72="J",IF(Meldung!$E72&gt;=39448,CELL("inhalt",Meldung!J72),""),"")</f>
        <v/>
      </c>
      <c r="K72" s="181" t="str">
        <f ca="1">IF(Meldung!$F72="J",IF(Meldung!$E72&gt;=39448,CELL("inhalt",Meldung!K72),""),"")</f>
        <v/>
      </c>
      <c r="L72" s="181" t="str">
        <f ca="1">IF(Meldung!$F72="J",IF(Meldung!$E72&gt;=39448,CELL("inhalt",Meldung!L72),""),"")</f>
        <v/>
      </c>
    </row>
    <row r="73" spans="1:12" x14ac:dyDescent="0.35">
      <c r="A73" s="35" t="s">
        <v>115</v>
      </c>
      <c r="B73" s="184" t="str">
        <f ca="1">IF(Meldung!$F73="J",IF(Meldung!$E73&gt;=39448,CELL("inhalt",Meldung!B73),""),"")</f>
        <v/>
      </c>
      <c r="C73" s="181" t="str">
        <f ca="1">IF(Meldung!$F73="J",IF(Meldung!$E73&gt;=39448,CELL("inhalt",Meldung!C73),""),"")</f>
        <v/>
      </c>
      <c r="D73" s="181" t="str">
        <f ca="1">IF(Meldung!$F73="J",IF(Meldung!$E73&gt;=39448,CELL("inhalt",Meldung!D73),""),"")</f>
        <v/>
      </c>
      <c r="E73" s="182" t="str">
        <f ca="1">IF(Meldung!$F73="J",IF(Meldung!$E73&gt;=39448,CELL("inhalt",Meldung!E73),""),"")</f>
        <v/>
      </c>
      <c r="F73" s="181" t="str">
        <f ca="1">IF(Meldung!$F73="J",IF(Meldung!$E73&gt;=39448,CELL("inhalt",Meldung!F73),""),"")</f>
        <v/>
      </c>
      <c r="G73" s="181" t="str">
        <f ca="1">IF(Meldung!$F73="J",IF(Meldung!$E73&gt;=39448,CELL("inhalt",Meldung!G73),""),"")</f>
        <v/>
      </c>
      <c r="H73" s="187" t="str">
        <f ca="1">IF(Meldung!$F73="J",IF(Meldung!$E73&gt;=39448,CELL("inhalt",Meldung!H73),""),"")</f>
        <v/>
      </c>
      <c r="I73" s="181" t="str">
        <f ca="1">IF(Meldung!$F73="J",IF(Meldung!$E73&gt;=39448,CELL("inhalt",Meldung!I73),""),"")</f>
        <v/>
      </c>
      <c r="J73" s="181" t="str">
        <f ca="1">IF(Meldung!$F73="J",IF(Meldung!$E73&gt;=39448,CELL("inhalt",Meldung!J73),""),"")</f>
        <v/>
      </c>
      <c r="K73" s="181" t="str">
        <f ca="1">IF(Meldung!$F73="J",IF(Meldung!$E73&gt;=39448,CELL("inhalt",Meldung!K73),""),"")</f>
        <v/>
      </c>
      <c r="L73" s="181" t="str">
        <f ca="1">IF(Meldung!$F73="J",IF(Meldung!$E73&gt;=39448,CELL("inhalt",Meldung!L73),""),"")</f>
        <v/>
      </c>
    </row>
    <row r="74" spans="1:12" x14ac:dyDescent="0.35">
      <c r="A74" s="35" t="s">
        <v>116</v>
      </c>
      <c r="B74" s="184" t="str">
        <f ca="1">IF(Meldung!$F74="J",IF(Meldung!$E74&gt;=39448,CELL("inhalt",Meldung!B74),""),"")</f>
        <v/>
      </c>
      <c r="C74" s="181" t="str">
        <f ca="1">IF(Meldung!$F74="J",IF(Meldung!$E74&gt;=39448,CELL("inhalt",Meldung!C74),""),"")</f>
        <v/>
      </c>
      <c r="D74" s="181" t="str">
        <f ca="1">IF(Meldung!$F74="J",IF(Meldung!$E74&gt;=39448,CELL("inhalt",Meldung!D74),""),"")</f>
        <v/>
      </c>
      <c r="E74" s="182" t="str">
        <f ca="1">IF(Meldung!$F74="J",IF(Meldung!$E74&gt;=39448,CELL("inhalt",Meldung!E74),""),"")</f>
        <v/>
      </c>
      <c r="F74" s="181" t="str">
        <f ca="1">IF(Meldung!$F74="J",IF(Meldung!$E74&gt;=39448,CELL("inhalt",Meldung!F74),""),"")</f>
        <v/>
      </c>
      <c r="G74" s="181" t="str">
        <f ca="1">IF(Meldung!$F74="J",IF(Meldung!$E74&gt;=39448,CELL("inhalt",Meldung!G74),""),"")</f>
        <v/>
      </c>
      <c r="H74" s="187" t="str">
        <f ca="1">IF(Meldung!$F74="J",IF(Meldung!$E74&gt;=39448,CELL("inhalt",Meldung!H74),""),"")</f>
        <v/>
      </c>
      <c r="I74" s="181" t="str">
        <f ca="1">IF(Meldung!$F74="J",IF(Meldung!$E74&gt;=39448,CELL("inhalt",Meldung!I74),""),"")</f>
        <v/>
      </c>
      <c r="J74" s="181" t="str">
        <f ca="1">IF(Meldung!$F74="J",IF(Meldung!$E74&gt;=39448,CELL("inhalt",Meldung!J74),""),"")</f>
        <v/>
      </c>
      <c r="K74" s="181" t="str">
        <f ca="1">IF(Meldung!$F74="J",IF(Meldung!$E74&gt;=39448,CELL("inhalt",Meldung!K74),""),"")</f>
        <v/>
      </c>
      <c r="L74" s="181" t="str">
        <f ca="1">IF(Meldung!$F74="J",IF(Meldung!$E74&gt;=39448,CELL("inhalt",Meldung!L74),""),"")</f>
        <v/>
      </c>
    </row>
    <row r="75" spans="1:12" x14ac:dyDescent="0.35">
      <c r="A75" s="35" t="s">
        <v>117</v>
      </c>
      <c r="B75" s="184" t="str">
        <f ca="1">IF(Meldung!$F75="J",IF(Meldung!$E75&gt;=39448,CELL("inhalt",Meldung!B75),""),"")</f>
        <v/>
      </c>
      <c r="C75" s="181" t="str">
        <f ca="1">IF(Meldung!$F75="J",IF(Meldung!$E75&gt;=39448,CELL("inhalt",Meldung!C75),""),"")</f>
        <v/>
      </c>
      <c r="D75" s="181" t="str">
        <f ca="1">IF(Meldung!$F75="J",IF(Meldung!$E75&gt;=39448,CELL("inhalt",Meldung!D75),""),"")</f>
        <v/>
      </c>
      <c r="E75" s="182" t="str">
        <f ca="1">IF(Meldung!$F75="J",IF(Meldung!$E75&gt;=39448,CELL("inhalt",Meldung!E75),""),"")</f>
        <v/>
      </c>
      <c r="F75" s="181" t="str">
        <f ca="1">IF(Meldung!$F75="J",IF(Meldung!$E75&gt;=39448,CELL("inhalt",Meldung!F75),""),"")</f>
        <v/>
      </c>
      <c r="G75" s="181" t="str">
        <f ca="1">IF(Meldung!$F75="J",IF(Meldung!$E75&gt;=39448,CELL("inhalt",Meldung!G75),""),"")</f>
        <v/>
      </c>
      <c r="H75" s="187" t="str">
        <f ca="1">IF(Meldung!$F75="J",IF(Meldung!$E75&gt;=39448,CELL("inhalt",Meldung!H75),""),"")</f>
        <v/>
      </c>
      <c r="I75" s="181" t="str">
        <f ca="1">IF(Meldung!$F75="J",IF(Meldung!$E75&gt;=39448,CELL("inhalt",Meldung!I75),""),"")</f>
        <v/>
      </c>
      <c r="J75" s="181" t="str">
        <f ca="1">IF(Meldung!$F75="J",IF(Meldung!$E75&gt;=39448,CELL("inhalt",Meldung!J75),""),"")</f>
        <v/>
      </c>
      <c r="K75" s="181" t="str">
        <f ca="1">IF(Meldung!$F75="J",IF(Meldung!$E75&gt;=39448,CELL("inhalt",Meldung!K75),""),"")</f>
        <v/>
      </c>
      <c r="L75" s="181" t="str">
        <f ca="1">IF(Meldung!$F75="J",IF(Meldung!$E75&gt;=39448,CELL("inhalt",Meldung!L75),""),"")</f>
        <v/>
      </c>
    </row>
    <row r="76" spans="1:12" x14ac:dyDescent="0.35">
      <c r="A76" s="35" t="s">
        <v>118</v>
      </c>
      <c r="B76" s="184" t="str">
        <f ca="1">IF(Meldung!$F76="J",IF(Meldung!$E76&gt;=39448,CELL("inhalt",Meldung!B76),""),"")</f>
        <v/>
      </c>
      <c r="C76" s="181" t="str">
        <f ca="1">IF(Meldung!$F76="J",IF(Meldung!$E76&gt;=39448,CELL("inhalt",Meldung!C76),""),"")</f>
        <v/>
      </c>
      <c r="D76" s="181" t="str">
        <f ca="1">IF(Meldung!$F76="J",IF(Meldung!$E76&gt;=39448,CELL("inhalt",Meldung!D76),""),"")</f>
        <v/>
      </c>
      <c r="E76" s="182" t="str">
        <f ca="1">IF(Meldung!$F76="J",IF(Meldung!$E76&gt;=39448,CELL("inhalt",Meldung!E76),""),"")</f>
        <v/>
      </c>
      <c r="F76" s="181" t="str">
        <f ca="1">IF(Meldung!$F76="J",IF(Meldung!$E76&gt;=39448,CELL("inhalt",Meldung!F76),""),"")</f>
        <v/>
      </c>
      <c r="G76" s="181" t="str">
        <f ca="1">IF(Meldung!$F76="J",IF(Meldung!$E76&gt;=39448,CELL("inhalt",Meldung!G76),""),"")</f>
        <v/>
      </c>
      <c r="H76" s="187" t="str">
        <f ca="1">IF(Meldung!$F76="J",IF(Meldung!$E76&gt;=39448,CELL("inhalt",Meldung!H76),""),"")</f>
        <v/>
      </c>
      <c r="I76" s="181" t="str">
        <f ca="1">IF(Meldung!$F76="J",IF(Meldung!$E76&gt;=39448,CELL("inhalt",Meldung!I76),""),"")</f>
        <v/>
      </c>
      <c r="J76" s="181" t="str">
        <f ca="1">IF(Meldung!$F76="J",IF(Meldung!$E76&gt;=39448,CELL("inhalt",Meldung!J76),""),"")</f>
        <v/>
      </c>
      <c r="K76" s="181" t="str">
        <f ca="1">IF(Meldung!$F76="J",IF(Meldung!$E76&gt;=39448,CELL("inhalt",Meldung!K76),""),"")</f>
        <v/>
      </c>
      <c r="L76" s="181" t="str">
        <f ca="1">IF(Meldung!$F76="J",IF(Meldung!$E76&gt;=39448,CELL("inhalt",Meldung!L76),""),"")</f>
        <v/>
      </c>
    </row>
    <row r="77" spans="1:12" x14ac:dyDescent="0.35">
      <c r="A77" s="35" t="s">
        <v>119</v>
      </c>
      <c r="B77" s="184" t="str">
        <f ca="1">IF(Meldung!$F77="J",IF(Meldung!$E77&gt;=39448,CELL("inhalt",Meldung!B77),""),"")</f>
        <v/>
      </c>
      <c r="C77" s="181" t="str">
        <f ca="1">IF(Meldung!$F77="J",IF(Meldung!$E77&gt;=39448,CELL("inhalt",Meldung!C77),""),"")</f>
        <v/>
      </c>
      <c r="D77" s="181" t="str">
        <f ca="1">IF(Meldung!$F77="J",IF(Meldung!$E77&gt;=39448,CELL("inhalt",Meldung!D77),""),"")</f>
        <v/>
      </c>
      <c r="E77" s="182" t="str">
        <f ca="1">IF(Meldung!$F77="J",IF(Meldung!$E77&gt;=39448,CELL("inhalt",Meldung!E77),""),"")</f>
        <v/>
      </c>
      <c r="F77" s="181" t="str">
        <f ca="1">IF(Meldung!$F77="J",IF(Meldung!$E77&gt;=39448,CELL("inhalt",Meldung!F77),""),"")</f>
        <v/>
      </c>
      <c r="G77" s="181" t="str">
        <f ca="1">IF(Meldung!$F77="J",IF(Meldung!$E77&gt;=39448,CELL("inhalt",Meldung!G77),""),"")</f>
        <v/>
      </c>
      <c r="H77" s="187" t="str">
        <f ca="1">IF(Meldung!$F77="J",IF(Meldung!$E77&gt;=39448,CELL("inhalt",Meldung!H77),""),"")</f>
        <v/>
      </c>
      <c r="I77" s="181" t="str">
        <f ca="1">IF(Meldung!$F77="J",IF(Meldung!$E77&gt;=39448,CELL("inhalt",Meldung!I77),""),"")</f>
        <v/>
      </c>
      <c r="J77" s="181" t="str">
        <f ca="1">IF(Meldung!$F77="J",IF(Meldung!$E77&gt;=39448,CELL("inhalt",Meldung!J77),""),"")</f>
        <v/>
      </c>
      <c r="K77" s="181" t="str">
        <f ca="1">IF(Meldung!$F77="J",IF(Meldung!$E77&gt;=39448,CELL("inhalt",Meldung!K77),""),"")</f>
        <v/>
      </c>
      <c r="L77" s="181" t="str">
        <f ca="1">IF(Meldung!$F77="J",IF(Meldung!$E77&gt;=39448,CELL("inhalt",Meldung!L77),""),"")</f>
        <v/>
      </c>
    </row>
    <row r="78" spans="1:12" x14ac:dyDescent="0.35">
      <c r="A78" s="35" t="s">
        <v>120</v>
      </c>
      <c r="B78" s="184" t="str">
        <f ca="1">IF(Meldung!$F78="J",IF(Meldung!$E78&gt;=39448,CELL("inhalt",Meldung!B78),""),"")</f>
        <v/>
      </c>
      <c r="C78" s="181" t="str">
        <f ca="1">IF(Meldung!$F78="J",IF(Meldung!$E78&gt;=39448,CELL("inhalt",Meldung!C78),""),"")</f>
        <v/>
      </c>
      <c r="D78" s="181" t="str">
        <f ca="1">IF(Meldung!$F78="J",IF(Meldung!$E78&gt;=39448,CELL("inhalt",Meldung!D78),""),"")</f>
        <v/>
      </c>
      <c r="E78" s="182" t="str">
        <f ca="1">IF(Meldung!$F78="J",IF(Meldung!$E78&gt;=39448,CELL("inhalt",Meldung!E78),""),"")</f>
        <v/>
      </c>
      <c r="F78" s="181" t="str">
        <f ca="1">IF(Meldung!$F78="J",IF(Meldung!$E78&gt;=39448,CELL("inhalt",Meldung!F78),""),"")</f>
        <v/>
      </c>
      <c r="G78" s="181" t="str">
        <f ca="1">IF(Meldung!$F78="J",IF(Meldung!$E78&gt;=39448,CELL("inhalt",Meldung!G78),""),"")</f>
        <v/>
      </c>
      <c r="H78" s="187" t="str">
        <f ca="1">IF(Meldung!$F78="J",IF(Meldung!$E78&gt;=39448,CELL("inhalt",Meldung!H78),""),"")</f>
        <v/>
      </c>
      <c r="I78" s="181" t="str">
        <f ca="1">IF(Meldung!$F78="J",IF(Meldung!$E78&gt;=39448,CELL("inhalt",Meldung!I78),""),"")</f>
        <v/>
      </c>
      <c r="J78" s="181" t="str">
        <f ca="1">IF(Meldung!$F78="J",IF(Meldung!$E78&gt;=39448,CELL("inhalt",Meldung!J78),""),"")</f>
        <v/>
      </c>
      <c r="K78" s="181" t="str">
        <f ca="1">IF(Meldung!$F78="J",IF(Meldung!$E78&gt;=39448,CELL("inhalt",Meldung!K78),""),"")</f>
        <v/>
      </c>
      <c r="L78" s="181" t="str">
        <f ca="1">IF(Meldung!$F78="J",IF(Meldung!$E78&gt;=39448,CELL("inhalt",Meldung!L78),""),"")</f>
        <v/>
      </c>
    </row>
    <row r="79" spans="1:12" x14ac:dyDescent="0.35">
      <c r="A79" s="35" t="s">
        <v>121</v>
      </c>
      <c r="B79" s="184" t="str">
        <f ca="1">IF(Meldung!$F79="J",IF(Meldung!$E79&gt;=39448,CELL("inhalt",Meldung!B79),""),"")</f>
        <v/>
      </c>
      <c r="C79" s="181" t="str">
        <f ca="1">IF(Meldung!$F79="J",IF(Meldung!$E79&gt;=39448,CELL("inhalt",Meldung!C79),""),"")</f>
        <v/>
      </c>
      <c r="D79" s="181" t="str">
        <f ca="1">IF(Meldung!$F79="J",IF(Meldung!$E79&gt;=39448,CELL("inhalt",Meldung!D79),""),"")</f>
        <v/>
      </c>
      <c r="E79" s="182" t="str">
        <f ca="1">IF(Meldung!$F79="J",IF(Meldung!$E79&gt;=39448,CELL("inhalt",Meldung!E79),""),"")</f>
        <v/>
      </c>
      <c r="F79" s="181" t="str">
        <f ca="1">IF(Meldung!$F79="J",IF(Meldung!$E79&gt;=39448,CELL("inhalt",Meldung!F79),""),"")</f>
        <v/>
      </c>
      <c r="G79" s="181" t="str">
        <f ca="1">IF(Meldung!$F79="J",IF(Meldung!$E79&gt;=39448,CELL("inhalt",Meldung!G79),""),"")</f>
        <v/>
      </c>
      <c r="H79" s="187" t="str">
        <f ca="1">IF(Meldung!$F79="J",IF(Meldung!$E79&gt;=39448,CELL("inhalt",Meldung!H79),""),"")</f>
        <v/>
      </c>
      <c r="I79" s="181" t="str">
        <f ca="1">IF(Meldung!$F79="J",IF(Meldung!$E79&gt;=39448,CELL("inhalt",Meldung!I79),""),"")</f>
        <v/>
      </c>
      <c r="J79" s="181" t="str">
        <f ca="1">IF(Meldung!$F79="J",IF(Meldung!$E79&gt;=39448,CELL("inhalt",Meldung!J79),""),"")</f>
        <v/>
      </c>
      <c r="K79" s="181" t="str">
        <f ca="1">IF(Meldung!$F79="J",IF(Meldung!$E79&gt;=39448,CELL("inhalt",Meldung!K79),""),"")</f>
        <v/>
      </c>
      <c r="L79" s="181" t="str">
        <f ca="1">IF(Meldung!$F79="J",IF(Meldung!$E79&gt;=39448,CELL("inhalt",Meldung!L79),""),"")</f>
        <v/>
      </c>
    </row>
    <row r="80" spans="1:12" x14ac:dyDescent="0.35">
      <c r="A80" s="35" t="s">
        <v>122</v>
      </c>
      <c r="B80" s="184" t="str">
        <f ca="1">IF(Meldung!$F80="J",IF(Meldung!$E80&gt;=39448,CELL("inhalt",Meldung!B80),""),"")</f>
        <v/>
      </c>
      <c r="C80" s="181" t="str">
        <f ca="1">IF(Meldung!$F80="J",IF(Meldung!$E80&gt;=39448,CELL("inhalt",Meldung!C80),""),"")</f>
        <v/>
      </c>
      <c r="D80" s="181" t="str">
        <f ca="1">IF(Meldung!$F80="J",IF(Meldung!$E80&gt;=39448,CELL("inhalt",Meldung!D80),""),"")</f>
        <v/>
      </c>
      <c r="E80" s="182" t="str">
        <f ca="1">IF(Meldung!$F80="J",IF(Meldung!$E80&gt;=39448,CELL("inhalt",Meldung!E80),""),"")</f>
        <v/>
      </c>
      <c r="F80" s="181" t="str">
        <f ca="1">IF(Meldung!$F80="J",IF(Meldung!$E80&gt;=39448,CELL("inhalt",Meldung!F80),""),"")</f>
        <v/>
      </c>
      <c r="G80" s="181" t="str">
        <f ca="1">IF(Meldung!$F80="J",IF(Meldung!$E80&gt;=39448,CELL("inhalt",Meldung!G80),""),"")</f>
        <v/>
      </c>
      <c r="H80" s="187" t="str">
        <f ca="1">IF(Meldung!$F80="J",IF(Meldung!$E80&gt;=39448,CELL("inhalt",Meldung!H80),""),"")</f>
        <v/>
      </c>
      <c r="I80" s="181" t="str">
        <f ca="1">IF(Meldung!$F80="J",IF(Meldung!$E80&gt;=39448,CELL("inhalt",Meldung!I80),""),"")</f>
        <v/>
      </c>
      <c r="J80" s="181" t="str">
        <f ca="1">IF(Meldung!$F80="J",IF(Meldung!$E80&gt;=39448,CELL("inhalt",Meldung!J80),""),"")</f>
        <v/>
      </c>
      <c r="K80" s="181" t="str">
        <f ca="1">IF(Meldung!$F80="J",IF(Meldung!$E80&gt;=39448,CELL("inhalt",Meldung!K80),""),"")</f>
        <v/>
      </c>
      <c r="L80" s="181" t="str">
        <f ca="1">IF(Meldung!$F80="J",IF(Meldung!$E80&gt;=39448,CELL("inhalt",Meldung!L80),""),"")</f>
        <v/>
      </c>
    </row>
    <row r="81" spans="1:12" x14ac:dyDescent="0.35">
      <c r="A81" s="35" t="s">
        <v>123</v>
      </c>
      <c r="B81" s="184" t="str">
        <f ca="1">IF(Meldung!$F81="J",IF(Meldung!$E81&gt;=39448,CELL("inhalt",Meldung!B81),""),"")</f>
        <v/>
      </c>
      <c r="C81" s="181" t="str">
        <f ca="1">IF(Meldung!$F81="J",IF(Meldung!$E81&gt;=39448,CELL("inhalt",Meldung!C81),""),"")</f>
        <v/>
      </c>
      <c r="D81" s="181" t="str">
        <f ca="1">IF(Meldung!$F81="J",IF(Meldung!$E81&gt;=39448,CELL("inhalt",Meldung!D81),""),"")</f>
        <v/>
      </c>
      <c r="E81" s="182" t="str">
        <f ca="1">IF(Meldung!$F81="J",IF(Meldung!$E81&gt;=39448,CELL("inhalt",Meldung!E81),""),"")</f>
        <v/>
      </c>
      <c r="F81" s="181" t="str">
        <f ca="1">IF(Meldung!$F81="J",IF(Meldung!$E81&gt;=39448,CELL("inhalt",Meldung!F81),""),"")</f>
        <v/>
      </c>
      <c r="G81" s="181" t="str">
        <f ca="1">IF(Meldung!$F81="J",IF(Meldung!$E81&gt;=39448,CELL("inhalt",Meldung!G81),""),"")</f>
        <v/>
      </c>
      <c r="H81" s="187" t="str">
        <f ca="1">IF(Meldung!$F81="J",IF(Meldung!$E81&gt;=39448,CELL("inhalt",Meldung!H81),""),"")</f>
        <v/>
      </c>
      <c r="I81" s="181" t="str">
        <f ca="1">IF(Meldung!$F81="J",IF(Meldung!$E81&gt;=39448,CELL("inhalt",Meldung!I81),""),"")</f>
        <v/>
      </c>
      <c r="J81" s="181" t="str">
        <f ca="1">IF(Meldung!$F81="J",IF(Meldung!$E81&gt;=39448,CELL("inhalt",Meldung!J81),""),"")</f>
        <v/>
      </c>
      <c r="K81" s="181" t="str">
        <f ca="1">IF(Meldung!$F81="J",IF(Meldung!$E81&gt;=39448,CELL("inhalt",Meldung!K81),""),"")</f>
        <v/>
      </c>
      <c r="L81" s="181" t="str">
        <f ca="1">IF(Meldung!$F81="J",IF(Meldung!$E81&gt;=39448,CELL("inhalt",Meldung!L81),""),"")</f>
        <v/>
      </c>
    </row>
    <row r="82" spans="1:12" x14ac:dyDescent="0.35">
      <c r="A82" s="35" t="s">
        <v>124</v>
      </c>
      <c r="B82" s="184" t="str">
        <f ca="1">IF(Meldung!$F82="J",IF(Meldung!$E82&gt;=39448,CELL("inhalt",Meldung!B82),""),"")</f>
        <v/>
      </c>
      <c r="C82" s="181" t="str">
        <f ca="1">IF(Meldung!$F82="J",IF(Meldung!$E82&gt;=39448,CELL("inhalt",Meldung!C82),""),"")</f>
        <v/>
      </c>
      <c r="D82" s="181" t="str">
        <f ca="1">IF(Meldung!$F82="J",IF(Meldung!$E82&gt;=39448,CELL("inhalt",Meldung!D82),""),"")</f>
        <v/>
      </c>
      <c r="E82" s="182" t="str">
        <f ca="1">IF(Meldung!$F82="J",IF(Meldung!$E82&gt;=39448,CELL("inhalt",Meldung!E82),""),"")</f>
        <v/>
      </c>
      <c r="F82" s="181" t="str">
        <f ca="1">IF(Meldung!$F82="J",IF(Meldung!$E82&gt;=39448,CELL("inhalt",Meldung!F82),""),"")</f>
        <v/>
      </c>
      <c r="G82" s="181" t="str">
        <f ca="1">IF(Meldung!$F82="J",IF(Meldung!$E82&gt;=39448,CELL("inhalt",Meldung!G82),""),"")</f>
        <v/>
      </c>
      <c r="H82" s="187" t="str">
        <f ca="1">IF(Meldung!$F82="J",IF(Meldung!$E82&gt;=39448,CELL("inhalt",Meldung!H82),""),"")</f>
        <v/>
      </c>
      <c r="I82" s="181" t="str">
        <f ca="1">IF(Meldung!$F82="J",IF(Meldung!$E82&gt;=39448,CELL("inhalt",Meldung!I82),""),"")</f>
        <v/>
      </c>
      <c r="J82" s="181" t="str">
        <f ca="1">IF(Meldung!$F82="J",IF(Meldung!$E82&gt;=39448,CELL("inhalt",Meldung!J82),""),"")</f>
        <v/>
      </c>
      <c r="K82" s="181" t="str">
        <f ca="1">IF(Meldung!$F82="J",IF(Meldung!$E82&gt;=39448,CELL("inhalt",Meldung!K82),""),"")</f>
        <v/>
      </c>
      <c r="L82" s="181" t="str">
        <f ca="1">IF(Meldung!$F82="J",IF(Meldung!$E82&gt;=39448,CELL("inhalt",Meldung!L82),""),"")</f>
        <v/>
      </c>
    </row>
    <row r="83" spans="1:12" x14ac:dyDescent="0.35">
      <c r="A83" s="35" t="s">
        <v>125</v>
      </c>
      <c r="B83" s="184" t="str">
        <f ca="1">IF(Meldung!$F83="J",IF(Meldung!$E83&gt;=39448,CELL("inhalt",Meldung!B83),""),"")</f>
        <v/>
      </c>
      <c r="C83" s="181" t="str">
        <f ca="1">IF(Meldung!$F83="J",IF(Meldung!$E83&gt;=39448,CELL("inhalt",Meldung!C83),""),"")</f>
        <v/>
      </c>
      <c r="D83" s="181" t="str">
        <f ca="1">IF(Meldung!$F83="J",IF(Meldung!$E83&gt;=39448,CELL("inhalt",Meldung!D83),""),"")</f>
        <v/>
      </c>
      <c r="E83" s="182" t="str">
        <f ca="1">IF(Meldung!$F83="J",IF(Meldung!$E83&gt;=39448,CELL("inhalt",Meldung!E83),""),"")</f>
        <v/>
      </c>
      <c r="F83" s="181" t="str">
        <f ca="1">IF(Meldung!$F83="J",IF(Meldung!$E83&gt;=39448,CELL("inhalt",Meldung!F83),""),"")</f>
        <v/>
      </c>
      <c r="G83" s="181" t="str">
        <f ca="1">IF(Meldung!$F83="J",IF(Meldung!$E83&gt;=39448,CELL("inhalt",Meldung!G83),""),"")</f>
        <v/>
      </c>
      <c r="H83" s="187" t="str">
        <f ca="1">IF(Meldung!$F83="J",IF(Meldung!$E83&gt;=39448,CELL("inhalt",Meldung!H83),""),"")</f>
        <v/>
      </c>
      <c r="I83" s="181" t="str">
        <f ca="1">IF(Meldung!$F83="J",IF(Meldung!$E83&gt;=39448,CELL("inhalt",Meldung!I83),""),"")</f>
        <v/>
      </c>
      <c r="J83" s="181" t="str">
        <f ca="1">IF(Meldung!$F83="J",IF(Meldung!$E83&gt;=39448,CELL("inhalt",Meldung!J83),""),"")</f>
        <v/>
      </c>
      <c r="K83" s="181" t="str">
        <f ca="1">IF(Meldung!$F83="J",IF(Meldung!$E83&gt;=39448,CELL("inhalt",Meldung!K83),""),"")</f>
        <v/>
      </c>
      <c r="L83" s="181" t="str">
        <f ca="1">IF(Meldung!$F83="J",IF(Meldung!$E83&gt;=39448,CELL("inhalt",Meldung!L83),""),"")</f>
        <v/>
      </c>
    </row>
    <row r="84" spans="1:12" x14ac:dyDescent="0.35">
      <c r="A84" s="35" t="s">
        <v>126</v>
      </c>
      <c r="B84" s="184" t="str">
        <f ca="1">IF(Meldung!$F84="J",IF(Meldung!$E84&gt;=39448,CELL("inhalt",Meldung!B84),""),"")</f>
        <v/>
      </c>
      <c r="C84" s="181" t="str">
        <f ca="1">IF(Meldung!$F84="J",IF(Meldung!$E84&gt;=39448,CELL("inhalt",Meldung!C84),""),"")</f>
        <v/>
      </c>
      <c r="D84" s="181" t="str">
        <f ca="1">IF(Meldung!$F84="J",IF(Meldung!$E84&gt;=39448,CELL("inhalt",Meldung!D84),""),"")</f>
        <v/>
      </c>
      <c r="E84" s="182" t="str">
        <f ca="1">IF(Meldung!$F84="J",IF(Meldung!$E84&gt;=39448,CELL("inhalt",Meldung!E84),""),"")</f>
        <v/>
      </c>
      <c r="F84" s="181" t="str">
        <f ca="1">IF(Meldung!$F84="J",IF(Meldung!$E84&gt;=39448,CELL("inhalt",Meldung!F84),""),"")</f>
        <v/>
      </c>
      <c r="G84" s="181" t="str">
        <f ca="1">IF(Meldung!$F84="J",IF(Meldung!$E84&gt;=39448,CELL("inhalt",Meldung!G84),""),"")</f>
        <v/>
      </c>
      <c r="H84" s="187" t="str">
        <f ca="1">IF(Meldung!$F84="J",IF(Meldung!$E84&gt;=39448,CELL("inhalt",Meldung!H84),""),"")</f>
        <v/>
      </c>
      <c r="I84" s="181" t="str">
        <f ca="1">IF(Meldung!$F84="J",IF(Meldung!$E84&gt;=39448,CELL("inhalt",Meldung!I84),""),"")</f>
        <v/>
      </c>
      <c r="J84" s="181" t="str">
        <f ca="1">IF(Meldung!$F84="J",IF(Meldung!$E84&gt;=39448,CELL("inhalt",Meldung!J84),""),"")</f>
        <v/>
      </c>
      <c r="K84" s="181" t="str">
        <f ca="1">IF(Meldung!$F84="J",IF(Meldung!$E84&gt;=39448,CELL("inhalt",Meldung!K84),""),"")</f>
        <v/>
      </c>
      <c r="L84" s="181" t="str">
        <f ca="1">IF(Meldung!$F84="J",IF(Meldung!$E84&gt;=39448,CELL("inhalt",Meldung!L84),""),"")</f>
        <v/>
      </c>
    </row>
    <row r="85" spans="1:12" x14ac:dyDescent="0.35">
      <c r="A85" s="35" t="s">
        <v>127</v>
      </c>
      <c r="B85" s="184" t="str">
        <f ca="1">IF(Meldung!$F85="J",IF(Meldung!$E85&gt;=39448,CELL("inhalt",Meldung!B85),""),"")</f>
        <v/>
      </c>
      <c r="C85" s="181" t="str">
        <f ca="1">IF(Meldung!$F85="J",IF(Meldung!$E85&gt;=39448,CELL("inhalt",Meldung!C85),""),"")</f>
        <v/>
      </c>
      <c r="D85" s="181" t="str">
        <f ca="1">IF(Meldung!$F85="J",IF(Meldung!$E85&gt;=39448,CELL("inhalt",Meldung!D85),""),"")</f>
        <v/>
      </c>
      <c r="E85" s="182" t="str">
        <f ca="1">IF(Meldung!$F85="J",IF(Meldung!$E85&gt;=39448,CELL("inhalt",Meldung!E85),""),"")</f>
        <v/>
      </c>
      <c r="F85" s="181" t="str">
        <f ca="1">IF(Meldung!$F85="J",IF(Meldung!$E85&gt;=39448,CELL("inhalt",Meldung!F85),""),"")</f>
        <v/>
      </c>
      <c r="G85" s="181" t="str">
        <f ca="1">IF(Meldung!$F85="J",IF(Meldung!$E85&gt;=39448,CELL("inhalt",Meldung!G85),""),"")</f>
        <v/>
      </c>
      <c r="H85" s="187" t="str">
        <f ca="1">IF(Meldung!$F85="J",IF(Meldung!$E85&gt;=39448,CELL("inhalt",Meldung!H85),""),"")</f>
        <v/>
      </c>
      <c r="I85" s="181" t="str">
        <f ca="1">IF(Meldung!$F85="J",IF(Meldung!$E85&gt;=39448,CELL("inhalt",Meldung!I85),""),"")</f>
        <v/>
      </c>
      <c r="J85" s="181" t="str">
        <f ca="1">IF(Meldung!$F85="J",IF(Meldung!$E85&gt;=39448,CELL("inhalt",Meldung!J85),""),"")</f>
        <v/>
      </c>
      <c r="K85" s="181" t="str">
        <f ca="1">IF(Meldung!$F85="J",IF(Meldung!$E85&gt;=39448,CELL("inhalt",Meldung!K85),""),"")</f>
        <v/>
      </c>
      <c r="L85" s="181" t="str">
        <f ca="1">IF(Meldung!$F85="J",IF(Meldung!$E85&gt;=39448,CELL("inhalt",Meldung!L85),""),"")</f>
        <v/>
      </c>
    </row>
    <row r="86" spans="1:12" x14ac:dyDescent="0.35">
      <c r="A86" s="35" t="s">
        <v>128</v>
      </c>
      <c r="B86" s="184" t="str">
        <f ca="1">IF(Meldung!$F86="J",IF(Meldung!$E86&gt;=39448,CELL("inhalt",Meldung!B86),""),"")</f>
        <v/>
      </c>
      <c r="C86" s="181" t="str">
        <f ca="1">IF(Meldung!$F86="J",IF(Meldung!$E86&gt;=39448,CELL("inhalt",Meldung!C86),""),"")</f>
        <v/>
      </c>
      <c r="D86" s="181" t="str">
        <f ca="1">IF(Meldung!$F86="J",IF(Meldung!$E86&gt;=39448,CELL("inhalt",Meldung!D86),""),"")</f>
        <v/>
      </c>
      <c r="E86" s="182" t="str">
        <f ca="1">IF(Meldung!$F86="J",IF(Meldung!$E86&gt;=39448,CELL("inhalt",Meldung!E86),""),"")</f>
        <v/>
      </c>
      <c r="F86" s="181" t="str">
        <f ca="1">IF(Meldung!$F86="J",IF(Meldung!$E86&gt;=39448,CELL("inhalt",Meldung!F86),""),"")</f>
        <v/>
      </c>
      <c r="G86" s="181" t="str">
        <f ca="1">IF(Meldung!$F86="J",IF(Meldung!$E86&gt;=39448,CELL("inhalt",Meldung!G86),""),"")</f>
        <v/>
      </c>
      <c r="H86" s="187" t="str">
        <f ca="1">IF(Meldung!$F86="J",IF(Meldung!$E86&gt;=39448,CELL("inhalt",Meldung!H86),""),"")</f>
        <v/>
      </c>
      <c r="I86" s="181" t="str">
        <f ca="1">IF(Meldung!$F86="J",IF(Meldung!$E86&gt;=39448,CELL("inhalt",Meldung!I86),""),"")</f>
        <v/>
      </c>
      <c r="J86" s="181" t="str">
        <f ca="1">IF(Meldung!$F86="J",IF(Meldung!$E86&gt;=39448,CELL("inhalt",Meldung!J86),""),"")</f>
        <v/>
      </c>
      <c r="K86" s="181" t="str">
        <f ca="1">IF(Meldung!$F86="J",IF(Meldung!$E86&gt;=39448,CELL("inhalt",Meldung!K86),""),"")</f>
        <v/>
      </c>
      <c r="L86" s="181" t="str">
        <f ca="1">IF(Meldung!$F86="J",IF(Meldung!$E86&gt;=39448,CELL("inhalt",Meldung!L86),""),"")</f>
        <v/>
      </c>
    </row>
    <row r="87" spans="1:12" x14ac:dyDescent="0.35">
      <c r="A87" s="35" t="s">
        <v>129</v>
      </c>
      <c r="B87" s="184" t="str">
        <f ca="1">IF(Meldung!$F87="J",IF(Meldung!$E87&gt;=39448,CELL("inhalt",Meldung!B87),""),"")</f>
        <v/>
      </c>
      <c r="C87" s="181" t="str">
        <f ca="1">IF(Meldung!$F87="J",IF(Meldung!$E87&gt;=39448,CELL("inhalt",Meldung!C87),""),"")</f>
        <v/>
      </c>
      <c r="D87" s="181" t="str">
        <f ca="1">IF(Meldung!$F87="J",IF(Meldung!$E87&gt;=39448,CELL("inhalt",Meldung!D87),""),"")</f>
        <v/>
      </c>
      <c r="E87" s="182" t="str">
        <f ca="1">IF(Meldung!$F87="J",IF(Meldung!$E87&gt;=39448,CELL("inhalt",Meldung!E87),""),"")</f>
        <v/>
      </c>
      <c r="F87" s="181" t="str">
        <f ca="1">IF(Meldung!$F87="J",IF(Meldung!$E87&gt;=39448,CELL("inhalt",Meldung!F87),""),"")</f>
        <v/>
      </c>
      <c r="G87" s="181" t="str">
        <f ca="1">IF(Meldung!$F87="J",IF(Meldung!$E87&gt;=39448,CELL("inhalt",Meldung!G87),""),"")</f>
        <v/>
      </c>
      <c r="H87" s="187" t="str">
        <f ca="1">IF(Meldung!$F87="J",IF(Meldung!$E87&gt;=39448,CELL("inhalt",Meldung!H87),""),"")</f>
        <v/>
      </c>
      <c r="I87" s="181" t="str">
        <f ca="1">IF(Meldung!$F87="J",IF(Meldung!$E87&gt;=39448,CELL("inhalt",Meldung!I87),""),"")</f>
        <v/>
      </c>
      <c r="J87" s="181" t="str">
        <f ca="1">IF(Meldung!$F87="J",IF(Meldung!$E87&gt;=39448,CELL("inhalt",Meldung!J87),""),"")</f>
        <v/>
      </c>
      <c r="K87" s="181" t="str">
        <f ca="1">IF(Meldung!$F87="J",IF(Meldung!$E87&gt;=39448,CELL("inhalt",Meldung!K87),""),"")</f>
        <v/>
      </c>
      <c r="L87" s="181" t="str">
        <f ca="1">IF(Meldung!$F87="J",IF(Meldung!$E87&gt;=39448,CELL("inhalt",Meldung!L87),""),"")</f>
        <v/>
      </c>
    </row>
    <row r="88" spans="1:12" x14ac:dyDescent="0.35">
      <c r="A88" s="35" t="s">
        <v>130</v>
      </c>
      <c r="B88" s="184" t="str">
        <f ca="1">IF(Meldung!$F88="J",IF(Meldung!$E88&gt;=39448,CELL("inhalt",Meldung!B88),""),"")</f>
        <v/>
      </c>
      <c r="C88" s="181" t="str">
        <f ca="1">IF(Meldung!$F88="J",IF(Meldung!$E88&gt;=39448,CELL("inhalt",Meldung!C88),""),"")</f>
        <v/>
      </c>
      <c r="D88" s="181" t="str">
        <f ca="1">IF(Meldung!$F88="J",IF(Meldung!$E88&gt;=39448,CELL("inhalt",Meldung!D88),""),"")</f>
        <v/>
      </c>
      <c r="E88" s="182" t="str">
        <f ca="1">IF(Meldung!$F88="J",IF(Meldung!$E88&gt;=39448,CELL("inhalt",Meldung!E88),""),"")</f>
        <v/>
      </c>
      <c r="F88" s="181" t="str">
        <f ca="1">IF(Meldung!$F88="J",IF(Meldung!$E88&gt;=39448,CELL("inhalt",Meldung!F88),""),"")</f>
        <v/>
      </c>
      <c r="G88" s="181" t="str">
        <f ca="1">IF(Meldung!$F88="J",IF(Meldung!$E88&gt;=39448,CELL("inhalt",Meldung!G88),""),"")</f>
        <v/>
      </c>
      <c r="H88" s="187" t="str">
        <f ca="1">IF(Meldung!$F88="J",IF(Meldung!$E88&gt;=39448,CELL("inhalt",Meldung!H88),""),"")</f>
        <v/>
      </c>
      <c r="I88" s="181" t="str">
        <f ca="1">IF(Meldung!$F88="J",IF(Meldung!$E88&gt;=39448,CELL("inhalt",Meldung!I88),""),"")</f>
        <v/>
      </c>
      <c r="J88" s="181" t="str">
        <f ca="1">IF(Meldung!$F88="J",IF(Meldung!$E88&gt;=39448,CELL("inhalt",Meldung!J88),""),"")</f>
        <v/>
      </c>
      <c r="K88" s="181" t="str">
        <f ca="1">IF(Meldung!$F88="J",IF(Meldung!$E88&gt;=39448,CELL("inhalt",Meldung!K88),""),"")</f>
        <v/>
      </c>
      <c r="L88" s="181" t="str">
        <f ca="1">IF(Meldung!$F88="J",IF(Meldung!$E88&gt;=39448,CELL("inhalt",Meldung!L88),""),"")</f>
        <v/>
      </c>
    </row>
    <row r="89" spans="1:12" x14ac:dyDescent="0.35">
      <c r="A89" s="35" t="s">
        <v>131</v>
      </c>
      <c r="B89" s="184" t="str">
        <f ca="1">IF(Meldung!$F89="J",IF(Meldung!$E89&gt;=39448,CELL("inhalt",Meldung!B89),""),"")</f>
        <v/>
      </c>
      <c r="C89" s="181" t="str">
        <f ca="1">IF(Meldung!$F89="J",IF(Meldung!$E89&gt;=39448,CELL("inhalt",Meldung!C89),""),"")</f>
        <v/>
      </c>
      <c r="D89" s="181" t="str">
        <f ca="1">IF(Meldung!$F89="J",IF(Meldung!$E89&gt;=39448,CELL("inhalt",Meldung!D89),""),"")</f>
        <v/>
      </c>
      <c r="E89" s="182" t="str">
        <f ca="1">IF(Meldung!$F89="J",IF(Meldung!$E89&gt;=39448,CELL("inhalt",Meldung!E89),""),"")</f>
        <v/>
      </c>
      <c r="F89" s="181" t="str">
        <f ca="1">IF(Meldung!$F89="J",IF(Meldung!$E89&gt;=39448,CELL("inhalt",Meldung!F89),""),"")</f>
        <v/>
      </c>
      <c r="G89" s="181" t="str">
        <f ca="1">IF(Meldung!$F89="J",IF(Meldung!$E89&gt;=39448,CELL("inhalt",Meldung!G89),""),"")</f>
        <v/>
      </c>
      <c r="H89" s="187" t="str">
        <f ca="1">IF(Meldung!$F89="J",IF(Meldung!$E89&gt;=39448,CELL("inhalt",Meldung!H89),""),"")</f>
        <v/>
      </c>
      <c r="I89" s="181" t="str">
        <f ca="1">IF(Meldung!$F89="J",IF(Meldung!$E89&gt;=39448,CELL("inhalt",Meldung!I89),""),"")</f>
        <v/>
      </c>
      <c r="J89" s="181" t="str">
        <f ca="1">IF(Meldung!$F89="J",IF(Meldung!$E89&gt;=39448,CELL("inhalt",Meldung!J89),""),"")</f>
        <v/>
      </c>
      <c r="K89" s="181" t="str">
        <f ca="1">IF(Meldung!$F89="J",IF(Meldung!$E89&gt;=39448,CELL("inhalt",Meldung!K89),""),"")</f>
        <v/>
      </c>
      <c r="L89" s="181" t="str">
        <f ca="1">IF(Meldung!$F89="J",IF(Meldung!$E89&gt;=39448,CELL("inhalt",Meldung!L89),""),"")</f>
        <v/>
      </c>
    </row>
    <row r="90" spans="1:12" x14ac:dyDescent="0.35">
      <c r="A90" s="35" t="s">
        <v>132</v>
      </c>
      <c r="B90" s="184" t="str">
        <f ca="1">IF(Meldung!$F90="J",IF(Meldung!$E90&gt;=39448,CELL("inhalt",Meldung!B90),""),"")</f>
        <v/>
      </c>
      <c r="C90" s="181" t="str">
        <f ca="1">IF(Meldung!$F90="J",IF(Meldung!$E90&gt;=39448,CELL("inhalt",Meldung!C90),""),"")</f>
        <v/>
      </c>
      <c r="D90" s="181" t="str">
        <f ca="1">IF(Meldung!$F90="J",IF(Meldung!$E90&gt;=39448,CELL("inhalt",Meldung!D90),""),"")</f>
        <v/>
      </c>
      <c r="E90" s="182" t="str">
        <f ca="1">IF(Meldung!$F90="J",IF(Meldung!$E90&gt;=39448,CELL("inhalt",Meldung!E90),""),"")</f>
        <v/>
      </c>
      <c r="F90" s="181" t="str">
        <f ca="1">IF(Meldung!$F90="J",IF(Meldung!$E90&gt;=39448,CELL("inhalt",Meldung!F90),""),"")</f>
        <v/>
      </c>
      <c r="G90" s="181" t="str">
        <f ca="1">IF(Meldung!$F90="J",IF(Meldung!$E90&gt;=39448,CELL("inhalt",Meldung!G90),""),"")</f>
        <v/>
      </c>
      <c r="H90" s="187" t="str">
        <f ca="1">IF(Meldung!$F90="J",IF(Meldung!$E90&gt;=39448,CELL("inhalt",Meldung!H90),""),"")</f>
        <v/>
      </c>
      <c r="I90" s="181" t="str">
        <f ca="1">IF(Meldung!$F90="J",IF(Meldung!$E90&gt;=39448,CELL("inhalt",Meldung!I90),""),"")</f>
        <v/>
      </c>
      <c r="J90" s="181" t="str">
        <f ca="1">IF(Meldung!$F90="J",IF(Meldung!$E90&gt;=39448,CELL("inhalt",Meldung!J90),""),"")</f>
        <v/>
      </c>
      <c r="K90" s="181" t="str">
        <f ca="1">IF(Meldung!$F90="J",IF(Meldung!$E90&gt;=39448,CELL("inhalt",Meldung!K90),""),"")</f>
        <v/>
      </c>
      <c r="L90" s="181" t="str">
        <f ca="1">IF(Meldung!$F90="J",IF(Meldung!$E90&gt;=39448,CELL("inhalt",Meldung!L90),""),"")</f>
        <v/>
      </c>
    </row>
    <row r="91" spans="1:12" x14ac:dyDescent="0.35">
      <c r="A91" s="35" t="s">
        <v>133</v>
      </c>
      <c r="B91" s="184" t="str">
        <f ca="1">IF(Meldung!$F91="J",IF(Meldung!$E91&gt;=39448,CELL("inhalt",Meldung!B91),""),"")</f>
        <v/>
      </c>
      <c r="C91" s="181" t="str">
        <f ca="1">IF(Meldung!$F91="J",IF(Meldung!$E91&gt;=39448,CELL("inhalt",Meldung!C91),""),"")</f>
        <v/>
      </c>
      <c r="D91" s="181" t="str">
        <f ca="1">IF(Meldung!$F91="J",IF(Meldung!$E91&gt;=39448,CELL("inhalt",Meldung!D91),""),"")</f>
        <v/>
      </c>
      <c r="E91" s="182" t="str">
        <f ca="1">IF(Meldung!$F91="J",IF(Meldung!$E91&gt;=39448,CELL("inhalt",Meldung!E91),""),"")</f>
        <v/>
      </c>
      <c r="F91" s="181" t="str">
        <f ca="1">IF(Meldung!$F91="J",IF(Meldung!$E91&gt;=39448,CELL("inhalt",Meldung!F91),""),"")</f>
        <v/>
      </c>
      <c r="G91" s="181" t="str">
        <f ca="1">IF(Meldung!$F91="J",IF(Meldung!$E91&gt;=39448,CELL("inhalt",Meldung!G91),""),"")</f>
        <v/>
      </c>
      <c r="H91" s="187" t="str">
        <f ca="1">IF(Meldung!$F91="J",IF(Meldung!$E91&gt;=39448,CELL("inhalt",Meldung!H91),""),"")</f>
        <v/>
      </c>
      <c r="I91" s="181" t="str">
        <f ca="1">IF(Meldung!$F91="J",IF(Meldung!$E91&gt;=39448,CELL("inhalt",Meldung!I91),""),"")</f>
        <v/>
      </c>
      <c r="J91" s="181" t="str">
        <f ca="1">IF(Meldung!$F91="J",IF(Meldung!$E91&gt;=39448,CELL("inhalt",Meldung!J91),""),"")</f>
        <v/>
      </c>
      <c r="K91" s="181" t="str">
        <f ca="1">IF(Meldung!$F91="J",IF(Meldung!$E91&gt;=39448,CELL("inhalt",Meldung!K91),""),"")</f>
        <v/>
      </c>
      <c r="L91" s="181" t="str">
        <f ca="1">IF(Meldung!$F91="J",IF(Meldung!$E91&gt;=39448,CELL("inhalt",Meldung!L91),""),"")</f>
        <v/>
      </c>
    </row>
    <row r="92" spans="1:12" x14ac:dyDescent="0.35">
      <c r="A92" s="35" t="s">
        <v>134</v>
      </c>
      <c r="B92" s="184" t="str">
        <f ca="1">IF(Meldung!$F92="J",IF(Meldung!$E92&gt;=39448,CELL("inhalt",Meldung!B92),""),"")</f>
        <v/>
      </c>
      <c r="C92" s="181" t="str">
        <f ca="1">IF(Meldung!$F92="J",IF(Meldung!$E92&gt;=39448,CELL("inhalt",Meldung!C92),""),"")</f>
        <v/>
      </c>
      <c r="D92" s="181" t="str">
        <f ca="1">IF(Meldung!$F92="J",IF(Meldung!$E92&gt;=39448,CELL("inhalt",Meldung!D92),""),"")</f>
        <v/>
      </c>
      <c r="E92" s="182" t="str">
        <f ca="1">IF(Meldung!$F92="J",IF(Meldung!$E92&gt;=39448,CELL("inhalt",Meldung!E92),""),"")</f>
        <v/>
      </c>
      <c r="F92" s="181" t="str">
        <f ca="1">IF(Meldung!$F92="J",IF(Meldung!$E92&gt;=39448,CELL("inhalt",Meldung!F92),""),"")</f>
        <v/>
      </c>
      <c r="G92" s="181" t="str">
        <f ca="1">IF(Meldung!$F92="J",IF(Meldung!$E92&gt;=39448,CELL("inhalt",Meldung!G92),""),"")</f>
        <v/>
      </c>
      <c r="H92" s="187" t="str">
        <f ca="1">IF(Meldung!$F92="J",IF(Meldung!$E92&gt;=39448,CELL("inhalt",Meldung!H92),""),"")</f>
        <v/>
      </c>
      <c r="I92" s="181" t="str">
        <f ca="1">IF(Meldung!$F92="J",IF(Meldung!$E92&gt;=39448,CELL("inhalt",Meldung!I92),""),"")</f>
        <v/>
      </c>
      <c r="J92" s="181" t="str">
        <f ca="1">IF(Meldung!$F92="J",IF(Meldung!$E92&gt;=39448,CELL("inhalt",Meldung!J92),""),"")</f>
        <v/>
      </c>
      <c r="K92" s="181" t="str">
        <f ca="1">IF(Meldung!$F92="J",IF(Meldung!$E92&gt;=39448,CELL("inhalt",Meldung!K92),""),"")</f>
        <v/>
      </c>
      <c r="L92" s="181" t="str">
        <f ca="1">IF(Meldung!$F92="J",IF(Meldung!$E92&gt;=39448,CELL("inhalt",Meldung!L92),""),"")</f>
        <v/>
      </c>
    </row>
    <row r="93" spans="1:12" x14ac:dyDescent="0.35">
      <c r="A93" s="35" t="s">
        <v>135</v>
      </c>
      <c r="B93" s="184" t="str">
        <f ca="1">IF(Meldung!$F93="J",IF(Meldung!$E93&gt;=39448,CELL("inhalt",Meldung!B93),""),"")</f>
        <v/>
      </c>
      <c r="C93" s="181" t="str">
        <f ca="1">IF(Meldung!$F93="J",IF(Meldung!$E93&gt;=39448,CELL("inhalt",Meldung!C93),""),"")</f>
        <v/>
      </c>
      <c r="D93" s="181" t="str">
        <f ca="1">IF(Meldung!$F93="J",IF(Meldung!$E93&gt;=39448,CELL("inhalt",Meldung!D93),""),"")</f>
        <v/>
      </c>
      <c r="E93" s="182" t="str">
        <f ca="1">IF(Meldung!$F93="J",IF(Meldung!$E93&gt;=39448,CELL("inhalt",Meldung!E93),""),"")</f>
        <v/>
      </c>
      <c r="F93" s="181" t="str">
        <f ca="1">IF(Meldung!$F93="J",IF(Meldung!$E93&gt;=39448,CELL("inhalt",Meldung!F93),""),"")</f>
        <v/>
      </c>
      <c r="G93" s="181" t="str">
        <f ca="1">IF(Meldung!$F93="J",IF(Meldung!$E93&gt;=39448,CELL("inhalt",Meldung!G93),""),"")</f>
        <v/>
      </c>
      <c r="H93" s="187" t="str">
        <f ca="1">IF(Meldung!$F93="J",IF(Meldung!$E93&gt;=39448,CELL("inhalt",Meldung!H93),""),"")</f>
        <v/>
      </c>
      <c r="I93" s="181" t="str">
        <f ca="1">IF(Meldung!$F93="J",IF(Meldung!$E93&gt;=39448,CELL("inhalt",Meldung!I93),""),"")</f>
        <v/>
      </c>
      <c r="J93" s="181" t="str">
        <f ca="1">IF(Meldung!$F93="J",IF(Meldung!$E93&gt;=39448,CELL("inhalt",Meldung!J93),""),"")</f>
        <v/>
      </c>
      <c r="K93" s="181" t="str">
        <f ca="1">IF(Meldung!$F93="J",IF(Meldung!$E93&gt;=39448,CELL("inhalt",Meldung!K93),""),"")</f>
        <v/>
      </c>
      <c r="L93" s="181" t="str">
        <f ca="1">IF(Meldung!$F93="J",IF(Meldung!$E93&gt;=39448,CELL("inhalt",Meldung!L93),""),"")</f>
        <v/>
      </c>
    </row>
    <row r="94" spans="1:12" x14ac:dyDescent="0.35">
      <c r="A94" s="35" t="s">
        <v>136</v>
      </c>
      <c r="B94" s="184" t="str">
        <f ca="1">IF(Meldung!$F94="J",IF(Meldung!$E94&gt;=39448,CELL("inhalt",Meldung!B94),""),"")</f>
        <v/>
      </c>
      <c r="C94" s="181" t="str">
        <f ca="1">IF(Meldung!$F94="J",IF(Meldung!$E94&gt;=39448,CELL("inhalt",Meldung!C94),""),"")</f>
        <v/>
      </c>
      <c r="D94" s="181" t="str">
        <f ca="1">IF(Meldung!$F94="J",IF(Meldung!$E94&gt;=39448,CELL("inhalt",Meldung!D94),""),"")</f>
        <v/>
      </c>
      <c r="E94" s="182" t="str">
        <f ca="1">IF(Meldung!$F94="J",IF(Meldung!$E94&gt;=39448,CELL("inhalt",Meldung!E94),""),"")</f>
        <v/>
      </c>
      <c r="F94" s="181" t="str">
        <f ca="1">IF(Meldung!$F94="J",IF(Meldung!$E94&gt;=39448,CELL("inhalt",Meldung!F94),""),"")</f>
        <v/>
      </c>
      <c r="G94" s="181" t="str">
        <f ca="1">IF(Meldung!$F94="J",IF(Meldung!$E94&gt;=39448,CELL("inhalt",Meldung!G94),""),"")</f>
        <v/>
      </c>
      <c r="H94" s="187" t="str">
        <f ca="1">IF(Meldung!$F94="J",IF(Meldung!$E94&gt;=39448,CELL("inhalt",Meldung!H94),""),"")</f>
        <v/>
      </c>
      <c r="I94" s="181" t="str">
        <f ca="1">IF(Meldung!$F94="J",IF(Meldung!$E94&gt;=39448,CELL("inhalt",Meldung!I94),""),"")</f>
        <v/>
      </c>
      <c r="J94" s="181" t="str">
        <f ca="1">IF(Meldung!$F94="J",IF(Meldung!$E94&gt;=39448,CELL("inhalt",Meldung!J94),""),"")</f>
        <v/>
      </c>
      <c r="K94" s="181" t="str">
        <f ca="1">IF(Meldung!$F94="J",IF(Meldung!$E94&gt;=39448,CELL("inhalt",Meldung!K94),""),"")</f>
        <v/>
      </c>
      <c r="L94" s="181" t="str">
        <f ca="1">IF(Meldung!$F94="J",IF(Meldung!$E94&gt;=39448,CELL("inhalt",Meldung!L94),""),"")</f>
        <v/>
      </c>
    </row>
    <row r="95" spans="1:12" x14ac:dyDescent="0.35">
      <c r="A95" s="35" t="s">
        <v>137</v>
      </c>
      <c r="B95" s="184" t="str">
        <f ca="1">IF(Meldung!$F95="J",IF(Meldung!$E95&gt;=39448,CELL("inhalt",Meldung!B95),""),"")</f>
        <v/>
      </c>
      <c r="C95" s="181" t="str">
        <f ca="1">IF(Meldung!$F95="J",IF(Meldung!$E95&gt;=39448,CELL("inhalt",Meldung!C95),""),"")</f>
        <v/>
      </c>
      <c r="D95" s="181" t="str">
        <f ca="1">IF(Meldung!$F95="J",IF(Meldung!$E95&gt;=39448,CELL("inhalt",Meldung!D95),""),"")</f>
        <v/>
      </c>
      <c r="E95" s="182" t="str">
        <f ca="1">IF(Meldung!$F95="J",IF(Meldung!$E95&gt;=39448,CELL("inhalt",Meldung!E95),""),"")</f>
        <v/>
      </c>
      <c r="F95" s="181" t="str">
        <f ca="1">IF(Meldung!$F95="J",IF(Meldung!$E95&gt;=39448,CELL("inhalt",Meldung!F95),""),"")</f>
        <v/>
      </c>
      <c r="G95" s="181" t="str">
        <f ca="1">IF(Meldung!$F95="J",IF(Meldung!$E95&gt;=39448,CELL("inhalt",Meldung!G95),""),"")</f>
        <v/>
      </c>
      <c r="H95" s="187" t="str">
        <f ca="1">IF(Meldung!$F95="J",IF(Meldung!$E95&gt;=39448,CELL("inhalt",Meldung!H95),""),"")</f>
        <v/>
      </c>
      <c r="I95" s="181" t="str">
        <f ca="1">IF(Meldung!$F95="J",IF(Meldung!$E95&gt;=39448,CELL("inhalt",Meldung!I95),""),"")</f>
        <v/>
      </c>
      <c r="J95" s="181" t="str">
        <f ca="1">IF(Meldung!$F95="J",IF(Meldung!$E95&gt;=39448,CELL("inhalt",Meldung!J95),""),"")</f>
        <v/>
      </c>
      <c r="K95" s="181" t="str">
        <f ca="1">IF(Meldung!$F95="J",IF(Meldung!$E95&gt;=39448,CELL("inhalt",Meldung!K95),""),"")</f>
        <v/>
      </c>
      <c r="L95" s="181" t="str">
        <f ca="1">IF(Meldung!$F95="J",IF(Meldung!$E95&gt;=39448,CELL("inhalt",Meldung!L95),""),"")</f>
        <v/>
      </c>
    </row>
    <row r="96" spans="1:12" x14ac:dyDescent="0.35">
      <c r="A96" s="35" t="s">
        <v>138</v>
      </c>
      <c r="B96" s="184" t="str">
        <f ca="1">IF(Meldung!$F96="J",IF(Meldung!$E96&gt;=39448,CELL("inhalt",Meldung!B96),""),"")</f>
        <v/>
      </c>
      <c r="C96" s="181" t="str">
        <f ca="1">IF(Meldung!$F96="J",IF(Meldung!$E96&gt;=39448,CELL("inhalt",Meldung!C96),""),"")</f>
        <v/>
      </c>
      <c r="D96" s="181" t="str">
        <f ca="1">IF(Meldung!$F96="J",IF(Meldung!$E96&gt;=39448,CELL("inhalt",Meldung!D96),""),"")</f>
        <v/>
      </c>
      <c r="E96" s="182" t="str">
        <f ca="1">IF(Meldung!$F96="J",IF(Meldung!$E96&gt;=39448,CELL("inhalt",Meldung!E96),""),"")</f>
        <v/>
      </c>
      <c r="F96" s="181" t="str">
        <f ca="1">IF(Meldung!$F96="J",IF(Meldung!$E96&gt;=39448,CELL("inhalt",Meldung!F96),""),"")</f>
        <v/>
      </c>
      <c r="G96" s="181" t="str">
        <f ca="1">IF(Meldung!$F96="J",IF(Meldung!$E96&gt;=39448,CELL("inhalt",Meldung!G96),""),"")</f>
        <v/>
      </c>
      <c r="H96" s="187" t="str">
        <f ca="1">IF(Meldung!$F96="J",IF(Meldung!$E96&gt;=39448,CELL("inhalt",Meldung!H96),""),"")</f>
        <v/>
      </c>
      <c r="I96" s="181" t="str">
        <f ca="1">IF(Meldung!$F96="J",IF(Meldung!$E96&gt;=39448,CELL("inhalt",Meldung!I96),""),"")</f>
        <v/>
      </c>
      <c r="J96" s="181" t="str">
        <f ca="1">IF(Meldung!$F96="J",IF(Meldung!$E96&gt;=39448,CELL("inhalt",Meldung!J96),""),"")</f>
        <v/>
      </c>
      <c r="K96" s="181" t="str">
        <f ca="1">IF(Meldung!$F96="J",IF(Meldung!$E96&gt;=39448,CELL("inhalt",Meldung!K96),""),"")</f>
        <v/>
      </c>
      <c r="L96" s="181" t="str">
        <f ca="1">IF(Meldung!$F96="J",IF(Meldung!$E96&gt;=39448,CELL("inhalt",Meldung!L96),""),"")</f>
        <v/>
      </c>
    </row>
    <row r="97" spans="1:12" x14ac:dyDescent="0.35">
      <c r="A97" s="35" t="s">
        <v>139</v>
      </c>
      <c r="B97" s="184" t="str">
        <f ca="1">IF(Meldung!$F97="J",IF(Meldung!$E97&gt;=39448,CELL("inhalt",Meldung!B97),""),"")</f>
        <v/>
      </c>
      <c r="C97" s="181" t="str">
        <f ca="1">IF(Meldung!$F97="J",IF(Meldung!$E97&gt;=39448,CELL("inhalt",Meldung!C97),""),"")</f>
        <v/>
      </c>
      <c r="D97" s="181" t="str">
        <f ca="1">IF(Meldung!$F97="J",IF(Meldung!$E97&gt;=39448,CELL("inhalt",Meldung!D97),""),"")</f>
        <v/>
      </c>
      <c r="E97" s="182" t="str">
        <f ca="1">IF(Meldung!$F97="J",IF(Meldung!$E97&gt;=39448,CELL("inhalt",Meldung!E97),""),"")</f>
        <v/>
      </c>
      <c r="F97" s="181" t="str">
        <f ca="1">IF(Meldung!$F97="J",IF(Meldung!$E97&gt;=39448,CELL("inhalt",Meldung!F97),""),"")</f>
        <v/>
      </c>
      <c r="G97" s="181" t="str">
        <f ca="1">IF(Meldung!$F97="J",IF(Meldung!$E97&gt;=39448,CELL("inhalt",Meldung!G97),""),"")</f>
        <v/>
      </c>
      <c r="H97" s="187" t="str">
        <f ca="1">IF(Meldung!$F97="J",IF(Meldung!$E97&gt;=39448,CELL("inhalt",Meldung!H97),""),"")</f>
        <v/>
      </c>
      <c r="I97" s="181" t="str">
        <f ca="1">IF(Meldung!$F97="J",IF(Meldung!$E97&gt;=39448,CELL("inhalt",Meldung!I97),""),"")</f>
        <v/>
      </c>
      <c r="J97" s="181" t="str">
        <f ca="1">IF(Meldung!$F97="J",IF(Meldung!$E97&gt;=39448,CELL("inhalt",Meldung!J97),""),"")</f>
        <v/>
      </c>
      <c r="K97" s="181" t="str">
        <f ca="1">IF(Meldung!$F97="J",IF(Meldung!$E97&gt;=39448,CELL("inhalt",Meldung!K97),""),"")</f>
        <v/>
      </c>
      <c r="L97" s="181" t="str">
        <f ca="1">IF(Meldung!$F97="J",IF(Meldung!$E97&gt;=39448,CELL("inhalt",Meldung!L97),""),"")</f>
        <v/>
      </c>
    </row>
    <row r="98" spans="1:12" x14ac:dyDescent="0.35">
      <c r="A98" s="35" t="s">
        <v>140</v>
      </c>
      <c r="B98" s="184" t="str">
        <f ca="1">IF(Meldung!$F98="J",IF(Meldung!$E98&gt;=39448,CELL("inhalt",Meldung!B98),""),"")</f>
        <v/>
      </c>
      <c r="C98" s="181" t="str">
        <f ca="1">IF(Meldung!$F98="J",IF(Meldung!$E98&gt;=39448,CELL("inhalt",Meldung!C98),""),"")</f>
        <v/>
      </c>
      <c r="D98" s="181" t="str">
        <f ca="1">IF(Meldung!$F98="J",IF(Meldung!$E98&gt;=39448,CELL("inhalt",Meldung!D98),""),"")</f>
        <v/>
      </c>
      <c r="E98" s="182" t="str">
        <f ca="1">IF(Meldung!$F98="J",IF(Meldung!$E98&gt;=39448,CELL("inhalt",Meldung!E98),""),"")</f>
        <v/>
      </c>
      <c r="F98" s="181" t="str">
        <f ca="1">IF(Meldung!$F98="J",IF(Meldung!$E98&gt;=39448,CELL("inhalt",Meldung!F98),""),"")</f>
        <v/>
      </c>
      <c r="G98" s="181" t="str">
        <f ca="1">IF(Meldung!$F98="J",IF(Meldung!$E98&gt;=39448,CELL("inhalt",Meldung!G98),""),"")</f>
        <v/>
      </c>
      <c r="H98" s="187" t="str">
        <f ca="1">IF(Meldung!$F98="J",IF(Meldung!$E98&gt;=39448,CELL("inhalt",Meldung!H98),""),"")</f>
        <v/>
      </c>
      <c r="I98" s="181" t="str">
        <f ca="1">IF(Meldung!$F98="J",IF(Meldung!$E98&gt;=39448,CELL("inhalt",Meldung!I98),""),"")</f>
        <v/>
      </c>
      <c r="J98" s="181" t="str">
        <f ca="1">IF(Meldung!$F98="J",IF(Meldung!$E98&gt;=39448,CELL("inhalt",Meldung!J98),""),"")</f>
        <v/>
      </c>
      <c r="K98" s="181" t="str">
        <f ca="1">IF(Meldung!$F98="J",IF(Meldung!$E98&gt;=39448,CELL("inhalt",Meldung!K98),""),"")</f>
        <v/>
      </c>
      <c r="L98" s="181" t="str">
        <f ca="1">IF(Meldung!$F98="J",IF(Meldung!$E98&gt;=39448,CELL("inhalt",Meldung!L98),""),"")</f>
        <v/>
      </c>
    </row>
    <row r="99" spans="1:12" x14ac:dyDescent="0.35">
      <c r="A99" s="35" t="s">
        <v>141</v>
      </c>
      <c r="B99" s="184" t="str">
        <f ca="1">IF(Meldung!$F99="J",IF(Meldung!$E99&gt;=39448,CELL("inhalt",Meldung!B99),""),"")</f>
        <v/>
      </c>
      <c r="C99" s="181" t="str">
        <f ca="1">IF(Meldung!$F99="J",IF(Meldung!$E99&gt;=39448,CELL("inhalt",Meldung!C99),""),"")</f>
        <v/>
      </c>
      <c r="D99" s="181" t="str">
        <f ca="1">IF(Meldung!$F99="J",IF(Meldung!$E99&gt;=39448,CELL("inhalt",Meldung!D99),""),"")</f>
        <v/>
      </c>
      <c r="E99" s="182" t="str">
        <f ca="1">IF(Meldung!$F99="J",IF(Meldung!$E99&gt;=39448,CELL("inhalt",Meldung!E99),""),"")</f>
        <v/>
      </c>
      <c r="F99" s="181" t="str">
        <f ca="1">IF(Meldung!$F99="J",IF(Meldung!$E99&gt;=39448,CELL("inhalt",Meldung!F99),""),"")</f>
        <v/>
      </c>
      <c r="G99" s="181" t="str">
        <f ca="1">IF(Meldung!$F99="J",IF(Meldung!$E99&gt;=39448,CELL("inhalt",Meldung!G99),""),"")</f>
        <v/>
      </c>
      <c r="H99" s="187" t="str">
        <f ca="1">IF(Meldung!$F99="J",IF(Meldung!$E99&gt;=39448,CELL("inhalt",Meldung!H99),""),"")</f>
        <v/>
      </c>
      <c r="I99" s="181" t="str">
        <f ca="1">IF(Meldung!$F99="J",IF(Meldung!$E99&gt;=39448,CELL("inhalt",Meldung!I99),""),"")</f>
        <v/>
      </c>
      <c r="J99" s="181" t="str">
        <f ca="1">IF(Meldung!$F99="J",IF(Meldung!$E99&gt;=39448,CELL("inhalt",Meldung!J99),""),"")</f>
        <v/>
      </c>
      <c r="K99" s="181" t="str">
        <f ca="1">IF(Meldung!$F99="J",IF(Meldung!$E99&gt;=39448,CELL("inhalt",Meldung!K99),""),"")</f>
        <v/>
      </c>
      <c r="L99" s="181" t="str">
        <f ca="1">IF(Meldung!$F99="J",IF(Meldung!$E99&gt;=39448,CELL("inhalt",Meldung!L99),""),"")</f>
        <v/>
      </c>
    </row>
    <row r="100" spans="1:12" x14ac:dyDescent="0.35">
      <c r="A100" s="35" t="s">
        <v>142</v>
      </c>
      <c r="B100" s="184" t="str">
        <f ca="1">IF(Meldung!$F100="J",IF(Meldung!$E100&gt;=39448,CELL("inhalt",Meldung!B100),""),"")</f>
        <v/>
      </c>
      <c r="C100" s="181" t="str">
        <f ca="1">IF(Meldung!$F100="J",IF(Meldung!$E100&gt;=39448,CELL("inhalt",Meldung!C100),""),"")</f>
        <v/>
      </c>
      <c r="D100" s="181" t="str">
        <f ca="1">IF(Meldung!$F100="J",IF(Meldung!$E100&gt;=39448,CELL("inhalt",Meldung!D100),""),"")</f>
        <v/>
      </c>
      <c r="E100" s="182" t="str">
        <f ca="1">IF(Meldung!$F100="J",IF(Meldung!$E100&gt;=39448,CELL("inhalt",Meldung!E100),""),"")</f>
        <v/>
      </c>
      <c r="F100" s="181" t="str">
        <f ca="1">IF(Meldung!$F100="J",IF(Meldung!$E100&gt;=39448,CELL("inhalt",Meldung!F100),""),"")</f>
        <v/>
      </c>
      <c r="G100" s="181" t="str">
        <f ca="1">IF(Meldung!$F100="J",IF(Meldung!$E100&gt;=39448,CELL("inhalt",Meldung!G100),""),"")</f>
        <v/>
      </c>
      <c r="H100" s="187" t="str">
        <f ca="1">IF(Meldung!$F100="J",IF(Meldung!$E100&gt;=39448,CELL("inhalt",Meldung!H100),""),"")</f>
        <v/>
      </c>
      <c r="I100" s="181" t="str">
        <f ca="1">IF(Meldung!$F100="J",IF(Meldung!$E100&gt;=39448,CELL("inhalt",Meldung!I100),""),"")</f>
        <v/>
      </c>
      <c r="J100" s="181" t="str">
        <f ca="1">IF(Meldung!$F100="J",IF(Meldung!$E100&gt;=39448,CELL("inhalt",Meldung!J100),""),"")</f>
        <v/>
      </c>
      <c r="K100" s="181" t="str">
        <f ca="1">IF(Meldung!$F100="J",IF(Meldung!$E100&gt;=39448,CELL("inhalt",Meldung!K100),""),"")</f>
        <v/>
      </c>
      <c r="L100" s="181" t="str">
        <f ca="1">IF(Meldung!$F100="J",IF(Meldung!$E100&gt;=39448,CELL("inhalt",Meldung!L100),""),"")</f>
        <v/>
      </c>
    </row>
    <row r="101" spans="1:12" x14ac:dyDescent="0.35">
      <c r="A101" s="35" t="s">
        <v>143</v>
      </c>
      <c r="B101" s="184" t="str">
        <f ca="1">IF(Meldung!$F101="J",IF(Meldung!$E101&gt;=39448,CELL("inhalt",Meldung!B101),""),"")</f>
        <v/>
      </c>
      <c r="C101" s="181" t="str">
        <f ca="1">IF(Meldung!$F101="J",IF(Meldung!$E101&gt;=39448,CELL("inhalt",Meldung!C101),""),"")</f>
        <v/>
      </c>
      <c r="D101" s="181" t="str">
        <f ca="1">IF(Meldung!$F101="J",IF(Meldung!$E101&gt;=39448,CELL("inhalt",Meldung!D101),""),"")</f>
        <v/>
      </c>
      <c r="E101" s="182" t="str">
        <f ca="1">IF(Meldung!$F101="J",IF(Meldung!$E101&gt;=39448,CELL("inhalt",Meldung!E101),""),"")</f>
        <v/>
      </c>
      <c r="F101" s="181" t="str">
        <f ca="1">IF(Meldung!$F101="J",IF(Meldung!$E101&gt;=39448,CELL("inhalt",Meldung!F101),""),"")</f>
        <v/>
      </c>
      <c r="G101" s="181" t="str">
        <f ca="1">IF(Meldung!$F101="J",IF(Meldung!$E101&gt;=39448,CELL("inhalt",Meldung!G101),""),"")</f>
        <v/>
      </c>
      <c r="H101" s="187" t="str">
        <f ca="1">IF(Meldung!$F101="J",IF(Meldung!$E101&gt;=39448,CELL("inhalt",Meldung!H101),""),"")</f>
        <v/>
      </c>
      <c r="I101" s="181" t="str">
        <f ca="1">IF(Meldung!$F101="J",IF(Meldung!$E101&gt;=39448,CELL("inhalt",Meldung!I101),""),"")</f>
        <v/>
      </c>
      <c r="J101" s="181" t="str">
        <f ca="1">IF(Meldung!$F101="J",IF(Meldung!$E101&gt;=39448,CELL("inhalt",Meldung!J101),""),"")</f>
        <v/>
      </c>
      <c r="K101" s="181" t="str">
        <f ca="1">IF(Meldung!$F101="J",IF(Meldung!$E101&gt;=39448,CELL("inhalt",Meldung!K101),""),"")</f>
        <v/>
      </c>
      <c r="L101" s="181" t="str">
        <f ca="1">IF(Meldung!$F101="J",IF(Meldung!$E101&gt;=39448,CELL("inhalt",Meldung!L101),""),"")</f>
        <v/>
      </c>
    </row>
    <row r="102" spans="1:12" x14ac:dyDescent="0.35">
      <c r="A102" s="35" t="s">
        <v>144</v>
      </c>
      <c r="B102" s="184" t="str">
        <f ca="1">IF(Meldung!$F102="J",IF(Meldung!$E102&gt;=39448,CELL("inhalt",Meldung!B102),""),"")</f>
        <v/>
      </c>
      <c r="C102" s="181" t="str">
        <f ca="1">IF(Meldung!$F102="J",IF(Meldung!$E102&gt;=39448,CELL("inhalt",Meldung!C102),""),"")</f>
        <v/>
      </c>
      <c r="D102" s="181" t="str">
        <f ca="1">IF(Meldung!$F102="J",IF(Meldung!$E102&gt;=39448,CELL("inhalt",Meldung!D102),""),"")</f>
        <v/>
      </c>
      <c r="E102" s="182" t="str">
        <f ca="1">IF(Meldung!$F102="J",IF(Meldung!$E102&gt;=39448,CELL("inhalt",Meldung!E102),""),"")</f>
        <v/>
      </c>
      <c r="F102" s="181" t="str">
        <f ca="1">IF(Meldung!$F102="J",IF(Meldung!$E102&gt;=39448,CELL("inhalt",Meldung!F102),""),"")</f>
        <v/>
      </c>
      <c r="G102" s="181" t="str">
        <f ca="1">IF(Meldung!$F102="J",IF(Meldung!$E102&gt;=39448,CELL("inhalt",Meldung!G102),""),"")</f>
        <v/>
      </c>
      <c r="H102" s="187" t="str">
        <f ca="1">IF(Meldung!$F102="J",IF(Meldung!$E102&gt;=39448,CELL("inhalt",Meldung!H102),""),"")</f>
        <v/>
      </c>
      <c r="I102" s="181" t="str">
        <f ca="1">IF(Meldung!$F102="J",IF(Meldung!$E102&gt;=39448,CELL("inhalt",Meldung!I102),""),"")</f>
        <v/>
      </c>
      <c r="J102" s="181" t="str">
        <f ca="1">IF(Meldung!$F102="J",IF(Meldung!$E102&gt;=39448,CELL("inhalt",Meldung!J102),""),"")</f>
        <v/>
      </c>
      <c r="K102" s="181" t="str">
        <f ca="1">IF(Meldung!$F102="J",IF(Meldung!$E102&gt;=39448,CELL("inhalt",Meldung!K102),""),"")</f>
        <v/>
      </c>
      <c r="L102" s="181" t="str">
        <f ca="1">IF(Meldung!$F102="J",IF(Meldung!$E102&gt;=39448,CELL("inhalt",Meldung!L102),""),"")</f>
        <v/>
      </c>
    </row>
    <row r="103" spans="1:12" x14ac:dyDescent="0.35">
      <c r="A103" s="35" t="s">
        <v>145</v>
      </c>
      <c r="B103" s="184" t="str">
        <f ca="1">IF(Meldung!$F103="J",IF(Meldung!$E103&gt;=39448,CELL("inhalt",Meldung!B103),""),"")</f>
        <v/>
      </c>
      <c r="C103" s="181" t="str">
        <f ca="1">IF(Meldung!$F103="J",IF(Meldung!$E103&gt;=39448,CELL("inhalt",Meldung!C103),""),"")</f>
        <v/>
      </c>
      <c r="D103" s="181" t="str">
        <f ca="1">IF(Meldung!$F103="J",IF(Meldung!$E103&gt;=39448,CELL("inhalt",Meldung!D103),""),"")</f>
        <v/>
      </c>
      <c r="E103" s="182" t="str">
        <f ca="1">IF(Meldung!$F103="J",IF(Meldung!$E103&gt;=39448,CELL("inhalt",Meldung!E103),""),"")</f>
        <v/>
      </c>
      <c r="F103" s="181" t="str">
        <f ca="1">IF(Meldung!$F103="J",IF(Meldung!$E103&gt;=39448,CELL("inhalt",Meldung!F103),""),"")</f>
        <v/>
      </c>
      <c r="G103" s="181" t="str">
        <f ca="1">IF(Meldung!$F103="J",IF(Meldung!$E103&gt;=39448,CELL("inhalt",Meldung!G103),""),"")</f>
        <v/>
      </c>
      <c r="H103" s="187" t="str">
        <f ca="1">IF(Meldung!$F103="J",IF(Meldung!$E103&gt;=39448,CELL("inhalt",Meldung!H103),""),"")</f>
        <v/>
      </c>
      <c r="I103" s="181" t="str">
        <f ca="1">IF(Meldung!$F103="J",IF(Meldung!$E103&gt;=39448,CELL("inhalt",Meldung!I103),""),"")</f>
        <v/>
      </c>
      <c r="J103" s="181" t="str">
        <f ca="1">IF(Meldung!$F103="J",IF(Meldung!$E103&gt;=39448,CELL("inhalt",Meldung!J103),""),"")</f>
        <v/>
      </c>
      <c r="K103" s="181" t="str">
        <f ca="1">IF(Meldung!$F103="J",IF(Meldung!$E103&gt;=39448,CELL("inhalt",Meldung!K103),""),"")</f>
        <v/>
      </c>
      <c r="L103" s="181" t="str">
        <f ca="1">IF(Meldung!$F103="J",IF(Meldung!$E103&gt;=39448,CELL("inhalt",Meldung!L103),""),"")</f>
        <v/>
      </c>
    </row>
    <row r="104" spans="1:12" x14ac:dyDescent="0.35">
      <c r="A104" s="35" t="s">
        <v>146</v>
      </c>
      <c r="B104" s="184" t="str">
        <f ca="1">IF(Meldung!$F104="J",IF(Meldung!$E104&gt;=39448,CELL("inhalt",Meldung!B104),""),"")</f>
        <v/>
      </c>
      <c r="C104" s="181" t="str">
        <f ca="1">IF(Meldung!$F104="J",IF(Meldung!$E104&gt;=39448,CELL("inhalt",Meldung!C104),""),"")</f>
        <v/>
      </c>
      <c r="D104" s="181" t="str">
        <f ca="1">IF(Meldung!$F104="J",IF(Meldung!$E104&gt;=39448,CELL("inhalt",Meldung!D104),""),"")</f>
        <v/>
      </c>
      <c r="E104" s="182" t="str">
        <f ca="1">IF(Meldung!$F104="J",IF(Meldung!$E104&gt;=39448,CELL("inhalt",Meldung!E104),""),"")</f>
        <v/>
      </c>
      <c r="F104" s="181" t="str">
        <f ca="1">IF(Meldung!$F104="J",IF(Meldung!$E104&gt;=39448,CELL("inhalt",Meldung!F104),""),"")</f>
        <v/>
      </c>
      <c r="G104" s="181" t="str">
        <f ca="1">IF(Meldung!$F104="J",IF(Meldung!$E104&gt;=39448,CELL("inhalt",Meldung!G104),""),"")</f>
        <v/>
      </c>
      <c r="H104" s="187" t="str">
        <f ca="1">IF(Meldung!$F104="J",IF(Meldung!$E104&gt;=39448,CELL("inhalt",Meldung!H104),""),"")</f>
        <v/>
      </c>
      <c r="I104" s="181" t="str">
        <f ca="1">IF(Meldung!$F104="J",IF(Meldung!$E104&gt;=39448,CELL("inhalt",Meldung!I104),""),"")</f>
        <v/>
      </c>
      <c r="J104" s="181" t="str">
        <f ca="1">IF(Meldung!$F104="J",IF(Meldung!$E104&gt;=39448,CELL("inhalt",Meldung!J104),""),"")</f>
        <v/>
      </c>
      <c r="K104" s="181" t="str">
        <f ca="1">IF(Meldung!$F104="J",IF(Meldung!$E104&gt;=39448,CELL("inhalt",Meldung!K104),""),"")</f>
        <v/>
      </c>
      <c r="L104" s="181" t="str">
        <f ca="1">IF(Meldung!$F104="J",IF(Meldung!$E104&gt;=39448,CELL("inhalt",Meldung!L104),""),"")</f>
        <v/>
      </c>
    </row>
    <row r="105" spans="1:12" x14ac:dyDescent="0.35">
      <c r="A105" s="35" t="s">
        <v>147</v>
      </c>
      <c r="B105" s="184" t="str">
        <f ca="1">IF(Meldung!$F105="J",IF(Meldung!$E105&gt;=39448,CELL("inhalt",Meldung!B105),""),"")</f>
        <v/>
      </c>
      <c r="C105" s="181" t="str">
        <f ca="1">IF(Meldung!$F105="J",IF(Meldung!$E105&gt;=39448,CELL("inhalt",Meldung!C105),""),"")</f>
        <v/>
      </c>
      <c r="D105" s="181" t="str">
        <f ca="1">IF(Meldung!$F105="J",IF(Meldung!$E105&gt;=39448,CELL("inhalt",Meldung!D105),""),"")</f>
        <v/>
      </c>
      <c r="E105" s="182" t="str">
        <f ca="1">IF(Meldung!$F105="J",IF(Meldung!$E105&gt;=39448,CELL("inhalt",Meldung!E105),""),"")</f>
        <v/>
      </c>
      <c r="F105" s="181" t="str">
        <f ca="1">IF(Meldung!$F105="J",IF(Meldung!$E105&gt;=39448,CELL("inhalt",Meldung!F105),""),"")</f>
        <v/>
      </c>
      <c r="G105" s="181" t="str">
        <f ca="1">IF(Meldung!$F105="J",IF(Meldung!$E105&gt;=39448,CELL("inhalt",Meldung!G105),""),"")</f>
        <v/>
      </c>
      <c r="H105" s="187" t="str">
        <f ca="1">IF(Meldung!$F105="J",IF(Meldung!$E105&gt;=39448,CELL("inhalt",Meldung!H105),""),"")</f>
        <v/>
      </c>
      <c r="I105" s="181" t="str">
        <f ca="1">IF(Meldung!$F105="J",IF(Meldung!$E105&gt;=39448,CELL("inhalt",Meldung!I105),""),"")</f>
        <v/>
      </c>
      <c r="J105" s="181" t="str">
        <f ca="1">IF(Meldung!$F105="J",IF(Meldung!$E105&gt;=39448,CELL("inhalt",Meldung!J105),""),"")</f>
        <v/>
      </c>
      <c r="K105" s="181" t="str">
        <f ca="1">IF(Meldung!$F105="J",IF(Meldung!$E105&gt;=39448,CELL("inhalt",Meldung!K105),""),"")</f>
        <v/>
      </c>
      <c r="L105" s="181" t="str">
        <f ca="1">IF(Meldung!$F105="J",IF(Meldung!$E105&gt;=39448,CELL("inhalt",Meldung!L105),""),"")</f>
        <v/>
      </c>
    </row>
    <row r="106" spans="1:12" x14ac:dyDescent="0.35">
      <c r="A106" s="35" t="s">
        <v>148</v>
      </c>
      <c r="B106" s="184" t="str">
        <f ca="1">IF(Meldung!$F106="J",IF(Meldung!$E106&gt;=39448,CELL("inhalt",Meldung!B106),""),"")</f>
        <v/>
      </c>
      <c r="C106" s="181" t="str">
        <f ca="1">IF(Meldung!$F106="J",IF(Meldung!$E106&gt;=39448,CELL("inhalt",Meldung!C106),""),"")</f>
        <v/>
      </c>
      <c r="D106" s="181" t="str">
        <f ca="1">IF(Meldung!$F106="J",IF(Meldung!$E106&gt;=39448,CELL("inhalt",Meldung!D106),""),"")</f>
        <v/>
      </c>
      <c r="E106" s="182" t="str">
        <f ca="1">IF(Meldung!$F106="J",IF(Meldung!$E106&gt;=39448,CELL("inhalt",Meldung!E106),""),"")</f>
        <v/>
      </c>
      <c r="F106" s="181" t="str">
        <f ca="1">IF(Meldung!$F106="J",IF(Meldung!$E106&gt;=39448,CELL("inhalt",Meldung!F106),""),"")</f>
        <v/>
      </c>
      <c r="G106" s="181" t="str">
        <f ca="1">IF(Meldung!$F106="J",IF(Meldung!$E106&gt;=39448,CELL("inhalt",Meldung!G106),""),"")</f>
        <v/>
      </c>
      <c r="H106" s="187" t="str">
        <f ca="1">IF(Meldung!$F106="J",IF(Meldung!$E106&gt;=39448,CELL("inhalt",Meldung!H106),""),"")</f>
        <v/>
      </c>
      <c r="I106" s="181" t="str">
        <f ca="1">IF(Meldung!$F106="J",IF(Meldung!$E106&gt;=39448,CELL("inhalt",Meldung!I106),""),"")</f>
        <v/>
      </c>
      <c r="J106" s="181" t="str">
        <f ca="1">IF(Meldung!$F106="J",IF(Meldung!$E106&gt;=39448,CELL("inhalt",Meldung!J106),""),"")</f>
        <v/>
      </c>
      <c r="K106" s="181" t="str">
        <f ca="1">IF(Meldung!$F106="J",IF(Meldung!$E106&gt;=39448,CELL("inhalt",Meldung!K106),""),"")</f>
        <v/>
      </c>
      <c r="L106" s="181" t="str">
        <f ca="1">IF(Meldung!$F106="J",IF(Meldung!$E106&gt;=39448,CELL("inhalt",Meldung!L106),""),"")</f>
        <v/>
      </c>
    </row>
    <row r="107" spans="1:12" x14ac:dyDescent="0.35">
      <c r="A107" s="35" t="s">
        <v>149</v>
      </c>
      <c r="B107" s="184" t="str">
        <f ca="1">IF(Meldung!$F107="J",IF(Meldung!$E107&gt;=39448,CELL("inhalt",Meldung!B107),""),"")</f>
        <v/>
      </c>
      <c r="C107" s="181" t="str">
        <f ca="1">IF(Meldung!$F107="J",IF(Meldung!$E107&gt;=39448,CELL("inhalt",Meldung!C107),""),"")</f>
        <v/>
      </c>
      <c r="D107" s="181" t="str">
        <f ca="1">IF(Meldung!$F107="J",IF(Meldung!$E107&gt;=39448,CELL("inhalt",Meldung!D107),""),"")</f>
        <v/>
      </c>
      <c r="E107" s="182" t="str">
        <f ca="1">IF(Meldung!$F107="J",IF(Meldung!$E107&gt;=39448,CELL("inhalt",Meldung!E107),""),"")</f>
        <v/>
      </c>
      <c r="F107" s="181" t="str">
        <f ca="1">IF(Meldung!$F107="J",IF(Meldung!$E107&gt;=39448,CELL("inhalt",Meldung!F107),""),"")</f>
        <v/>
      </c>
      <c r="G107" s="181" t="str">
        <f ca="1">IF(Meldung!$F107="J",IF(Meldung!$E107&gt;=39448,CELL("inhalt",Meldung!G107),""),"")</f>
        <v/>
      </c>
      <c r="H107" s="187" t="str">
        <f ca="1">IF(Meldung!$F107="J",IF(Meldung!$E107&gt;=39448,CELL("inhalt",Meldung!H107),""),"")</f>
        <v/>
      </c>
      <c r="I107" s="181" t="str">
        <f ca="1">IF(Meldung!$F107="J",IF(Meldung!$E107&gt;=39448,CELL("inhalt",Meldung!I107),""),"")</f>
        <v/>
      </c>
      <c r="J107" s="181" t="str">
        <f ca="1">IF(Meldung!$F107="J",IF(Meldung!$E107&gt;=39448,CELL("inhalt",Meldung!J107),""),"")</f>
        <v/>
      </c>
      <c r="K107" s="181" t="str">
        <f ca="1">IF(Meldung!$F107="J",IF(Meldung!$E107&gt;=39448,CELL("inhalt",Meldung!K107),""),"")</f>
        <v/>
      </c>
      <c r="L107" s="181" t="str">
        <f ca="1">IF(Meldung!$F107="J",IF(Meldung!$E107&gt;=39448,CELL("inhalt",Meldung!L107),""),"")</f>
        <v/>
      </c>
    </row>
    <row r="108" spans="1:12" x14ac:dyDescent="0.35">
      <c r="A108" s="35" t="s">
        <v>150</v>
      </c>
      <c r="B108" s="184" t="str">
        <f ca="1">IF(Meldung!$F108="J",IF(Meldung!$E108&gt;=39448,CELL("inhalt",Meldung!B108),""),"")</f>
        <v/>
      </c>
      <c r="C108" s="181" t="str">
        <f ca="1">IF(Meldung!$F108="J",IF(Meldung!$E108&gt;=39448,CELL("inhalt",Meldung!C108),""),"")</f>
        <v/>
      </c>
      <c r="D108" s="181" t="str">
        <f ca="1">IF(Meldung!$F108="J",IF(Meldung!$E108&gt;=39448,CELL("inhalt",Meldung!D108),""),"")</f>
        <v/>
      </c>
      <c r="E108" s="182" t="str">
        <f ca="1">IF(Meldung!$F108="J",IF(Meldung!$E108&gt;=39448,CELL("inhalt",Meldung!E108),""),"")</f>
        <v/>
      </c>
      <c r="F108" s="181" t="str">
        <f ca="1">IF(Meldung!$F108="J",IF(Meldung!$E108&gt;=39448,CELL("inhalt",Meldung!F108),""),"")</f>
        <v/>
      </c>
      <c r="G108" s="181" t="str">
        <f ca="1">IF(Meldung!$F108="J",IF(Meldung!$E108&gt;=39448,CELL("inhalt",Meldung!G108),""),"")</f>
        <v/>
      </c>
      <c r="H108" s="187" t="str">
        <f ca="1">IF(Meldung!$F108="J",IF(Meldung!$E108&gt;=39448,CELL("inhalt",Meldung!H108),""),"")</f>
        <v/>
      </c>
      <c r="I108" s="181" t="str">
        <f ca="1">IF(Meldung!$F108="J",IF(Meldung!$E108&gt;=39448,CELL("inhalt",Meldung!I108),""),"")</f>
        <v/>
      </c>
      <c r="J108" s="181" t="str">
        <f ca="1">IF(Meldung!$F108="J",IF(Meldung!$E108&gt;=39448,CELL("inhalt",Meldung!J108),""),"")</f>
        <v/>
      </c>
      <c r="K108" s="181" t="str">
        <f ca="1">IF(Meldung!$F108="J",IF(Meldung!$E108&gt;=39448,CELL("inhalt",Meldung!K108),""),"")</f>
        <v/>
      </c>
      <c r="L108" s="181" t="str">
        <f ca="1">IF(Meldung!$F108="J",IF(Meldung!$E108&gt;=39448,CELL("inhalt",Meldung!L108),""),"")</f>
        <v/>
      </c>
    </row>
    <row r="109" spans="1:12" x14ac:dyDescent="0.35">
      <c r="A109" s="35" t="s">
        <v>151</v>
      </c>
      <c r="B109" s="184" t="str">
        <f ca="1">IF(Meldung!$F109="J",IF(Meldung!$E109&gt;=39448,CELL("inhalt",Meldung!B109),""),"")</f>
        <v/>
      </c>
      <c r="C109" s="181" t="str">
        <f ca="1">IF(Meldung!$F109="J",IF(Meldung!$E109&gt;=39448,CELL("inhalt",Meldung!C109),""),"")</f>
        <v/>
      </c>
      <c r="D109" s="181" t="str">
        <f ca="1">IF(Meldung!$F109="J",IF(Meldung!$E109&gt;=39448,CELL("inhalt",Meldung!D109),""),"")</f>
        <v/>
      </c>
      <c r="E109" s="182" t="str">
        <f ca="1">IF(Meldung!$F109="J",IF(Meldung!$E109&gt;=39448,CELL("inhalt",Meldung!E109),""),"")</f>
        <v/>
      </c>
      <c r="F109" s="181" t="str">
        <f ca="1">IF(Meldung!$F109="J",IF(Meldung!$E109&gt;=39448,CELL("inhalt",Meldung!F109),""),"")</f>
        <v/>
      </c>
      <c r="G109" s="181" t="str">
        <f ca="1">IF(Meldung!$F109="J",IF(Meldung!$E109&gt;=39448,CELL("inhalt",Meldung!G109),""),"")</f>
        <v/>
      </c>
      <c r="H109" s="187" t="str">
        <f ca="1">IF(Meldung!$F109="J",IF(Meldung!$E109&gt;=39448,CELL("inhalt",Meldung!H109),""),"")</f>
        <v/>
      </c>
      <c r="I109" s="181" t="str">
        <f ca="1">IF(Meldung!$F109="J",IF(Meldung!$E109&gt;=39448,CELL("inhalt",Meldung!I109),""),"")</f>
        <v/>
      </c>
      <c r="J109" s="181" t="str">
        <f ca="1">IF(Meldung!$F109="J",IF(Meldung!$E109&gt;=39448,CELL("inhalt",Meldung!J109),""),"")</f>
        <v/>
      </c>
      <c r="K109" s="181" t="str">
        <f ca="1">IF(Meldung!$F109="J",IF(Meldung!$E109&gt;=39448,CELL("inhalt",Meldung!K109),""),"")</f>
        <v/>
      </c>
      <c r="L109" s="181" t="str">
        <f ca="1">IF(Meldung!$F109="J",IF(Meldung!$E109&gt;=39448,CELL("inhalt",Meldung!L109),""),"")</f>
        <v/>
      </c>
    </row>
    <row r="110" spans="1:12" x14ac:dyDescent="0.35">
      <c r="A110" s="35" t="s">
        <v>152</v>
      </c>
      <c r="B110" s="184" t="str">
        <f ca="1">IF(Meldung!$F110="J",IF(Meldung!$E110&gt;=39448,CELL("inhalt",Meldung!B110),""),"")</f>
        <v/>
      </c>
      <c r="C110" s="181" t="str">
        <f ca="1">IF(Meldung!$F110="J",IF(Meldung!$E110&gt;=39448,CELL("inhalt",Meldung!C110),""),"")</f>
        <v/>
      </c>
      <c r="D110" s="181" t="str">
        <f ca="1">IF(Meldung!$F110="J",IF(Meldung!$E110&gt;=39448,CELL("inhalt",Meldung!D110),""),"")</f>
        <v/>
      </c>
      <c r="E110" s="182" t="str">
        <f ca="1">IF(Meldung!$F110="J",IF(Meldung!$E110&gt;=39448,CELL("inhalt",Meldung!E110),""),"")</f>
        <v/>
      </c>
      <c r="F110" s="181" t="str">
        <f ca="1">IF(Meldung!$F110="J",IF(Meldung!$E110&gt;=39448,CELL("inhalt",Meldung!F110),""),"")</f>
        <v/>
      </c>
      <c r="G110" s="181" t="str">
        <f ca="1">IF(Meldung!$F110="J",IF(Meldung!$E110&gt;=39448,CELL("inhalt",Meldung!G110),""),"")</f>
        <v/>
      </c>
      <c r="H110" s="187" t="str">
        <f ca="1">IF(Meldung!$F110="J",IF(Meldung!$E110&gt;=39448,CELL("inhalt",Meldung!H110),""),"")</f>
        <v/>
      </c>
      <c r="I110" s="181" t="str">
        <f ca="1">IF(Meldung!$F110="J",IF(Meldung!$E110&gt;=39448,CELL("inhalt",Meldung!I110),""),"")</f>
        <v/>
      </c>
      <c r="J110" s="181" t="str">
        <f ca="1">IF(Meldung!$F110="J",IF(Meldung!$E110&gt;=39448,CELL("inhalt",Meldung!J110),""),"")</f>
        <v/>
      </c>
      <c r="K110" s="181" t="str">
        <f ca="1">IF(Meldung!$F110="J",IF(Meldung!$E110&gt;=39448,CELL("inhalt",Meldung!K110),""),"")</f>
        <v/>
      </c>
      <c r="L110" s="181" t="str">
        <f ca="1">IF(Meldung!$F110="J",IF(Meldung!$E110&gt;=39448,CELL("inhalt",Meldung!L110),""),"")</f>
        <v/>
      </c>
    </row>
    <row r="111" spans="1:12" x14ac:dyDescent="0.35">
      <c r="A111" s="35" t="s">
        <v>153</v>
      </c>
      <c r="B111" s="184" t="str">
        <f ca="1">IF(Meldung!$F111="J",IF(Meldung!$E111&gt;=39448,CELL("inhalt",Meldung!B111),""),"")</f>
        <v/>
      </c>
      <c r="C111" s="181" t="str">
        <f ca="1">IF(Meldung!$F111="J",IF(Meldung!$E111&gt;=39448,CELL("inhalt",Meldung!C111),""),"")</f>
        <v/>
      </c>
      <c r="D111" s="181" t="str">
        <f ca="1">IF(Meldung!$F111="J",IF(Meldung!$E111&gt;=39448,CELL("inhalt",Meldung!D111),""),"")</f>
        <v/>
      </c>
      <c r="E111" s="182" t="str">
        <f ca="1">IF(Meldung!$F111="J",IF(Meldung!$E111&gt;=39448,CELL("inhalt",Meldung!E111),""),"")</f>
        <v/>
      </c>
      <c r="F111" s="181" t="str">
        <f ca="1">IF(Meldung!$F111="J",IF(Meldung!$E111&gt;=39448,CELL("inhalt",Meldung!F111),""),"")</f>
        <v/>
      </c>
      <c r="G111" s="181" t="str">
        <f ca="1">IF(Meldung!$F111="J",IF(Meldung!$E111&gt;=39448,CELL("inhalt",Meldung!G111),""),"")</f>
        <v/>
      </c>
      <c r="H111" s="187" t="str">
        <f ca="1">IF(Meldung!$F111="J",IF(Meldung!$E111&gt;=39448,CELL("inhalt",Meldung!H111),""),"")</f>
        <v/>
      </c>
      <c r="I111" s="181" t="str">
        <f ca="1">IF(Meldung!$F111="J",IF(Meldung!$E111&gt;=39448,CELL("inhalt",Meldung!I111),""),"")</f>
        <v/>
      </c>
      <c r="J111" s="181" t="str">
        <f ca="1">IF(Meldung!$F111="J",IF(Meldung!$E111&gt;=39448,CELL("inhalt",Meldung!J111),""),"")</f>
        <v/>
      </c>
      <c r="K111" s="181" t="str">
        <f ca="1">IF(Meldung!$F111="J",IF(Meldung!$E111&gt;=39448,CELL("inhalt",Meldung!K111),""),"")</f>
        <v/>
      </c>
      <c r="L111" s="181" t="str">
        <f ca="1">IF(Meldung!$F111="J",IF(Meldung!$E111&gt;=39448,CELL("inhalt",Meldung!L111),""),"")</f>
        <v/>
      </c>
    </row>
    <row r="112" spans="1:12" x14ac:dyDescent="0.35">
      <c r="A112" s="35" t="s">
        <v>154</v>
      </c>
      <c r="B112" s="184" t="str">
        <f ca="1">IF(Meldung!$F112="J",IF(Meldung!$E112&gt;=39448,CELL("inhalt",Meldung!B112),""),"")</f>
        <v/>
      </c>
      <c r="C112" s="181" t="str">
        <f ca="1">IF(Meldung!$F112="J",IF(Meldung!$E112&gt;=39448,CELL("inhalt",Meldung!C112),""),"")</f>
        <v/>
      </c>
      <c r="D112" s="181" t="str">
        <f ca="1">IF(Meldung!$F112="J",IF(Meldung!$E112&gt;=39448,CELL("inhalt",Meldung!D112),""),"")</f>
        <v/>
      </c>
      <c r="E112" s="182" t="str">
        <f ca="1">IF(Meldung!$F112="J",IF(Meldung!$E112&gt;=39448,CELL("inhalt",Meldung!E112),""),"")</f>
        <v/>
      </c>
      <c r="F112" s="181" t="str">
        <f ca="1">IF(Meldung!$F112="J",IF(Meldung!$E112&gt;=39448,CELL("inhalt",Meldung!F112),""),"")</f>
        <v/>
      </c>
      <c r="G112" s="181" t="str">
        <f ca="1">IF(Meldung!$F112="J",IF(Meldung!$E112&gt;=39448,CELL("inhalt",Meldung!G112),""),"")</f>
        <v/>
      </c>
      <c r="H112" s="187" t="str">
        <f ca="1">IF(Meldung!$F112="J",IF(Meldung!$E112&gt;=39448,CELL("inhalt",Meldung!H112),""),"")</f>
        <v/>
      </c>
      <c r="I112" s="181" t="str">
        <f ca="1">IF(Meldung!$F112="J",IF(Meldung!$E112&gt;=39448,CELL("inhalt",Meldung!I112),""),"")</f>
        <v/>
      </c>
      <c r="J112" s="181" t="str">
        <f ca="1">IF(Meldung!$F112="J",IF(Meldung!$E112&gt;=39448,CELL("inhalt",Meldung!J112),""),"")</f>
        <v/>
      </c>
      <c r="K112" s="181" t="str">
        <f ca="1">IF(Meldung!$F112="J",IF(Meldung!$E112&gt;=39448,CELL("inhalt",Meldung!K112),""),"")</f>
        <v/>
      </c>
      <c r="L112" s="181" t="str">
        <f ca="1">IF(Meldung!$F112="J",IF(Meldung!$E112&gt;=39448,CELL("inhalt",Meldung!L112),""),"")</f>
        <v/>
      </c>
    </row>
    <row r="113" spans="1:12" x14ac:dyDescent="0.35">
      <c r="A113" s="35" t="s">
        <v>155</v>
      </c>
      <c r="B113" s="184" t="str">
        <f ca="1">IF(Meldung!$F113="J",IF(Meldung!$E113&gt;=39448,CELL("inhalt",Meldung!B113),""),"")</f>
        <v/>
      </c>
      <c r="C113" s="181" t="str">
        <f ca="1">IF(Meldung!$F113="J",IF(Meldung!$E113&gt;=39448,CELL("inhalt",Meldung!C113),""),"")</f>
        <v/>
      </c>
      <c r="D113" s="181" t="str">
        <f ca="1">IF(Meldung!$F113="J",IF(Meldung!$E113&gt;=39448,CELL("inhalt",Meldung!D113),""),"")</f>
        <v/>
      </c>
      <c r="E113" s="182" t="str">
        <f ca="1">IF(Meldung!$F113="J",IF(Meldung!$E113&gt;=39448,CELL("inhalt",Meldung!E113),""),"")</f>
        <v/>
      </c>
      <c r="F113" s="181" t="str">
        <f ca="1">IF(Meldung!$F113="J",IF(Meldung!$E113&gt;=39448,CELL("inhalt",Meldung!F113),""),"")</f>
        <v/>
      </c>
      <c r="G113" s="181" t="str">
        <f ca="1">IF(Meldung!$F113="J",IF(Meldung!$E113&gt;=39448,CELL("inhalt",Meldung!G113),""),"")</f>
        <v/>
      </c>
      <c r="H113" s="187" t="str">
        <f ca="1">IF(Meldung!$F113="J",IF(Meldung!$E113&gt;=39448,CELL("inhalt",Meldung!H113),""),"")</f>
        <v/>
      </c>
      <c r="I113" s="181" t="str">
        <f ca="1">IF(Meldung!$F113="J",IF(Meldung!$E113&gt;=39448,CELL("inhalt",Meldung!I113),""),"")</f>
        <v/>
      </c>
      <c r="J113" s="181" t="str">
        <f ca="1">IF(Meldung!$F113="J",IF(Meldung!$E113&gt;=39448,CELL("inhalt",Meldung!J113),""),"")</f>
        <v/>
      </c>
      <c r="K113" s="181" t="str">
        <f ca="1">IF(Meldung!$F113="J",IF(Meldung!$E113&gt;=39448,CELL("inhalt",Meldung!K113),""),"")</f>
        <v/>
      </c>
      <c r="L113" s="181" t="str">
        <f ca="1">IF(Meldung!$F113="J",IF(Meldung!$E113&gt;=39448,CELL("inhalt",Meldung!L113),""),"")</f>
        <v/>
      </c>
    </row>
    <row r="114" spans="1:12" x14ac:dyDescent="0.35">
      <c r="A114" s="35" t="s">
        <v>156</v>
      </c>
      <c r="B114" s="184" t="str">
        <f ca="1">IF(Meldung!$F114="J",IF(Meldung!$E114&gt;=39448,CELL("inhalt",Meldung!B114),""),"")</f>
        <v/>
      </c>
      <c r="C114" s="181" t="str">
        <f ca="1">IF(Meldung!$F114="J",IF(Meldung!$E114&gt;=39448,CELL("inhalt",Meldung!C114),""),"")</f>
        <v/>
      </c>
      <c r="D114" s="181" t="str">
        <f ca="1">IF(Meldung!$F114="J",IF(Meldung!$E114&gt;=39448,CELL("inhalt",Meldung!D114),""),"")</f>
        <v/>
      </c>
      <c r="E114" s="182" t="str">
        <f ca="1">IF(Meldung!$F114="J",IF(Meldung!$E114&gt;=39448,CELL("inhalt",Meldung!E114),""),"")</f>
        <v/>
      </c>
      <c r="F114" s="181" t="str">
        <f ca="1">IF(Meldung!$F114="J",IF(Meldung!$E114&gt;=39448,CELL("inhalt",Meldung!F114),""),"")</f>
        <v/>
      </c>
      <c r="G114" s="181" t="str">
        <f ca="1">IF(Meldung!$F114="J",IF(Meldung!$E114&gt;=39448,CELL("inhalt",Meldung!G114),""),"")</f>
        <v/>
      </c>
      <c r="H114" s="187" t="str">
        <f ca="1">IF(Meldung!$F114="J",IF(Meldung!$E114&gt;=39448,CELL("inhalt",Meldung!H114),""),"")</f>
        <v/>
      </c>
      <c r="I114" s="181" t="str">
        <f ca="1">IF(Meldung!$F114="J",IF(Meldung!$E114&gt;=39448,CELL("inhalt",Meldung!I114),""),"")</f>
        <v/>
      </c>
      <c r="J114" s="181" t="str">
        <f ca="1">IF(Meldung!$F114="J",IF(Meldung!$E114&gt;=39448,CELL("inhalt",Meldung!J114),""),"")</f>
        <v/>
      </c>
      <c r="K114" s="181" t="str">
        <f ca="1">IF(Meldung!$F114="J",IF(Meldung!$E114&gt;=39448,CELL("inhalt",Meldung!K114),""),"")</f>
        <v/>
      </c>
      <c r="L114" s="181" t="str">
        <f ca="1">IF(Meldung!$F114="J",IF(Meldung!$E114&gt;=39448,CELL("inhalt",Meldung!L114),""),"")</f>
        <v/>
      </c>
    </row>
    <row r="115" spans="1:12" x14ac:dyDescent="0.35">
      <c r="A115" s="35" t="s">
        <v>157</v>
      </c>
      <c r="B115" s="184" t="str">
        <f ca="1">IF(Meldung!$F115="J",IF(Meldung!$E115&gt;=39448,CELL("inhalt",Meldung!B115),""),"")</f>
        <v/>
      </c>
      <c r="C115" s="181" t="str">
        <f ca="1">IF(Meldung!$F115="J",IF(Meldung!$E115&gt;=39448,CELL("inhalt",Meldung!C115),""),"")</f>
        <v/>
      </c>
      <c r="D115" s="181" t="str">
        <f ca="1">IF(Meldung!$F115="J",IF(Meldung!$E115&gt;=39448,CELL("inhalt",Meldung!D115),""),"")</f>
        <v/>
      </c>
      <c r="E115" s="182" t="str">
        <f ca="1">IF(Meldung!$F115="J",IF(Meldung!$E115&gt;=39448,CELL("inhalt",Meldung!E115),""),"")</f>
        <v/>
      </c>
      <c r="F115" s="181" t="str">
        <f ca="1">IF(Meldung!$F115="J",IF(Meldung!$E115&gt;=39448,CELL("inhalt",Meldung!F115),""),"")</f>
        <v/>
      </c>
      <c r="G115" s="181" t="str">
        <f ca="1">IF(Meldung!$F115="J",IF(Meldung!$E115&gt;=39448,CELL("inhalt",Meldung!G115),""),"")</f>
        <v/>
      </c>
      <c r="H115" s="187" t="str">
        <f ca="1">IF(Meldung!$F115="J",IF(Meldung!$E115&gt;=39448,CELL("inhalt",Meldung!H115),""),"")</f>
        <v/>
      </c>
      <c r="I115" s="181" t="str">
        <f ca="1">IF(Meldung!$F115="J",IF(Meldung!$E115&gt;=39448,CELL("inhalt",Meldung!I115),""),"")</f>
        <v/>
      </c>
      <c r="J115" s="181" t="str">
        <f ca="1">IF(Meldung!$F115="J",IF(Meldung!$E115&gt;=39448,CELL("inhalt",Meldung!J115),""),"")</f>
        <v/>
      </c>
      <c r="K115" s="181" t="str">
        <f ca="1">IF(Meldung!$F115="J",IF(Meldung!$E115&gt;=39448,CELL("inhalt",Meldung!K115),""),"")</f>
        <v/>
      </c>
      <c r="L115" s="181" t="str">
        <f ca="1">IF(Meldung!$F115="J",IF(Meldung!$E115&gt;=39448,CELL("inhalt",Meldung!L115),""),"")</f>
        <v/>
      </c>
    </row>
    <row r="116" spans="1:12" x14ac:dyDescent="0.35">
      <c r="A116" s="35" t="s">
        <v>158</v>
      </c>
      <c r="B116" s="184" t="str">
        <f ca="1">IF(Meldung!$F116="J",IF(Meldung!$E116&gt;=39448,CELL("inhalt",Meldung!B116),""),"")</f>
        <v/>
      </c>
      <c r="C116" s="181" t="str">
        <f ca="1">IF(Meldung!$F116="J",IF(Meldung!$E116&gt;=39448,CELL("inhalt",Meldung!C116),""),"")</f>
        <v/>
      </c>
      <c r="D116" s="181" t="str">
        <f ca="1">IF(Meldung!$F116="J",IF(Meldung!$E116&gt;=39448,CELL("inhalt",Meldung!D116),""),"")</f>
        <v/>
      </c>
      <c r="E116" s="182" t="str">
        <f ca="1">IF(Meldung!$F116="J",IF(Meldung!$E116&gt;=39448,CELL("inhalt",Meldung!E116),""),"")</f>
        <v/>
      </c>
      <c r="F116" s="181" t="str">
        <f ca="1">IF(Meldung!$F116="J",IF(Meldung!$E116&gt;=39448,CELL("inhalt",Meldung!F116),""),"")</f>
        <v/>
      </c>
      <c r="G116" s="181" t="str">
        <f ca="1">IF(Meldung!$F116="J",IF(Meldung!$E116&gt;=39448,CELL("inhalt",Meldung!G116),""),"")</f>
        <v/>
      </c>
      <c r="H116" s="187" t="str">
        <f ca="1">IF(Meldung!$F116="J",IF(Meldung!$E116&gt;=39448,CELL("inhalt",Meldung!H116),""),"")</f>
        <v/>
      </c>
      <c r="I116" s="181" t="str">
        <f ca="1">IF(Meldung!$F116="J",IF(Meldung!$E116&gt;=39448,CELL("inhalt",Meldung!I116),""),"")</f>
        <v/>
      </c>
      <c r="J116" s="181" t="str">
        <f ca="1">IF(Meldung!$F116="J",IF(Meldung!$E116&gt;=39448,CELL("inhalt",Meldung!J116),""),"")</f>
        <v/>
      </c>
      <c r="K116" s="181" t="str">
        <f ca="1">IF(Meldung!$F116="J",IF(Meldung!$E116&gt;=39448,CELL("inhalt",Meldung!K116),""),"")</f>
        <v/>
      </c>
      <c r="L116" s="181" t="str">
        <f ca="1">IF(Meldung!$F116="J",IF(Meldung!$E116&gt;=39448,CELL("inhalt",Meldung!L116),""),"")</f>
        <v/>
      </c>
    </row>
    <row r="117" spans="1:12" x14ac:dyDescent="0.35">
      <c r="A117" s="35" t="s">
        <v>159</v>
      </c>
      <c r="B117" s="184" t="str">
        <f ca="1">IF(Meldung!$F117="J",IF(Meldung!$E117&gt;=39448,CELL("inhalt",Meldung!B117),""),"")</f>
        <v/>
      </c>
      <c r="C117" s="181" t="str">
        <f ca="1">IF(Meldung!$F117="J",IF(Meldung!$E117&gt;=39448,CELL("inhalt",Meldung!C117),""),"")</f>
        <v/>
      </c>
      <c r="D117" s="181" t="str">
        <f ca="1">IF(Meldung!$F117="J",IF(Meldung!$E117&gt;=39448,CELL("inhalt",Meldung!D117),""),"")</f>
        <v/>
      </c>
      <c r="E117" s="182" t="str">
        <f ca="1">IF(Meldung!$F117="J",IF(Meldung!$E117&gt;=39448,CELL("inhalt",Meldung!E117),""),"")</f>
        <v/>
      </c>
      <c r="F117" s="181" t="str">
        <f ca="1">IF(Meldung!$F117="J",IF(Meldung!$E117&gt;=39448,CELL("inhalt",Meldung!F117),""),"")</f>
        <v/>
      </c>
      <c r="G117" s="181" t="str">
        <f ca="1">IF(Meldung!$F117="J",IF(Meldung!$E117&gt;=39448,CELL("inhalt",Meldung!G117),""),"")</f>
        <v/>
      </c>
      <c r="H117" s="187" t="str">
        <f ca="1">IF(Meldung!$F117="J",IF(Meldung!$E117&gt;=39448,CELL("inhalt",Meldung!H117),""),"")</f>
        <v/>
      </c>
      <c r="I117" s="181" t="str">
        <f ca="1">IF(Meldung!$F117="J",IF(Meldung!$E117&gt;=39448,CELL("inhalt",Meldung!I117),""),"")</f>
        <v/>
      </c>
      <c r="J117" s="181" t="str">
        <f ca="1">IF(Meldung!$F117="J",IF(Meldung!$E117&gt;=39448,CELL("inhalt",Meldung!J117),""),"")</f>
        <v/>
      </c>
      <c r="K117" s="181" t="str">
        <f ca="1">IF(Meldung!$F117="J",IF(Meldung!$E117&gt;=39448,CELL("inhalt",Meldung!K117),""),"")</f>
        <v/>
      </c>
      <c r="L117" s="181" t="str">
        <f ca="1">IF(Meldung!$F117="J",IF(Meldung!$E117&gt;=39448,CELL("inhalt",Meldung!L117),""),"")</f>
        <v/>
      </c>
    </row>
    <row r="118" spans="1:12" x14ac:dyDescent="0.35">
      <c r="A118" s="35" t="s">
        <v>160</v>
      </c>
      <c r="B118" s="184" t="str">
        <f ca="1">IF(Meldung!$F118="J",IF(Meldung!$E118&gt;=39448,CELL("inhalt",Meldung!B118),""),"")</f>
        <v/>
      </c>
      <c r="C118" s="181" t="str">
        <f ca="1">IF(Meldung!$F118="J",IF(Meldung!$E118&gt;=39448,CELL("inhalt",Meldung!C118),""),"")</f>
        <v/>
      </c>
      <c r="D118" s="181" t="str">
        <f ca="1">IF(Meldung!$F118="J",IF(Meldung!$E118&gt;=39448,CELL("inhalt",Meldung!D118),""),"")</f>
        <v/>
      </c>
      <c r="E118" s="182" t="str">
        <f ca="1">IF(Meldung!$F118="J",IF(Meldung!$E118&gt;=39448,CELL("inhalt",Meldung!E118),""),"")</f>
        <v/>
      </c>
      <c r="F118" s="181" t="str">
        <f ca="1">IF(Meldung!$F118="J",IF(Meldung!$E118&gt;=39448,CELL("inhalt",Meldung!F118),""),"")</f>
        <v/>
      </c>
      <c r="G118" s="181" t="str">
        <f ca="1">IF(Meldung!$F118="J",IF(Meldung!$E118&gt;=39448,CELL("inhalt",Meldung!G118),""),"")</f>
        <v/>
      </c>
      <c r="H118" s="187" t="str">
        <f ca="1">IF(Meldung!$F118="J",IF(Meldung!$E118&gt;=39448,CELL("inhalt",Meldung!H118),""),"")</f>
        <v/>
      </c>
      <c r="I118" s="181" t="str">
        <f ca="1">IF(Meldung!$F118="J",IF(Meldung!$E118&gt;=39448,CELL("inhalt",Meldung!I118),""),"")</f>
        <v/>
      </c>
      <c r="J118" s="181" t="str">
        <f ca="1">IF(Meldung!$F118="J",IF(Meldung!$E118&gt;=39448,CELL("inhalt",Meldung!J118),""),"")</f>
        <v/>
      </c>
      <c r="K118" s="181" t="str">
        <f ca="1">IF(Meldung!$F118="J",IF(Meldung!$E118&gt;=39448,CELL("inhalt",Meldung!K118),""),"")</f>
        <v/>
      </c>
      <c r="L118" s="181" t="str">
        <f ca="1">IF(Meldung!$F118="J",IF(Meldung!$E118&gt;=39448,CELL("inhalt",Meldung!L118),""),"")</f>
        <v/>
      </c>
    </row>
    <row r="119" spans="1:12" x14ac:dyDescent="0.35">
      <c r="A119" s="35" t="s">
        <v>161</v>
      </c>
      <c r="B119" s="184" t="str">
        <f ca="1">IF(Meldung!$F119="J",IF(Meldung!$E119&gt;=39448,CELL("inhalt",Meldung!B119),""),"")</f>
        <v/>
      </c>
      <c r="C119" s="181" t="str">
        <f ca="1">IF(Meldung!$F119="J",IF(Meldung!$E119&gt;=39448,CELL("inhalt",Meldung!C119),""),"")</f>
        <v/>
      </c>
      <c r="D119" s="181" t="str">
        <f ca="1">IF(Meldung!$F119="J",IF(Meldung!$E119&gt;=39448,CELL("inhalt",Meldung!D119),""),"")</f>
        <v/>
      </c>
      <c r="E119" s="182" t="str">
        <f ca="1">IF(Meldung!$F119="J",IF(Meldung!$E119&gt;=39448,CELL("inhalt",Meldung!E119),""),"")</f>
        <v/>
      </c>
      <c r="F119" s="181" t="str">
        <f ca="1">IF(Meldung!$F119="J",IF(Meldung!$E119&gt;=39448,CELL("inhalt",Meldung!F119),""),"")</f>
        <v/>
      </c>
      <c r="G119" s="181" t="str">
        <f ca="1">IF(Meldung!$F119="J",IF(Meldung!$E119&gt;=39448,CELL("inhalt",Meldung!G119),""),"")</f>
        <v/>
      </c>
      <c r="H119" s="187" t="str">
        <f ca="1">IF(Meldung!$F119="J",IF(Meldung!$E119&gt;=39448,CELL("inhalt",Meldung!H119),""),"")</f>
        <v/>
      </c>
      <c r="I119" s="181" t="str">
        <f ca="1">IF(Meldung!$F119="J",IF(Meldung!$E119&gt;=39448,CELL("inhalt",Meldung!I119),""),"")</f>
        <v/>
      </c>
      <c r="J119" s="181" t="str">
        <f ca="1">IF(Meldung!$F119="J",IF(Meldung!$E119&gt;=39448,CELL("inhalt",Meldung!J119),""),"")</f>
        <v/>
      </c>
      <c r="K119" s="181" t="str">
        <f ca="1">IF(Meldung!$F119="J",IF(Meldung!$E119&gt;=39448,CELL("inhalt",Meldung!K119),""),"")</f>
        <v/>
      </c>
      <c r="L119" s="181" t="str">
        <f ca="1">IF(Meldung!$F119="J",IF(Meldung!$E119&gt;=39448,CELL("inhalt",Meldung!L119),""),"")</f>
        <v/>
      </c>
    </row>
    <row r="120" spans="1:12" x14ac:dyDescent="0.35">
      <c r="A120" s="35" t="s">
        <v>162</v>
      </c>
      <c r="B120" s="184" t="str">
        <f ca="1">IF(Meldung!$F120="J",IF(Meldung!$E120&gt;=39448,CELL("inhalt",Meldung!B120),""),"")</f>
        <v/>
      </c>
      <c r="C120" s="181" t="str">
        <f ca="1">IF(Meldung!$F120="J",IF(Meldung!$E120&gt;=39448,CELL("inhalt",Meldung!C120),""),"")</f>
        <v/>
      </c>
      <c r="D120" s="181" t="str">
        <f ca="1">IF(Meldung!$F120="J",IF(Meldung!$E120&gt;=39448,CELL("inhalt",Meldung!D120),""),"")</f>
        <v/>
      </c>
      <c r="E120" s="182" t="str">
        <f ca="1">IF(Meldung!$F120="J",IF(Meldung!$E120&gt;=39448,CELL("inhalt",Meldung!E120),""),"")</f>
        <v/>
      </c>
      <c r="F120" s="181" t="str">
        <f ca="1">IF(Meldung!$F120="J",IF(Meldung!$E120&gt;=39448,CELL("inhalt",Meldung!F120),""),"")</f>
        <v/>
      </c>
      <c r="G120" s="181" t="str">
        <f ca="1">IF(Meldung!$F120="J",IF(Meldung!$E120&gt;=39448,CELL("inhalt",Meldung!G120),""),"")</f>
        <v/>
      </c>
      <c r="H120" s="187" t="str">
        <f ca="1">IF(Meldung!$F120="J",IF(Meldung!$E120&gt;=39448,CELL("inhalt",Meldung!H120),""),"")</f>
        <v/>
      </c>
      <c r="I120" s="181" t="str">
        <f ca="1">IF(Meldung!$F120="J",IF(Meldung!$E120&gt;=39448,CELL("inhalt",Meldung!I120),""),"")</f>
        <v/>
      </c>
      <c r="J120" s="181" t="str">
        <f ca="1">IF(Meldung!$F120="J",IF(Meldung!$E120&gt;=39448,CELL("inhalt",Meldung!J120),""),"")</f>
        <v/>
      </c>
      <c r="K120" s="181" t="str">
        <f ca="1">IF(Meldung!$F120="J",IF(Meldung!$E120&gt;=39448,CELL("inhalt",Meldung!K120),""),"")</f>
        <v/>
      </c>
      <c r="L120" s="181" t="str">
        <f ca="1">IF(Meldung!$F120="J",IF(Meldung!$E120&gt;=39448,CELL("inhalt",Meldung!L120),""),"")</f>
        <v/>
      </c>
    </row>
    <row r="121" spans="1:12" x14ac:dyDescent="0.35">
      <c r="A121" s="35" t="s">
        <v>163</v>
      </c>
      <c r="B121" s="184" t="str">
        <f ca="1">IF(Meldung!$F121="J",IF(Meldung!$E121&gt;=39448,CELL("inhalt",Meldung!B121),""),"")</f>
        <v/>
      </c>
      <c r="C121" s="181" t="str">
        <f ca="1">IF(Meldung!$F121="J",IF(Meldung!$E121&gt;=39448,CELL("inhalt",Meldung!C121),""),"")</f>
        <v/>
      </c>
      <c r="D121" s="181" t="str">
        <f ca="1">IF(Meldung!$F121="J",IF(Meldung!$E121&gt;=39448,CELL("inhalt",Meldung!D121),""),"")</f>
        <v/>
      </c>
      <c r="E121" s="182" t="str">
        <f ca="1">IF(Meldung!$F121="J",IF(Meldung!$E121&gt;=39448,CELL("inhalt",Meldung!E121),""),"")</f>
        <v/>
      </c>
      <c r="F121" s="181" t="str">
        <f ca="1">IF(Meldung!$F121="J",IF(Meldung!$E121&gt;=39448,CELL("inhalt",Meldung!F121),""),"")</f>
        <v/>
      </c>
      <c r="G121" s="181" t="str">
        <f ca="1">IF(Meldung!$F121="J",IF(Meldung!$E121&gt;=39448,CELL("inhalt",Meldung!G121),""),"")</f>
        <v/>
      </c>
      <c r="H121" s="187" t="str">
        <f ca="1">IF(Meldung!$F121="J",IF(Meldung!$E121&gt;=39448,CELL("inhalt",Meldung!H121),""),"")</f>
        <v/>
      </c>
      <c r="I121" s="181" t="str">
        <f ca="1">IF(Meldung!$F121="J",IF(Meldung!$E121&gt;=39448,CELL("inhalt",Meldung!I121),""),"")</f>
        <v/>
      </c>
      <c r="J121" s="181" t="str">
        <f ca="1">IF(Meldung!$F121="J",IF(Meldung!$E121&gt;=39448,CELL("inhalt",Meldung!J121),""),"")</f>
        <v/>
      </c>
      <c r="K121" s="181" t="str">
        <f ca="1">IF(Meldung!$F121="J",IF(Meldung!$E121&gt;=39448,CELL("inhalt",Meldung!K121),""),"")</f>
        <v/>
      </c>
      <c r="L121" s="181" t="str">
        <f ca="1">IF(Meldung!$F121="J",IF(Meldung!$E121&gt;=39448,CELL("inhalt",Meldung!L121),""),"")</f>
        <v/>
      </c>
    </row>
    <row r="122" spans="1:12" x14ac:dyDescent="0.35">
      <c r="A122" s="35" t="s">
        <v>164</v>
      </c>
      <c r="B122" s="184" t="str">
        <f ca="1">IF(Meldung!$F122="J",IF(Meldung!$E122&gt;=39448,CELL("inhalt",Meldung!B122),""),"")</f>
        <v/>
      </c>
      <c r="C122" s="181" t="str">
        <f ca="1">IF(Meldung!$F122="J",IF(Meldung!$E122&gt;=39448,CELL("inhalt",Meldung!C122),""),"")</f>
        <v/>
      </c>
      <c r="D122" s="181" t="str">
        <f ca="1">IF(Meldung!$F122="J",IF(Meldung!$E122&gt;=39448,CELL("inhalt",Meldung!D122),""),"")</f>
        <v/>
      </c>
      <c r="E122" s="182" t="str">
        <f ca="1">IF(Meldung!$F122="J",IF(Meldung!$E122&gt;=39448,CELL("inhalt",Meldung!E122),""),"")</f>
        <v/>
      </c>
      <c r="F122" s="181" t="str">
        <f ca="1">IF(Meldung!$F122="J",IF(Meldung!$E122&gt;=39448,CELL("inhalt",Meldung!F122),""),"")</f>
        <v/>
      </c>
      <c r="G122" s="181" t="str">
        <f ca="1">IF(Meldung!$F122="J",IF(Meldung!$E122&gt;=39448,CELL("inhalt",Meldung!G122),""),"")</f>
        <v/>
      </c>
      <c r="H122" s="187" t="str">
        <f ca="1">IF(Meldung!$F122="J",IF(Meldung!$E122&gt;=39448,CELL("inhalt",Meldung!H122),""),"")</f>
        <v/>
      </c>
      <c r="I122" s="181" t="str">
        <f ca="1">IF(Meldung!$F122="J",IF(Meldung!$E122&gt;=39448,CELL("inhalt",Meldung!I122),""),"")</f>
        <v/>
      </c>
      <c r="J122" s="181" t="str">
        <f ca="1">IF(Meldung!$F122="J",IF(Meldung!$E122&gt;=39448,CELL("inhalt",Meldung!J122),""),"")</f>
        <v/>
      </c>
      <c r="K122" s="181" t="str">
        <f ca="1">IF(Meldung!$F122="J",IF(Meldung!$E122&gt;=39448,CELL("inhalt",Meldung!K122),""),"")</f>
        <v/>
      </c>
      <c r="L122" s="181" t="str">
        <f ca="1">IF(Meldung!$F122="J",IF(Meldung!$E122&gt;=39448,CELL("inhalt",Meldung!L122),""),"")</f>
        <v/>
      </c>
    </row>
    <row r="123" spans="1:12" x14ac:dyDescent="0.35">
      <c r="A123" s="35" t="s">
        <v>165</v>
      </c>
      <c r="B123" s="184" t="str">
        <f ca="1">IF(Meldung!$F123="J",IF(Meldung!$E123&gt;=39448,CELL("inhalt",Meldung!B123),""),"")</f>
        <v/>
      </c>
      <c r="C123" s="181" t="str">
        <f ca="1">IF(Meldung!$F123="J",IF(Meldung!$E123&gt;=39448,CELL("inhalt",Meldung!C123),""),"")</f>
        <v/>
      </c>
      <c r="D123" s="181" t="str">
        <f ca="1">IF(Meldung!$F123="J",IF(Meldung!$E123&gt;=39448,CELL("inhalt",Meldung!D123),""),"")</f>
        <v/>
      </c>
      <c r="E123" s="182" t="str">
        <f ca="1">IF(Meldung!$F123="J",IF(Meldung!$E123&gt;=39448,CELL("inhalt",Meldung!E123),""),"")</f>
        <v/>
      </c>
      <c r="F123" s="181" t="str">
        <f ca="1">IF(Meldung!$F123="J",IF(Meldung!$E123&gt;=39448,CELL("inhalt",Meldung!F123),""),"")</f>
        <v/>
      </c>
      <c r="G123" s="181" t="str">
        <f ca="1">IF(Meldung!$F123="J",IF(Meldung!$E123&gt;=39448,CELL("inhalt",Meldung!G123),""),"")</f>
        <v/>
      </c>
      <c r="H123" s="187" t="str">
        <f ca="1">IF(Meldung!$F123="J",IF(Meldung!$E123&gt;=39448,CELL("inhalt",Meldung!H123),""),"")</f>
        <v/>
      </c>
      <c r="I123" s="181" t="str">
        <f ca="1">IF(Meldung!$F123="J",IF(Meldung!$E123&gt;=39448,CELL("inhalt",Meldung!I123),""),"")</f>
        <v/>
      </c>
      <c r="J123" s="181" t="str">
        <f ca="1">IF(Meldung!$F123="J",IF(Meldung!$E123&gt;=39448,CELL("inhalt",Meldung!J123),""),"")</f>
        <v/>
      </c>
      <c r="K123" s="181" t="str">
        <f ca="1">IF(Meldung!$F123="J",IF(Meldung!$E123&gt;=39448,CELL("inhalt",Meldung!K123),""),"")</f>
        <v/>
      </c>
      <c r="L123" s="181" t="str">
        <f ca="1">IF(Meldung!$F123="J",IF(Meldung!$E123&gt;=39448,CELL("inhalt",Meldung!L123),""),"")</f>
        <v/>
      </c>
    </row>
    <row r="124" spans="1:12" x14ac:dyDescent="0.35">
      <c r="A124" s="35" t="s">
        <v>166</v>
      </c>
      <c r="B124" s="184" t="str">
        <f ca="1">IF(Meldung!$F124="J",IF(Meldung!$E124&gt;=39448,CELL("inhalt",Meldung!B124),""),"")</f>
        <v/>
      </c>
      <c r="C124" s="181" t="str">
        <f ca="1">IF(Meldung!$F124="J",IF(Meldung!$E124&gt;=39448,CELL("inhalt",Meldung!C124),""),"")</f>
        <v/>
      </c>
      <c r="D124" s="181" t="str">
        <f ca="1">IF(Meldung!$F124="J",IF(Meldung!$E124&gt;=39448,CELL("inhalt",Meldung!D124),""),"")</f>
        <v/>
      </c>
      <c r="E124" s="182" t="str">
        <f ca="1">IF(Meldung!$F124="J",IF(Meldung!$E124&gt;=39448,CELL("inhalt",Meldung!E124),""),"")</f>
        <v/>
      </c>
      <c r="F124" s="181" t="str">
        <f ca="1">IF(Meldung!$F124="J",IF(Meldung!$E124&gt;=39448,CELL("inhalt",Meldung!F124),""),"")</f>
        <v/>
      </c>
      <c r="G124" s="181" t="str">
        <f ca="1">IF(Meldung!$F124="J",IF(Meldung!$E124&gt;=39448,CELL("inhalt",Meldung!G124),""),"")</f>
        <v/>
      </c>
      <c r="H124" s="187" t="str">
        <f ca="1">IF(Meldung!$F124="J",IF(Meldung!$E124&gt;=39448,CELL("inhalt",Meldung!H124),""),"")</f>
        <v/>
      </c>
      <c r="I124" s="181" t="str">
        <f ca="1">IF(Meldung!$F124="J",IF(Meldung!$E124&gt;=39448,CELL("inhalt",Meldung!I124),""),"")</f>
        <v/>
      </c>
      <c r="J124" s="181" t="str">
        <f ca="1">IF(Meldung!$F124="J",IF(Meldung!$E124&gt;=39448,CELL("inhalt",Meldung!J124),""),"")</f>
        <v/>
      </c>
      <c r="K124" s="181" t="str">
        <f ca="1">IF(Meldung!$F124="J",IF(Meldung!$E124&gt;=39448,CELL("inhalt",Meldung!K124),""),"")</f>
        <v/>
      </c>
      <c r="L124" s="181" t="str">
        <f ca="1">IF(Meldung!$F124="J",IF(Meldung!$E124&gt;=39448,CELL("inhalt",Meldung!L124),""),"")</f>
        <v/>
      </c>
    </row>
    <row r="125" spans="1:12" x14ac:dyDescent="0.35">
      <c r="A125" s="35" t="s">
        <v>167</v>
      </c>
      <c r="B125" s="184" t="str">
        <f ca="1">IF(Meldung!$F125="J",IF(Meldung!$E125&gt;=39448,CELL("inhalt",Meldung!B125),""),"")</f>
        <v/>
      </c>
      <c r="C125" s="181" t="str">
        <f ca="1">IF(Meldung!$F125="J",IF(Meldung!$E125&gt;=39448,CELL("inhalt",Meldung!C125),""),"")</f>
        <v/>
      </c>
      <c r="D125" s="181" t="str">
        <f ca="1">IF(Meldung!$F125="J",IF(Meldung!$E125&gt;=39448,CELL("inhalt",Meldung!D125),""),"")</f>
        <v/>
      </c>
      <c r="E125" s="182" t="str">
        <f ca="1">IF(Meldung!$F125="J",IF(Meldung!$E125&gt;=39448,CELL("inhalt",Meldung!E125),""),"")</f>
        <v/>
      </c>
      <c r="F125" s="181" t="str">
        <f ca="1">IF(Meldung!$F125="J",IF(Meldung!$E125&gt;=39448,CELL("inhalt",Meldung!F125),""),"")</f>
        <v/>
      </c>
      <c r="G125" s="181" t="str">
        <f ca="1">IF(Meldung!$F125="J",IF(Meldung!$E125&gt;=39448,CELL("inhalt",Meldung!G125),""),"")</f>
        <v/>
      </c>
      <c r="H125" s="187" t="str">
        <f ca="1">IF(Meldung!$F125="J",IF(Meldung!$E125&gt;=39448,CELL("inhalt",Meldung!H125),""),"")</f>
        <v/>
      </c>
      <c r="I125" s="181" t="str">
        <f ca="1">IF(Meldung!$F125="J",IF(Meldung!$E125&gt;=39448,CELL("inhalt",Meldung!I125),""),"")</f>
        <v/>
      </c>
      <c r="J125" s="181" t="str">
        <f ca="1">IF(Meldung!$F125="J",IF(Meldung!$E125&gt;=39448,CELL("inhalt",Meldung!J125),""),"")</f>
        <v/>
      </c>
      <c r="K125" s="181" t="str">
        <f ca="1">IF(Meldung!$F125="J",IF(Meldung!$E125&gt;=39448,CELL("inhalt",Meldung!K125),""),"")</f>
        <v/>
      </c>
      <c r="L125" s="181" t="str">
        <f ca="1">IF(Meldung!$F125="J",IF(Meldung!$E125&gt;=39448,CELL("inhalt",Meldung!L125),""),"")</f>
        <v/>
      </c>
    </row>
    <row r="126" spans="1:12" x14ac:dyDescent="0.35">
      <c r="A126" s="35" t="s">
        <v>168</v>
      </c>
      <c r="B126" s="184" t="str">
        <f ca="1">IF(Meldung!$F126="J",IF(Meldung!$E126&gt;=39448,CELL("inhalt",Meldung!B126),""),"")</f>
        <v/>
      </c>
      <c r="C126" s="181" t="str">
        <f ca="1">IF(Meldung!$F126="J",IF(Meldung!$E126&gt;=39448,CELL("inhalt",Meldung!C126),""),"")</f>
        <v/>
      </c>
      <c r="D126" s="181" t="str">
        <f ca="1">IF(Meldung!$F126="J",IF(Meldung!$E126&gt;=39448,CELL("inhalt",Meldung!D126),""),"")</f>
        <v/>
      </c>
      <c r="E126" s="182" t="str">
        <f ca="1">IF(Meldung!$F126="J",IF(Meldung!$E126&gt;=39448,CELL("inhalt",Meldung!E126),""),"")</f>
        <v/>
      </c>
      <c r="F126" s="181" t="str">
        <f ca="1">IF(Meldung!$F126="J",IF(Meldung!$E126&gt;=39448,CELL("inhalt",Meldung!F126),""),"")</f>
        <v/>
      </c>
      <c r="G126" s="181" t="str">
        <f ca="1">IF(Meldung!$F126="J",IF(Meldung!$E126&gt;=39448,CELL("inhalt",Meldung!G126),""),"")</f>
        <v/>
      </c>
      <c r="H126" s="187" t="str">
        <f ca="1">IF(Meldung!$F126="J",IF(Meldung!$E126&gt;=39448,CELL("inhalt",Meldung!H126),""),"")</f>
        <v/>
      </c>
      <c r="I126" s="181" t="str">
        <f ca="1">IF(Meldung!$F126="J",IF(Meldung!$E126&gt;=39448,CELL("inhalt",Meldung!I126),""),"")</f>
        <v/>
      </c>
      <c r="J126" s="181" t="str">
        <f ca="1">IF(Meldung!$F126="J",IF(Meldung!$E126&gt;=39448,CELL("inhalt",Meldung!J126),""),"")</f>
        <v/>
      </c>
      <c r="K126" s="181" t="str">
        <f ca="1">IF(Meldung!$F126="J",IF(Meldung!$E126&gt;=39448,CELL("inhalt",Meldung!K126),""),"")</f>
        <v/>
      </c>
      <c r="L126" s="181" t="str">
        <f ca="1">IF(Meldung!$F126="J",IF(Meldung!$E126&gt;=39448,CELL("inhalt",Meldung!L126),""),"")</f>
        <v/>
      </c>
    </row>
    <row r="127" spans="1:12" x14ac:dyDescent="0.35">
      <c r="A127" s="35" t="s">
        <v>169</v>
      </c>
      <c r="B127" s="184" t="str">
        <f ca="1">IF(Meldung!$F127="J",IF(Meldung!$E127&gt;=39448,CELL("inhalt",Meldung!B127),""),"")</f>
        <v/>
      </c>
      <c r="C127" s="181" t="str">
        <f ca="1">IF(Meldung!$F127="J",IF(Meldung!$E127&gt;=39448,CELL("inhalt",Meldung!C127),""),"")</f>
        <v/>
      </c>
      <c r="D127" s="181" t="str">
        <f ca="1">IF(Meldung!$F127="J",IF(Meldung!$E127&gt;=39448,CELL("inhalt",Meldung!D127),""),"")</f>
        <v/>
      </c>
      <c r="E127" s="182" t="str">
        <f ca="1">IF(Meldung!$F127="J",IF(Meldung!$E127&gt;=39448,CELL("inhalt",Meldung!E127),""),"")</f>
        <v/>
      </c>
      <c r="F127" s="181" t="str">
        <f ca="1">IF(Meldung!$F127="J",IF(Meldung!$E127&gt;=39448,CELL("inhalt",Meldung!F127),""),"")</f>
        <v/>
      </c>
      <c r="G127" s="181" t="str">
        <f ca="1">IF(Meldung!$F127="J",IF(Meldung!$E127&gt;=39448,CELL("inhalt",Meldung!G127),""),"")</f>
        <v/>
      </c>
      <c r="H127" s="187" t="str">
        <f ca="1">IF(Meldung!$F127="J",IF(Meldung!$E127&gt;=39448,CELL("inhalt",Meldung!H127),""),"")</f>
        <v/>
      </c>
      <c r="I127" s="181" t="str">
        <f ca="1">IF(Meldung!$F127="J",IF(Meldung!$E127&gt;=39448,CELL("inhalt",Meldung!I127),""),"")</f>
        <v/>
      </c>
      <c r="J127" s="181" t="str">
        <f ca="1">IF(Meldung!$F127="J",IF(Meldung!$E127&gt;=39448,CELL("inhalt",Meldung!J127),""),"")</f>
        <v/>
      </c>
      <c r="K127" s="181" t="str">
        <f ca="1">IF(Meldung!$F127="J",IF(Meldung!$E127&gt;=39448,CELL("inhalt",Meldung!K127),""),"")</f>
        <v/>
      </c>
      <c r="L127" s="181" t="str">
        <f ca="1">IF(Meldung!$F127="J",IF(Meldung!$E127&gt;=39448,CELL("inhalt",Meldung!L127),""),"")</f>
        <v/>
      </c>
    </row>
    <row r="128" spans="1:12" x14ac:dyDescent="0.35">
      <c r="A128" s="35" t="s">
        <v>170</v>
      </c>
      <c r="B128" s="184" t="str">
        <f ca="1">IF(Meldung!$F128="J",IF(Meldung!$E128&gt;=39448,CELL("inhalt",Meldung!B128),""),"")</f>
        <v/>
      </c>
      <c r="C128" s="181" t="str">
        <f ca="1">IF(Meldung!$F128="J",IF(Meldung!$E128&gt;=39448,CELL("inhalt",Meldung!C128),""),"")</f>
        <v/>
      </c>
      <c r="D128" s="181" t="str">
        <f ca="1">IF(Meldung!$F128="J",IF(Meldung!$E128&gt;=39448,CELL("inhalt",Meldung!D128),""),"")</f>
        <v/>
      </c>
      <c r="E128" s="182" t="str">
        <f ca="1">IF(Meldung!$F128="J",IF(Meldung!$E128&gt;=39448,CELL("inhalt",Meldung!E128),""),"")</f>
        <v/>
      </c>
      <c r="F128" s="181" t="str">
        <f ca="1">IF(Meldung!$F128="J",IF(Meldung!$E128&gt;=39448,CELL("inhalt",Meldung!F128),""),"")</f>
        <v/>
      </c>
      <c r="G128" s="181" t="str">
        <f ca="1">IF(Meldung!$F128="J",IF(Meldung!$E128&gt;=39448,CELL("inhalt",Meldung!G128),""),"")</f>
        <v/>
      </c>
      <c r="H128" s="187" t="str">
        <f ca="1">IF(Meldung!$F128="J",IF(Meldung!$E128&gt;=39448,CELL("inhalt",Meldung!H128),""),"")</f>
        <v/>
      </c>
      <c r="I128" s="181" t="str">
        <f ca="1">IF(Meldung!$F128="J",IF(Meldung!$E128&gt;=39448,CELL("inhalt",Meldung!I128),""),"")</f>
        <v/>
      </c>
      <c r="J128" s="181" t="str">
        <f ca="1">IF(Meldung!$F128="J",IF(Meldung!$E128&gt;=39448,CELL("inhalt",Meldung!J128),""),"")</f>
        <v/>
      </c>
      <c r="K128" s="181" t="str">
        <f ca="1">IF(Meldung!$F128="J",IF(Meldung!$E128&gt;=39448,CELL("inhalt",Meldung!K128),""),"")</f>
        <v/>
      </c>
      <c r="L128" s="181" t="str">
        <f ca="1">IF(Meldung!$F128="J",IF(Meldung!$E128&gt;=39448,CELL("inhalt",Meldung!L128),""),"")</f>
        <v/>
      </c>
    </row>
    <row r="129" spans="1:12" x14ac:dyDescent="0.35">
      <c r="A129" s="35" t="s">
        <v>171</v>
      </c>
      <c r="B129" s="184" t="str">
        <f ca="1">IF(Meldung!$F129="J",IF(Meldung!$E129&gt;=39448,CELL("inhalt",Meldung!B129),""),"")</f>
        <v/>
      </c>
      <c r="C129" s="181" t="str">
        <f ca="1">IF(Meldung!$F129="J",IF(Meldung!$E129&gt;=39448,CELL("inhalt",Meldung!C129),""),"")</f>
        <v/>
      </c>
      <c r="D129" s="181" t="str">
        <f ca="1">IF(Meldung!$F129="J",IF(Meldung!$E129&gt;=39448,CELL("inhalt",Meldung!D129),""),"")</f>
        <v/>
      </c>
      <c r="E129" s="182" t="str">
        <f ca="1">IF(Meldung!$F129="J",IF(Meldung!$E129&gt;=39448,CELL("inhalt",Meldung!E129),""),"")</f>
        <v/>
      </c>
      <c r="F129" s="181" t="str">
        <f ca="1">IF(Meldung!$F129="J",IF(Meldung!$E129&gt;=39448,CELL("inhalt",Meldung!F129),""),"")</f>
        <v/>
      </c>
      <c r="G129" s="181" t="str">
        <f ca="1">IF(Meldung!$F129="J",IF(Meldung!$E129&gt;=39448,CELL("inhalt",Meldung!G129),""),"")</f>
        <v/>
      </c>
      <c r="H129" s="187" t="str">
        <f ca="1">IF(Meldung!$F129="J",IF(Meldung!$E129&gt;=39448,CELL("inhalt",Meldung!H129),""),"")</f>
        <v/>
      </c>
      <c r="I129" s="181" t="str">
        <f ca="1">IF(Meldung!$F129="J",IF(Meldung!$E129&gt;=39448,CELL("inhalt",Meldung!I129),""),"")</f>
        <v/>
      </c>
      <c r="J129" s="181" t="str">
        <f ca="1">IF(Meldung!$F129="J",IF(Meldung!$E129&gt;=39448,CELL("inhalt",Meldung!J129),""),"")</f>
        <v/>
      </c>
      <c r="K129" s="181" t="str">
        <f ca="1">IF(Meldung!$F129="J",IF(Meldung!$E129&gt;=39448,CELL("inhalt",Meldung!K129),""),"")</f>
        <v/>
      </c>
      <c r="L129" s="181" t="str">
        <f ca="1">IF(Meldung!$F129="J",IF(Meldung!$E129&gt;=39448,CELL("inhalt",Meldung!L129),""),"")</f>
        <v/>
      </c>
    </row>
    <row r="130" spans="1:12" x14ac:dyDescent="0.35">
      <c r="A130" s="35" t="s">
        <v>172</v>
      </c>
      <c r="B130" s="184" t="str">
        <f ca="1">IF(Meldung!$F130="J",IF(Meldung!$E130&gt;=39448,CELL("inhalt",Meldung!B130),""),"")</f>
        <v/>
      </c>
      <c r="C130" s="181" t="str">
        <f ca="1">IF(Meldung!$F130="J",IF(Meldung!$E130&gt;=39448,CELL("inhalt",Meldung!C130),""),"")</f>
        <v/>
      </c>
      <c r="D130" s="181" t="str">
        <f ca="1">IF(Meldung!$F130="J",IF(Meldung!$E130&gt;=39448,CELL("inhalt",Meldung!D130),""),"")</f>
        <v/>
      </c>
      <c r="E130" s="182" t="str">
        <f ca="1">IF(Meldung!$F130="J",IF(Meldung!$E130&gt;=39448,CELL("inhalt",Meldung!E130),""),"")</f>
        <v/>
      </c>
      <c r="F130" s="181" t="str">
        <f ca="1">IF(Meldung!$F130="J",IF(Meldung!$E130&gt;=39448,CELL("inhalt",Meldung!F130),""),"")</f>
        <v/>
      </c>
      <c r="G130" s="181" t="str">
        <f ca="1">IF(Meldung!$F130="J",IF(Meldung!$E130&gt;=39448,CELL("inhalt",Meldung!G130),""),"")</f>
        <v/>
      </c>
      <c r="H130" s="187" t="str">
        <f ca="1">IF(Meldung!$F130="J",IF(Meldung!$E130&gt;=39448,CELL("inhalt",Meldung!H130),""),"")</f>
        <v/>
      </c>
      <c r="I130" s="181" t="str">
        <f ca="1">IF(Meldung!$F130="J",IF(Meldung!$E130&gt;=39448,CELL("inhalt",Meldung!I130),""),"")</f>
        <v/>
      </c>
      <c r="J130" s="181" t="str">
        <f ca="1">IF(Meldung!$F130="J",IF(Meldung!$E130&gt;=39448,CELL("inhalt",Meldung!J130),""),"")</f>
        <v/>
      </c>
      <c r="K130" s="181" t="str">
        <f ca="1">IF(Meldung!$F130="J",IF(Meldung!$E130&gt;=39448,CELL("inhalt",Meldung!K130),""),"")</f>
        <v/>
      </c>
      <c r="L130" s="181" t="str">
        <f ca="1">IF(Meldung!$F130="J",IF(Meldung!$E130&gt;=39448,CELL("inhalt",Meldung!L130),""),"")</f>
        <v/>
      </c>
    </row>
    <row r="131" spans="1:12" x14ac:dyDescent="0.35">
      <c r="A131" s="35" t="s">
        <v>173</v>
      </c>
      <c r="B131" s="184" t="str">
        <f ca="1">IF(Meldung!$F131="J",IF(Meldung!$E131&gt;=39448,CELL("inhalt",Meldung!B131),""),"")</f>
        <v/>
      </c>
      <c r="C131" s="181" t="str">
        <f ca="1">IF(Meldung!$F131="J",IF(Meldung!$E131&gt;=39448,CELL("inhalt",Meldung!C131),""),"")</f>
        <v/>
      </c>
      <c r="D131" s="181" t="str">
        <f ca="1">IF(Meldung!$F131="J",IF(Meldung!$E131&gt;=39448,CELL("inhalt",Meldung!D131),""),"")</f>
        <v/>
      </c>
      <c r="E131" s="182" t="str">
        <f ca="1">IF(Meldung!$F131="J",IF(Meldung!$E131&gt;=39448,CELL("inhalt",Meldung!E131),""),"")</f>
        <v/>
      </c>
      <c r="F131" s="181" t="str">
        <f ca="1">IF(Meldung!$F131="J",IF(Meldung!$E131&gt;=39448,CELL("inhalt",Meldung!F131),""),"")</f>
        <v/>
      </c>
      <c r="G131" s="181" t="str">
        <f ca="1">IF(Meldung!$F131="J",IF(Meldung!$E131&gt;=39448,CELL("inhalt",Meldung!G131),""),"")</f>
        <v/>
      </c>
      <c r="H131" s="187" t="str">
        <f ca="1">IF(Meldung!$F131="J",IF(Meldung!$E131&gt;=39448,CELL("inhalt",Meldung!H131),""),"")</f>
        <v/>
      </c>
      <c r="I131" s="181" t="str">
        <f ca="1">IF(Meldung!$F131="J",IF(Meldung!$E131&gt;=39448,CELL("inhalt",Meldung!I131),""),"")</f>
        <v/>
      </c>
      <c r="J131" s="181" t="str">
        <f ca="1">IF(Meldung!$F131="J",IF(Meldung!$E131&gt;=39448,CELL("inhalt",Meldung!J131),""),"")</f>
        <v/>
      </c>
      <c r="K131" s="181" t="str">
        <f ca="1">IF(Meldung!$F131="J",IF(Meldung!$E131&gt;=39448,CELL("inhalt",Meldung!K131),""),"")</f>
        <v/>
      </c>
      <c r="L131" s="181" t="str">
        <f ca="1">IF(Meldung!$F131="J",IF(Meldung!$E131&gt;=39448,CELL("inhalt",Meldung!L131),""),"")</f>
        <v/>
      </c>
    </row>
    <row r="132" spans="1:12" x14ac:dyDescent="0.35">
      <c r="A132" s="35" t="s">
        <v>174</v>
      </c>
      <c r="B132" s="184" t="str">
        <f ca="1">IF(Meldung!$F132="J",IF(Meldung!$E132&gt;=39448,CELL("inhalt",Meldung!B132),""),"")</f>
        <v/>
      </c>
      <c r="C132" s="181" t="str">
        <f ca="1">IF(Meldung!$F132="J",IF(Meldung!$E132&gt;=39448,CELL("inhalt",Meldung!C132),""),"")</f>
        <v/>
      </c>
      <c r="D132" s="181" t="str">
        <f ca="1">IF(Meldung!$F132="J",IF(Meldung!$E132&gt;=39448,CELL("inhalt",Meldung!D132),""),"")</f>
        <v/>
      </c>
      <c r="E132" s="182" t="str">
        <f ca="1">IF(Meldung!$F132="J",IF(Meldung!$E132&gt;=39448,CELL("inhalt",Meldung!E132),""),"")</f>
        <v/>
      </c>
      <c r="F132" s="181" t="str">
        <f ca="1">IF(Meldung!$F132="J",IF(Meldung!$E132&gt;=39448,CELL("inhalt",Meldung!F132),""),"")</f>
        <v/>
      </c>
      <c r="G132" s="181" t="str">
        <f ca="1">IF(Meldung!$F132="J",IF(Meldung!$E132&gt;=39448,CELL("inhalt",Meldung!G132),""),"")</f>
        <v/>
      </c>
      <c r="H132" s="187" t="str">
        <f ca="1">IF(Meldung!$F132="J",IF(Meldung!$E132&gt;=39448,CELL("inhalt",Meldung!H132),""),"")</f>
        <v/>
      </c>
      <c r="I132" s="181" t="str">
        <f ca="1">IF(Meldung!$F132="J",IF(Meldung!$E132&gt;=39448,CELL("inhalt",Meldung!I132),""),"")</f>
        <v/>
      </c>
      <c r="J132" s="181" t="str">
        <f ca="1">IF(Meldung!$F132="J",IF(Meldung!$E132&gt;=39448,CELL("inhalt",Meldung!J132),""),"")</f>
        <v/>
      </c>
      <c r="K132" s="181" t="str">
        <f ca="1">IF(Meldung!$F132="J",IF(Meldung!$E132&gt;=39448,CELL("inhalt",Meldung!K132),""),"")</f>
        <v/>
      </c>
      <c r="L132" s="181" t="str">
        <f ca="1">IF(Meldung!$F132="J",IF(Meldung!$E132&gt;=39448,CELL("inhalt",Meldung!L132),""),"")</f>
        <v/>
      </c>
    </row>
    <row r="133" spans="1:12" x14ac:dyDescent="0.35">
      <c r="A133" s="35" t="s">
        <v>175</v>
      </c>
      <c r="B133" s="184" t="str">
        <f ca="1">IF(Meldung!$F133="J",IF(Meldung!$E133&gt;=39448,CELL("inhalt",Meldung!B133),""),"")</f>
        <v/>
      </c>
      <c r="C133" s="181" t="str">
        <f ca="1">IF(Meldung!$F133="J",IF(Meldung!$E133&gt;=39448,CELL("inhalt",Meldung!C133),""),"")</f>
        <v/>
      </c>
      <c r="D133" s="181" t="str">
        <f ca="1">IF(Meldung!$F133="J",IF(Meldung!$E133&gt;=39448,CELL("inhalt",Meldung!D133),""),"")</f>
        <v/>
      </c>
      <c r="E133" s="182" t="str">
        <f ca="1">IF(Meldung!$F133="J",IF(Meldung!$E133&gt;=39448,CELL("inhalt",Meldung!E133),""),"")</f>
        <v/>
      </c>
      <c r="F133" s="181" t="str">
        <f ca="1">IF(Meldung!$F133="J",IF(Meldung!$E133&gt;=39448,CELL("inhalt",Meldung!F133),""),"")</f>
        <v/>
      </c>
      <c r="G133" s="181" t="str">
        <f ca="1">IF(Meldung!$F133="J",IF(Meldung!$E133&gt;=39448,CELL("inhalt",Meldung!G133),""),"")</f>
        <v/>
      </c>
      <c r="H133" s="187" t="str">
        <f ca="1">IF(Meldung!$F133="J",IF(Meldung!$E133&gt;=39448,CELL("inhalt",Meldung!H133),""),"")</f>
        <v/>
      </c>
      <c r="I133" s="181" t="str">
        <f ca="1">IF(Meldung!$F133="J",IF(Meldung!$E133&gt;=39448,CELL("inhalt",Meldung!I133),""),"")</f>
        <v/>
      </c>
      <c r="J133" s="181" t="str">
        <f ca="1">IF(Meldung!$F133="J",IF(Meldung!$E133&gt;=39448,CELL("inhalt",Meldung!J133),""),"")</f>
        <v/>
      </c>
      <c r="K133" s="181" t="str">
        <f ca="1">IF(Meldung!$F133="J",IF(Meldung!$E133&gt;=39448,CELL("inhalt",Meldung!K133),""),"")</f>
        <v/>
      </c>
      <c r="L133" s="181" t="str">
        <f ca="1">IF(Meldung!$F133="J",IF(Meldung!$E133&gt;=39448,CELL("inhalt",Meldung!L133),""),"")</f>
        <v/>
      </c>
    </row>
    <row r="134" spans="1:12" x14ac:dyDescent="0.35">
      <c r="A134" s="35" t="s">
        <v>176</v>
      </c>
      <c r="B134" s="184" t="str">
        <f ca="1">IF(Meldung!$F134="J",IF(Meldung!$E134&gt;=39448,CELL("inhalt",Meldung!B134),""),"")</f>
        <v/>
      </c>
      <c r="C134" s="181" t="str">
        <f ca="1">IF(Meldung!$F134="J",IF(Meldung!$E134&gt;=39448,CELL("inhalt",Meldung!C134),""),"")</f>
        <v/>
      </c>
      <c r="D134" s="181" t="str">
        <f ca="1">IF(Meldung!$F134="J",IF(Meldung!$E134&gt;=39448,CELL("inhalt",Meldung!D134),""),"")</f>
        <v/>
      </c>
      <c r="E134" s="182" t="str">
        <f ca="1">IF(Meldung!$F134="J",IF(Meldung!$E134&gt;=39448,CELL("inhalt",Meldung!E134),""),"")</f>
        <v/>
      </c>
      <c r="F134" s="181" t="str">
        <f ca="1">IF(Meldung!$F134="J",IF(Meldung!$E134&gt;=39448,CELL("inhalt",Meldung!F134),""),"")</f>
        <v/>
      </c>
      <c r="G134" s="181" t="str">
        <f ca="1">IF(Meldung!$F134="J",IF(Meldung!$E134&gt;=39448,CELL("inhalt",Meldung!G134),""),"")</f>
        <v/>
      </c>
      <c r="H134" s="187" t="str">
        <f ca="1">IF(Meldung!$F134="J",IF(Meldung!$E134&gt;=39448,CELL("inhalt",Meldung!H134),""),"")</f>
        <v/>
      </c>
      <c r="I134" s="181" t="str">
        <f ca="1">IF(Meldung!$F134="J",IF(Meldung!$E134&gt;=39448,CELL("inhalt",Meldung!I134),""),"")</f>
        <v/>
      </c>
      <c r="J134" s="181" t="str">
        <f ca="1">IF(Meldung!$F134="J",IF(Meldung!$E134&gt;=39448,CELL("inhalt",Meldung!J134),""),"")</f>
        <v/>
      </c>
      <c r="K134" s="181" t="str">
        <f ca="1">IF(Meldung!$F134="J",IF(Meldung!$E134&gt;=39448,CELL("inhalt",Meldung!K134),""),"")</f>
        <v/>
      </c>
      <c r="L134" s="181" t="str">
        <f ca="1">IF(Meldung!$F134="J",IF(Meldung!$E134&gt;=39448,CELL("inhalt",Meldung!L134),""),"")</f>
        <v/>
      </c>
    </row>
    <row r="135" spans="1:12" x14ac:dyDescent="0.35">
      <c r="A135" s="35" t="s">
        <v>177</v>
      </c>
      <c r="B135" s="184" t="str">
        <f ca="1">IF(Meldung!$F135="J",IF(Meldung!$E135&gt;=39448,CELL("inhalt",Meldung!B135),""),"")</f>
        <v/>
      </c>
      <c r="C135" s="181" t="str">
        <f ca="1">IF(Meldung!$F135="J",IF(Meldung!$E135&gt;=39448,CELL("inhalt",Meldung!C135),""),"")</f>
        <v/>
      </c>
      <c r="D135" s="181" t="str">
        <f ca="1">IF(Meldung!$F135="J",IF(Meldung!$E135&gt;=39448,CELL("inhalt",Meldung!D135),""),"")</f>
        <v/>
      </c>
      <c r="E135" s="182" t="str">
        <f ca="1">IF(Meldung!$F135="J",IF(Meldung!$E135&gt;=39448,CELL("inhalt",Meldung!E135),""),"")</f>
        <v/>
      </c>
      <c r="F135" s="181" t="str">
        <f ca="1">IF(Meldung!$F135="J",IF(Meldung!$E135&gt;=39448,CELL("inhalt",Meldung!F135),""),"")</f>
        <v/>
      </c>
      <c r="G135" s="181" t="str">
        <f ca="1">IF(Meldung!$F135="J",IF(Meldung!$E135&gt;=39448,CELL("inhalt",Meldung!G135),""),"")</f>
        <v/>
      </c>
      <c r="H135" s="187" t="str">
        <f ca="1">IF(Meldung!$F135="J",IF(Meldung!$E135&gt;=39448,CELL("inhalt",Meldung!H135),""),"")</f>
        <v/>
      </c>
      <c r="I135" s="181" t="str">
        <f ca="1">IF(Meldung!$F135="J",IF(Meldung!$E135&gt;=39448,CELL("inhalt",Meldung!I135),""),"")</f>
        <v/>
      </c>
      <c r="J135" s="181" t="str">
        <f ca="1">IF(Meldung!$F135="J",IF(Meldung!$E135&gt;=39448,CELL("inhalt",Meldung!J135),""),"")</f>
        <v/>
      </c>
      <c r="K135" s="181" t="str">
        <f ca="1">IF(Meldung!$F135="J",IF(Meldung!$E135&gt;=39448,CELL("inhalt",Meldung!K135),""),"")</f>
        <v/>
      </c>
      <c r="L135" s="181" t="str">
        <f ca="1">IF(Meldung!$F135="J",IF(Meldung!$E135&gt;=39448,CELL("inhalt",Meldung!L135),""),"")</f>
        <v/>
      </c>
    </row>
    <row r="136" spans="1:12" x14ac:dyDescent="0.35">
      <c r="A136" s="35" t="s">
        <v>178</v>
      </c>
      <c r="B136" s="184" t="str">
        <f ca="1">IF(Meldung!$F136="J",IF(Meldung!$E136&gt;=39448,CELL("inhalt",Meldung!B136),""),"")</f>
        <v/>
      </c>
      <c r="C136" s="181" t="str">
        <f ca="1">IF(Meldung!$F136="J",IF(Meldung!$E136&gt;=39448,CELL("inhalt",Meldung!C136),""),"")</f>
        <v/>
      </c>
      <c r="D136" s="181" t="str">
        <f ca="1">IF(Meldung!$F136="J",IF(Meldung!$E136&gt;=39448,CELL("inhalt",Meldung!D136),""),"")</f>
        <v/>
      </c>
      <c r="E136" s="182" t="str">
        <f ca="1">IF(Meldung!$F136="J",IF(Meldung!$E136&gt;=39448,CELL("inhalt",Meldung!E136),""),"")</f>
        <v/>
      </c>
      <c r="F136" s="181" t="str">
        <f ca="1">IF(Meldung!$F136="J",IF(Meldung!$E136&gt;=39448,CELL("inhalt",Meldung!F136),""),"")</f>
        <v/>
      </c>
      <c r="G136" s="181" t="str">
        <f ca="1">IF(Meldung!$F136="J",IF(Meldung!$E136&gt;=39448,CELL("inhalt",Meldung!G136),""),"")</f>
        <v/>
      </c>
      <c r="H136" s="187" t="str">
        <f ca="1">IF(Meldung!$F136="J",IF(Meldung!$E136&gt;=39448,CELL("inhalt",Meldung!H136),""),"")</f>
        <v/>
      </c>
      <c r="I136" s="181" t="str">
        <f ca="1">IF(Meldung!$F136="J",IF(Meldung!$E136&gt;=39448,CELL("inhalt",Meldung!I136),""),"")</f>
        <v/>
      </c>
      <c r="J136" s="181" t="str">
        <f ca="1">IF(Meldung!$F136="J",IF(Meldung!$E136&gt;=39448,CELL("inhalt",Meldung!J136),""),"")</f>
        <v/>
      </c>
      <c r="K136" s="181" t="str">
        <f ca="1">IF(Meldung!$F136="J",IF(Meldung!$E136&gt;=39448,CELL("inhalt",Meldung!K136),""),"")</f>
        <v/>
      </c>
      <c r="L136" s="181" t="str">
        <f ca="1">IF(Meldung!$F136="J",IF(Meldung!$E136&gt;=39448,CELL("inhalt",Meldung!L136),""),"")</f>
        <v/>
      </c>
    </row>
    <row r="137" spans="1:12" x14ac:dyDescent="0.35">
      <c r="A137" s="35" t="s">
        <v>179</v>
      </c>
      <c r="B137" s="184" t="str">
        <f ca="1">IF(Meldung!$F137="J",IF(Meldung!$E137&gt;=39448,CELL("inhalt",Meldung!B137),""),"")</f>
        <v/>
      </c>
      <c r="C137" s="181" t="str">
        <f ca="1">IF(Meldung!$F137="J",IF(Meldung!$E137&gt;=39448,CELL("inhalt",Meldung!C137),""),"")</f>
        <v/>
      </c>
      <c r="D137" s="181" t="str">
        <f ca="1">IF(Meldung!$F137="J",IF(Meldung!$E137&gt;=39448,CELL("inhalt",Meldung!D137),""),"")</f>
        <v/>
      </c>
      <c r="E137" s="182" t="str">
        <f ca="1">IF(Meldung!$F137="J",IF(Meldung!$E137&gt;=39448,CELL("inhalt",Meldung!E137),""),"")</f>
        <v/>
      </c>
      <c r="F137" s="181" t="str">
        <f ca="1">IF(Meldung!$F137="J",IF(Meldung!$E137&gt;=39448,CELL("inhalt",Meldung!F137),""),"")</f>
        <v/>
      </c>
      <c r="G137" s="181" t="str">
        <f ca="1">IF(Meldung!$F137="J",IF(Meldung!$E137&gt;=39448,CELL("inhalt",Meldung!G137),""),"")</f>
        <v/>
      </c>
      <c r="H137" s="187" t="str">
        <f ca="1">IF(Meldung!$F137="J",IF(Meldung!$E137&gt;=39448,CELL("inhalt",Meldung!H137),""),"")</f>
        <v/>
      </c>
      <c r="I137" s="181" t="str">
        <f ca="1">IF(Meldung!$F137="J",IF(Meldung!$E137&gt;=39448,CELL("inhalt",Meldung!I137),""),"")</f>
        <v/>
      </c>
      <c r="J137" s="181" t="str">
        <f ca="1">IF(Meldung!$F137="J",IF(Meldung!$E137&gt;=39448,CELL("inhalt",Meldung!J137),""),"")</f>
        <v/>
      </c>
      <c r="K137" s="181" t="str">
        <f ca="1">IF(Meldung!$F137="J",IF(Meldung!$E137&gt;=39448,CELL("inhalt",Meldung!K137),""),"")</f>
        <v/>
      </c>
      <c r="L137" s="181" t="str">
        <f ca="1">IF(Meldung!$F137="J",IF(Meldung!$E137&gt;=39448,CELL("inhalt",Meldung!L137),""),"")</f>
        <v/>
      </c>
    </row>
    <row r="138" spans="1:12" x14ac:dyDescent="0.35">
      <c r="A138" s="35" t="s">
        <v>180</v>
      </c>
      <c r="B138" s="184" t="str">
        <f ca="1">IF(Meldung!$F138="J",IF(Meldung!$E138&gt;=39448,CELL("inhalt",Meldung!B138),""),"")</f>
        <v/>
      </c>
      <c r="C138" s="181" t="str">
        <f ca="1">IF(Meldung!$F138="J",IF(Meldung!$E138&gt;=39448,CELL("inhalt",Meldung!C138),""),"")</f>
        <v/>
      </c>
      <c r="D138" s="181" t="str">
        <f ca="1">IF(Meldung!$F138="J",IF(Meldung!$E138&gt;=39448,CELL("inhalt",Meldung!D138),""),"")</f>
        <v/>
      </c>
      <c r="E138" s="182" t="str">
        <f ca="1">IF(Meldung!$F138="J",IF(Meldung!$E138&gt;=39448,CELL("inhalt",Meldung!E138),""),"")</f>
        <v/>
      </c>
      <c r="F138" s="181" t="str">
        <f ca="1">IF(Meldung!$F138="J",IF(Meldung!$E138&gt;=39448,CELL("inhalt",Meldung!F138),""),"")</f>
        <v/>
      </c>
      <c r="G138" s="181" t="str">
        <f ca="1">IF(Meldung!$F138="J",IF(Meldung!$E138&gt;=39448,CELL("inhalt",Meldung!G138),""),"")</f>
        <v/>
      </c>
      <c r="H138" s="187" t="str">
        <f ca="1">IF(Meldung!$F138="J",IF(Meldung!$E138&gt;=39448,CELL("inhalt",Meldung!H138),""),"")</f>
        <v/>
      </c>
      <c r="I138" s="181" t="str">
        <f ca="1">IF(Meldung!$F138="J",IF(Meldung!$E138&gt;=39448,CELL("inhalt",Meldung!I138),""),"")</f>
        <v/>
      </c>
      <c r="J138" s="181" t="str">
        <f ca="1">IF(Meldung!$F138="J",IF(Meldung!$E138&gt;=39448,CELL("inhalt",Meldung!J138),""),"")</f>
        <v/>
      </c>
      <c r="K138" s="181" t="str">
        <f ca="1">IF(Meldung!$F138="J",IF(Meldung!$E138&gt;=39448,CELL("inhalt",Meldung!K138),""),"")</f>
        <v/>
      </c>
      <c r="L138" s="181" t="str">
        <f ca="1">IF(Meldung!$F138="J",IF(Meldung!$E138&gt;=39448,CELL("inhalt",Meldung!L138),""),"")</f>
        <v/>
      </c>
    </row>
    <row r="139" spans="1:12" x14ac:dyDescent="0.35">
      <c r="A139" s="35" t="s">
        <v>181</v>
      </c>
      <c r="B139" s="184" t="str">
        <f ca="1">IF(Meldung!$F139="J",IF(Meldung!$E139&gt;=39448,CELL("inhalt",Meldung!B139),""),"")</f>
        <v/>
      </c>
      <c r="C139" s="181" t="str">
        <f ca="1">IF(Meldung!$F139="J",IF(Meldung!$E139&gt;=39448,CELL("inhalt",Meldung!C139),""),"")</f>
        <v/>
      </c>
      <c r="D139" s="181" t="str">
        <f ca="1">IF(Meldung!$F139="J",IF(Meldung!$E139&gt;=39448,CELL("inhalt",Meldung!D139),""),"")</f>
        <v/>
      </c>
      <c r="E139" s="182" t="str">
        <f ca="1">IF(Meldung!$F139="J",IF(Meldung!$E139&gt;=39448,CELL("inhalt",Meldung!E139),""),"")</f>
        <v/>
      </c>
      <c r="F139" s="181" t="str">
        <f ca="1">IF(Meldung!$F139="J",IF(Meldung!$E139&gt;=39448,CELL("inhalt",Meldung!F139),""),"")</f>
        <v/>
      </c>
      <c r="G139" s="181" t="str">
        <f ca="1">IF(Meldung!$F139="J",IF(Meldung!$E139&gt;=39448,CELL("inhalt",Meldung!G139),""),"")</f>
        <v/>
      </c>
      <c r="H139" s="187" t="str">
        <f ca="1">IF(Meldung!$F139="J",IF(Meldung!$E139&gt;=39448,CELL("inhalt",Meldung!H139),""),"")</f>
        <v/>
      </c>
      <c r="I139" s="181" t="str">
        <f ca="1">IF(Meldung!$F139="J",IF(Meldung!$E139&gt;=39448,CELL("inhalt",Meldung!I139),""),"")</f>
        <v/>
      </c>
      <c r="J139" s="181" t="str">
        <f ca="1">IF(Meldung!$F139="J",IF(Meldung!$E139&gt;=39448,CELL("inhalt",Meldung!J139),""),"")</f>
        <v/>
      </c>
      <c r="K139" s="181" t="str">
        <f ca="1">IF(Meldung!$F139="J",IF(Meldung!$E139&gt;=39448,CELL("inhalt",Meldung!K139),""),"")</f>
        <v/>
      </c>
      <c r="L139" s="181" t="str">
        <f ca="1">IF(Meldung!$F139="J",IF(Meldung!$E139&gt;=39448,CELL("inhalt",Meldung!L139),""),"")</f>
        <v/>
      </c>
    </row>
    <row r="140" spans="1:12" x14ac:dyDescent="0.35">
      <c r="A140" s="35" t="s">
        <v>182</v>
      </c>
      <c r="B140" s="184" t="str">
        <f ca="1">IF(Meldung!$F140="J",IF(Meldung!$E140&gt;=39448,CELL("inhalt",Meldung!B140),""),"")</f>
        <v/>
      </c>
      <c r="C140" s="181" t="str">
        <f ca="1">IF(Meldung!$F140="J",IF(Meldung!$E140&gt;=39448,CELL("inhalt",Meldung!C140),""),"")</f>
        <v/>
      </c>
      <c r="D140" s="181" t="str">
        <f ca="1">IF(Meldung!$F140="J",IF(Meldung!$E140&gt;=39448,CELL("inhalt",Meldung!D140),""),"")</f>
        <v/>
      </c>
      <c r="E140" s="182" t="str">
        <f ca="1">IF(Meldung!$F140="J",IF(Meldung!$E140&gt;=39448,CELL("inhalt",Meldung!E140),""),"")</f>
        <v/>
      </c>
      <c r="F140" s="181" t="str">
        <f ca="1">IF(Meldung!$F140="J",IF(Meldung!$E140&gt;=39448,CELL("inhalt",Meldung!F140),""),"")</f>
        <v/>
      </c>
      <c r="G140" s="181" t="str">
        <f ca="1">IF(Meldung!$F140="J",IF(Meldung!$E140&gt;=39448,CELL("inhalt",Meldung!G140),""),"")</f>
        <v/>
      </c>
      <c r="H140" s="187" t="str">
        <f ca="1">IF(Meldung!$F140="J",IF(Meldung!$E140&gt;=39448,CELL("inhalt",Meldung!H140),""),"")</f>
        <v/>
      </c>
      <c r="I140" s="181" t="str">
        <f ca="1">IF(Meldung!$F140="J",IF(Meldung!$E140&gt;=39448,CELL("inhalt",Meldung!I140),""),"")</f>
        <v/>
      </c>
      <c r="J140" s="181" t="str">
        <f ca="1">IF(Meldung!$F140="J",IF(Meldung!$E140&gt;=39448,CELL("inhalt",Meldung!J140),""),"")</f>
        <v/>
      </c>
      <c r="K140" s="181" t="str">
        <f ca="1">IF(Meldung!$F140="J",IF(Meldung!$E140&gt;=39448,CELL("inhalt",Meldung!K140),""),"")</f>
        <v/>
      </c>
      <c r="L140" s="181" t="str">
        <f ca="1">IF(Meldung!$F140="J",IF(Meldung!$E140&gt;=39448,CELL("inhalt",Meldung!L140),""),"")</f>
        <v/>
      </c>
    </row>
    <row r="141" spans="1:12" x14ac:dyDescent="0.35">
      <c r="A141" s="35" t="s">
        <v>183</v>
      </c>
      <c r="B141" s="184" t="str">
        <f ca="1">IF(Meldung!$F141="J",IF(Meldung!$E141&gt;=39448,CELL("inhalt",Meldung!B141),""),"")</f>
        <v/>
      </c>
      <c r="C141" s="181" t="str">
        <f ca="1">IF(Meldung!$F141="J",IF(Meldung!$E141&gt;=39448,CELL("inhalt",Meldung!C141),""),"")</f>
        <v/>
      </c>
      <c r="D141" s="181" t="str">
        <f ca="1">IF(Meldung!$F141="J",IF(Meldung!$E141&gt;=39448,CELL("inhalt",Meldung!D141),""),"")</f>
        <v/>
      </c>
      <c r="E141" s="182" t="str">
        <f ca="1">IF(Meldung!$F141="J",IF(Meldung!$E141&gt;=39448,CELL("inhalt",Meldung!E141),""),"")</f>
        <v/>
      </c>
      <c r="F141" s="181" t="str">
        <f ca="1">IF(Meldung!$F141="J",IF(Meldung!$E141&gt;=39448,CELL("inhalt",Meldung!F141),""),"")</f>
        <v/>
      </c>
      <c r="G141" s="181" t="str">
        <f ca="1">IF(Meldung!$F141="J",IF(Meldung!$E141&gt;=39448,CELL("inhalt",Meldung!G141),""),"")</f>
        <v/>
      </c>
      <c r="H141" s="187" t="str">
        <f ca="1">IF(Meldung!$F141="J",IF(Meldung!$E141&gt;=39448,CELL("inhalt",Meldung!H141),""),"")</f>
        <v/>
      </c>
      <c r="I141" s="181" t="str">
        <f ca="1">IF(Meldung!$F141="J",IF(Meldung!$E141&gt;=39448,CELL("inhalt",Meldung!I141),""),"")</f>
        <v/>
      </c>
      <c r="J141" s="181" t="str">
        <f ca="1">IF(Meldung!$F141="J",IF(Meldung!$E141&gt;=39448,CELL("inhalt",Meldung!J141),""),"")</f>
        <v/>
      </c>
      <c r="K141" s="181" t="str">
        <f ca="1">IF(Meldung!$F141="J",IF(Meldung!$E141&gt;=39448,CELL("inhalt",Meldung!K141),""),"")</f>
        <v/>
      </c>
      <c r="L141" s="181" t="str">
        <f ca="1">IF(Meldung!$F141="J",IF(Meldung!$E141&gt;=39448,CELL("inhalt",Meldung!L141),""),"")</f>
        <v/>
      </c>
    </row>
    <row r="142" spans="1:12" x14ac:dyDescent="0.35">
      <c r="A142" s="35" t="s">
        <v>184</v>
      </c>
      <c r="B142" s="184" t="str">
        <f ca="1">IF(Meldung!$F142="J",IF(Meldung!$E142&gt;=39448,CELL("inhalt",Meldung!B142),""),"")</f>
        <v/>
      </c>
      <c r="C142" s="181" t="str">
        <f ca="1">IF(Meldung!$F142="J",IF(Meldung!$E142&gt;=39448,CELL("inhalt",Meldung!C142),""),"")</f>
        <v/>
      </c>
      <c r="D142" s="181" t="str">
        <f ca="1">IF(Meldung!$F142="J",IF(Meldung!$E142&gt;=39448,CELL("inhalt",Meldung!D142),""),"")</f>
        <v/>
      </c>
      <c r="E142" s="182" t="str">
        <f ca="1">IF(Meldung!$F142="J",IF(Meldung!$E142&gt;=39448,CELL("inhalt",Meldung!E142),""),"")</f>
        <v/>
      </c>
      <c r="F142" s="181" t="str">
        <f ca="1">IF(Meldung!$F142="J",IF(Meldung!$E142&gt;=39448,CELL("inhalt",Meldung!F142),""),"")</f>
        <v/>
      </c>
      <c r="G142" s="181" t="str">
        <f ca="1">IF(Meldung!$F142="J",IF(Meldung!$E142&gt;=39448,CELL("inhalt",Meldung!G142),""),"")</f>
        <v/>
      </c>
      <c r="H142" s="187" t="str">
        <f ca="1">IF(Meldung!$F142="J",IF(Meldung!$E142&gt;=39448,CELL("inhalt",Meldung!H142),""),"")</f>
        <v/>
      </c>
      <c r="I142" s="181" t="str">
        <f ca="1">IF(Meldung!$F142="J",IF(Meldung!$E142&gt;=39448,CELL("inhalt",Meldung!I142),""),"")</f>
        <v/>
      </c>
      <c r="J142" s="181" t="str">
        <f ca="1">IF(Meldung!$F142="J",IF(Meldung!$E142&gt;=39448,CELL("inhalt",Meldung!J142),""),"")</f>
        <v/>
      </c>
      <c r="K142" s="181" t="str">
        <f ca="1">IF(Meldung!$F142="J",IF(Meldung!$E142&gt;=39448,CELL("inhalt",Meldung!K142),""),"")</f>
        <v/>
      </c>
      <c r="L142" s="181" t="str">
        <f ca="1">IF(Meldung!$F142="J",IF(Meldung!$E142&gt;=39448,CELL("inhalt",Meldung!L142),""),"")</f>
        <v/>
      </c>
    </row>
    <row r="143" spans="1:12" x14ac:dyDescent="0.35">
      <c r="A143" s="35" t="s">
        <v>185</v>
      </c>
      <c r="B143" s="184" t="str">
        <f ca="1">IF(Meldung!$F143="J",IF(Meldung!$E143&gt;=39448,CELL("inhalt",Meldung!B143),""),"")</f>
        <v/>
      </c>
      <c r="C143" s="181" t="str">
        <f ca="1">IF(Meldung!$F143="J",IF(Meldung!$E143&gt;=39448,CELL("inhalt",Meldung!C143),""),"")</f>
        <v/>
      </c>
      <c r="D143" s="181" t="str">
        <f ca="1">IF(Meldung!$F143="J",IF(Meldung!$E143&gt;=39448,CELL("inhalt",Meldung!D143),""),"")</f>
        <v/>
      </c>
      <c r="E143" s="182" t="str">
        <f ca="1">IF(Meldung!$F143="J",IF(Meldung!$E143&gt;=39448,CELL("inhalt",Meldung!E143),""),"")</f>
        <v/>
      </c>
      <c r="F143" s="181" t="str">
        <f ca="1">IF(Meldung!$F143="J",IF(Meldung!$E143&gt;=39448,CELL("inhalt",Meldung!F143),""),"")</f>
        <v/>
      </c>
      <c r="G143" s="181" t="str">
        <f ca="1">IF(Meldung!$F143="J",IF(Meldung!$E143&gt;=39448,CELL("inhalt",Meldung!G143),""),"")</f>
        <v/>
      </c>
      <c r="H143" s="187" t="str">
        <f ca="1">IF(Meldung!$F143="J",IF(Meldung!$E143&gt;=39448,CELL("inhalt",Meldung!H143),""),"")</f>
        <v/>
      </c>
      <c r="I143" s="181" t="str">
        <f ca="1">IF(Meldung!$F143="J",IF(Meldung!$E143&gt;=39448,CELL("inhalt",Meldung!I143),""),"")</f>
        <v/>
      </c>
      <c r="J143" s="181" t="str">
        <f ca="1">IF(Meldung!$F143="J",IF(Meldung!$E143&gt;=39448,CELL("inhalt",Meldung!J143),""),"")</f>
        <v/>
      </c>
      <c r="K143" s="181" t="str">
        <f ca="1">IF(Meldung!$F143="J",IF(Meldung!$E143&gt;=39448,CELL("inhalt",Meldung!K143),""),"")</f>
        <v/>
      </c>
      <c r="L143" s="181" t="str">
        <f ca="1">IF(Meldung!$F143="J",IF(Meldung!$E143&gt;=39448,CELL("inhalt",Meldung!L143),""),"")</f>
        <v/>
      </c>
    </row>
    <row r="144" spans="1:12" x14ac:dyDescent="0.35">
      <c r="A144" s="35" t="s">
        <v>186</v>
      </c>
      <c r="B144" s="184" t="str">
        <f ca="1">IF(Meldung!$F144="J",IF(Meldung!$E144&gt;=39448,CELL("inhalt",Meldung!B144),""),"")</f>
        <v/>
      </c>
      <c r="C144" s="181" t="str">
        <f ca="1">IF(Meldung!$F144="J",IF(Meldung!$E144&gt;=39448,CELL("inhalt",Meldung!C144),""),"")</f>
        <v/>
      </c>
      <c r="D144" s="181" t="str">
        <f ca="1">IF(Meldung!$F144="J",IF(Meldung!$E144&gt;=39448,CELL("inhalt",Meldung!D144),""),"")</f>
        <v/>
      </c>
      <c r="E144" s="182" t="str">
        <f ca="1">IF(Meldung!$F144="J",IF(Meldung!$E144&gt;=39448,CELL("inhalt",Meldung!E144),""),"")</f>
        <v/>
      </c>
      <c r="F144" s="181" t="str">
        <f ca="1">IF(Meldung!$F144="J",IF(Meldung!$E144&gt;=39448,CELL("inhalt",Meldung!F144),""),"")</f>
        <v/>
      </c>
      <c r="G144" s="181" t="str">
        <f ca="1">IF(Meldung!$F144="J",IF(Meldung!$E144&gt;=39448,CELL("inhalt",Meldung!G144),""),"")</f>
        <v/>
      </c>
      <c r="H144" s="187" t="str">
        <f ca="1">IF(Meldung!$F144="J",IF(Meldung!$E144&gt;=39448,CELL("inhalt",Meldung!H144),""),"")</f>
        <v/>
      </c>
      <c r="I144" s="181" t="str">
        <f ca="1">IF(Meldung!$F144="J",IF(Meldung!$E144&gt;=39448,CELL("inhalt",Meldung!I144),""),"")</f>
        <v/>
      </c>
      <c r="J144" s="181" t="str">
        <f ca="1">IF(Meldung!$F144="J",IF(Meldung!$E144&gt;=39448,CELL("inhalt",Meldung!J144),""),"")</f>
        <v/>
      </c>
      <c r="K144" s="181" t="str">
        <f ca="1">IF(Meldung!$F144="J",IF(Meldung!$E144&gt;=39448,CELL("inhalt",Meldung!K144),""),"")</f>
        <v/>
      </c>
      <c r="L144" s="181" t="str">
        <f ca="1">IF(Meldung!$F144="J",IF(Meldung!$E144&gt;=39448,CELL("inhalt",Meldung!L144),""),"")</f>
        <v/>
      </c>
    </row>
    <row r="145" spans="1:12" x14ac:dyDescent="0.35">
      <c r="A145" s="35" t="s">
        <v>187</v>
      </c>
      <c r="B145" s="184" t="str">
        <f ca="1">IF(Meldung!$F145="J",IF(Meldung!$E145&gt;=39448,CELL("inhalt",Meldung!B145),""),"")</f>
        <v/>
      </c>
      <c r="C145" s="181" t="str">
        <f ca="1">IF(Meldung!$F145="J",IF(Meldung!$E145&gt;=39448,CELL("inhalt",Meldung!C145),""),"")</f>
        <v/>
      </c>
      <c r="D145" s="181" t="str">
        <f ca="1">IF(Meldung!$F145="J",IF(Meldung!$E145&gt;=39448,CELL("inhalt",Meldung!D145),""),"")</f>
        <v/>
      </c>
      <c r="E145" s="182" t="str">
        <f ca="1">IF(Meldung!$F145="J",IF(Meldung!$E145&gt;=39448,CELL("inhalt",Meldung!E145),""),"")</f>
        <v/>
      </c>
      <c r="F145" s="181" t="str">
        <f ca="1">IF(Meldung!$F145="J",IF(Meldung!$E145&gt;=39448,CELL("inhalt",Meldung!F145),""),"")</f>
        <v/>
      </c>
      <c r="G145" s="181" t="str">
        <f ca="1">IF(Meldung!$F145="J",IF(Meldung!$E145&gt;=39448,CELL("inhalt",Meldung!G145),""),"")</f>
        <v/>
      </c>
      <c r="H145" s="187" t="str">
        <f ca="1">IF(Meldung!$F145="J",IF(Meldung!$E145&gt;=39448,CELL("inhalt",Meldung!H145),""),"")</f>
        <v/>
      </c>
      <c r="I145" s="181" t="str">
        <f ca="1">IF(Meldung!$F145="J",IF(Meldung!$E145&gt;=39448,CELL("inhalt",Meldung!I145),""),"")</f>
        <v/>
      </c>
      <c r="J145" s="181" t="str">
        <f ca="1">IF(Meldung!$F145="J",IF(Meldung!$E145&gt;=39448,CELL("inhalt",Meldung!J145),""),"")</f>
        <v/>
      </c>
      <c r="K145" s="181" t="str">
        <f ca="1">IF(Meldung!$F145="J",IF(Meldung!$E145&gt;=39448,CELL("inhalt",Meldung!K145),""),"")</f>
        <v/>
      </c>
      <c r="L145" s="181" t="str">
        <f ca="1">IF(Meldung!$F145="J",IF(Meldung!$E145&gt;=39448,CELL("inhalt",Meldung!L145),""),"")</f>
        <v/>
      </c>
    </row>
    <row r="146" spans="1:12" x14ac:dyDescent="0.35">
      <c r="A146" s="35" t="s">
        <v>188</v>
      </c>
      <c r="B146" s="184" t="str">
        <f ca="1">IF(Meldung!$F146="J",IF(Meldung!$E146&gt;=39448,CELL("inhalt",Meldung!B146),""),"")</f>
        <v/>
      </c>
      <c r="C146" s="181" t="str">
        <f ca="1">IF(Meldung!$F146="J",IF(Meldung!$E146&gt;=39448,CELL("inhalt",Meldung!C146),""),"")</f>
        <v/>
      </c>
      <c r="D146" s="181" t="str">
        <f ca="1">IF(Meldung!$F146="J",IF(Meldung!$E146&gt;=39448,CELL("inhalt",Meldung!D146),""),"")</f>
        <v/>
      </c>
      <c r="E146" s="182" t="str">
        <f ca="1">IF(Meldung!$F146="J",IF(Meldung!$E146&gt;=39448,CELL("inhalt",Meldung!E146),""),"")</f>
        <v/>
      </c>
      <c r="F146" s="181" t="str">
        <f ca="1">IF(Meldung!$F146="J",IF(Meldung!$E146&gt;=39448,CELL("inhalt",Meldung!F146),""),"")</f>
        <v/>
      </c>
      <c r="G146" s="181" t="str">
        <f ca="1">IF(Meldung!$F146="J",IF(Meldung!$E146&gt;=39448,CELL("inhalt",Meldung!G146),""),"")</f>
        <v/>
      </c>
      <c r="H146" s="187" t="str">
        <f ca="1">IF(Meldung!$F146="J",IF(Meldung!$E146&gt;=39448,CELL("inhalt",Meldung!H146),""),"")</f>
        <v/>
      </c>
      <c r="I146" s="181" t="str">
        <f ca="1">IF(Meldung!$F146="J",IF(Meldung!$E146&gt;=39448,CELL("inhalt",Meldung!I146),""),"")</f>
        <v/>
      </c>
      <c r="J146" s="181" t="str">
        <f ca="1">IF(Meldung!$F146="J",IF(Meldung!$E146&gt;=39448,CELL("inhalt",Meldung!J146),""),"")</f>
        <v/>
      </c>
      <c r="K146" s="181" t="str">
        <f ca="1">IF(Meldung!$F146="J",IF(Meldung!$E146&gt;=39448,CELL("inhalt",Meldung!K146),""),"")</f>
        <v/>
      </c>
      <c r="L146" s="181" t="str">
        <f ca="1">IF(Meldung!$F146="J",IF(Meldung!$E146&gt;=39448,CELL("inhalt",Meldung!L146),""),"")</f>
        <v/>
      </c>
    </row>
    <row r="147" spans="1:12" x14ac:dyDescent="0.35">
      <c r="A147" s="35" t="s">
        <v>189</v>
      </c>
      <c r="B147" s="184" t="str">
        <f ca="1">IF(Meldung!$F147="J",IF(Meldung!$E147&gt;=39448,CELL("inhalt",Meldung!B147),""),"")</f>
        <v/>
      </c>
      <c r="C147" s="181" t="str">
        <f ca="1">IF(Meldung!$F147="J",IF(Meldung!$E147&gt;=39448,CELL("inhalt",Meldung!C147),""),"")</f>
        <v/>
      </c>
      <c r="D147" s="181" t="str">
        <f ca="1">IF(Meldung!$F147="J",IF(Meldung!$E147&gt;=39448,CELL("inhalt",Meldung!D147),""),"")</f>
        <v/>
      </c>
      <c r="E147" s="182" t="str">
        <f ca="1">IF(Meldung!$F147="J",IF(Meldung!$E147&gt;=39448,CELL("inhalt",Meldung!E147),""),"")</f>
        <v/>
      </c>
      <c r="F147" s="181" t="str">
        <f ca="1">IF(Meldung!$F147="J",IF(Meldung!$E147&gt;=39448,CELL("inhalt",Meldung!F147),""),"")</f>
        <v/>
      </c>
      <c r="G147" s="181" t="str">
        <f ca="1">IF(Meldung!$F147="J",IF(Meldung!$E147&gt;=39448,CELL("inhalt",Meldung!G147),""),"")</f>
        <v/>
      </c>
      <c r="H147" s="187" t="str">
        <f ca="1">IF(Meldung!$F147="J",IF(Meldung!$E147&gt;=39448,CELL("inhalt",Meldung!H147),""),"")</f>
        <v/>
      </c>
      <c r="I147" s="181" t="str">
        <f ca="1">IF(Meldung!$F147="J",IF(Meldung!$E147&gt;=39448,CELL("inhalt",Meldung!I147),""),"")</f>
        <v/>
      </c>
      <c r="J147" s="181" t="str">
        <f ca="1">IF(Meldung!$F147="J",IF(Meldung!$E147&gt;=39448,CELL("inhalt",Meldung!J147),""),"")</f>
        <v/>
      </c>
      <c r="K147" s="181" t="str">
        <f ca="1">IF(Meldung!$F147="J",IF(Meldung!$E147&gt;=39448,CELL("inhalt",Meldung!K147),""),"")</f>
        <v/>
      </c>
      <c r="L147" s="181" t="str">
        <f ca="1">IF(Meldung!$F147="J",IF(Meldung!$E147&gt;=39448,CELL("inhalt",Meldung!L147),""),"")</f>
        <v/>
      </c>
    </row>
    <row r="148" spans="1:12" x14ac:dyDescent="0.35">
      <c r="A148" s="35" t="s">
        <v>190</v>
      </c>
      <c r="B148" s="184" t="str">
        <f ca="1">IF(Meldung!$F148="J",IF(Meldung!$E148&gt;=39448,CELL("inhalt",Meldung!B148),""),"")</f>
        <v/>
      </c>
      <c r="C148" s="181" t="str">
        <f ca="1">IF(Meldung!$F148="J",IF(Meldung!$E148&gt;=39448,CELL("inhalt",Meldung!C148),""),"")</f>
        <v/>
      </c>
      <c r="D148" s="181" t="str">
        <f ca="1">IF(Meldung!$F148="J",IF(Meldung!$E148&gt;=39448,CELL("inhalt",Meldung!D148),""),"")</f>
        <v/>
      </c>
      <c r="E148" s="182" t="str">
        <f ca="1">IF(Meldung!$F148="J",IF(Meldung!$E148&gt;=39448,CELL("inhalt",Meldung!E148),""),"")</f>
        <v/>
      </c>
      <c r="F148" s="181" t="str">
        <f ca="1">IF(Meldung!$F148="J",IF(Meldung!$E148&gt;=39448,CELL("inhalt",Meldung!F148),""),"")</f>
        <v/>
      </c>
      <c r="G148" s="181" t="str">
        <f ca="1">IF(Meldung!$F148="J",IF(Meldung!$E148&gt;=39448,CELL("inhalt",Meldung!G148),""),"")</f>
        <v/>
      </c>
      <c r="H148" s="187" t="str">
        <f ca="1">IF(Meldung!$F148="J",IF(Meldung!$E148&gt;=39448,CELL("inhalt",Meldung!H148),""),"")</f>
        <v/>
      </c>
      <c r="I148" s="181" t="str">
        <f ca="1">IF(Meldung!$F148="J",IF(Meldung!$E148&gt;=39448,CELL("inhalt",Meldung!I148),""),"")</f>
        <v/>
      </c>
      <c r="J148" s="181" t="str">
        <f ca="1">IF(Meldung!$F148="J",IF(Meldung!$E148&gt;=39448,CELL("inhalt",Meldung!J148),""),"")</f>
        <v/>
      </c>
      <c r="K148" s="181" t="str">
        <f ca="1">IF(Meldung!$F148="J",IF(Meldung!$E148&gt;=39448,CELL("inhalt",Meldung!K148),""),"")</f>
        <v/>
      </c>
      <c r="L148" s="181" t="str">
        <f ca="1">IF(Meldung!$F148="J",IF(Meldung!$E148&gt;=39448,CELL("inhalt",Meldung!L148),""),"")</f>
        <v/>
      </c>
    </row>
    <row r="149" spans="1:12" x14ac:dyDescent="0.35">
      <c r="A149" s="35" t="s">
        <v>191</v>
      </c>
      <c r="B149" s="184" t="str">
        <f ca="1">IF(Meldung!$F149="J",IF(Meldung!$E149&gt;=39448,CELL("inhalt",Meldung!B149),""),"")</f>
        <v/>
      </c>
      <c r="C149" s="181" t="str">
        <f ca="1">IF(Meldung!$F149="J",IF(Meldung!$E149&gt;=39448,CELL("inhalt",Meldung!C149),""),"")</f>
        <v/>
      </c>
      <c r="D149" s="181" t="str">
        <f ca="1">IF(Meldung!$F149="J",IF(Meldung!$E149&gt;=39448,CELL("inhalt",Meldung!D149),""),"")</f>
        <v/>
      </c>
      <c r="E149" s="182" t="str">
        <f ca="1">IF(Meldung!$F149="J",IF(Meldung!$E149&gt;=39448,CELL("inhalt",Meldung!E149),""),"")</f>
        <v/>
      </c>
      <c r="F149" s="181" t="str">
        <f ca="1">IF(Meldung!$F149="J",IF(Meldung!$E149&gt;=39448,CELL("inhalt",Meldung!F149),""),"")</f>
        <v/>
      </c>
      <c r="G149" s="181" t="str">
        <f ca="1">IF(Meldung!$F149="J",IF(Meldung!$E149&gt;=39448,CELL("inhalt",Meldung!G149),""),"")</f>
        <v/>
      </c>
      <c r="H149" s="187" t="str">
        <f ca="1">IF(Meldung!$F149="J",IF(Meldung!$E149&gt;=39448,CELL("inhalt",Meldung!H149),""),"")</f>
        <v/>
      </c>
      <c r="I149" s="181" t="str">
        <f ca="1">IF(Meldung!$F149="J",IF(Meldung!$E149&gt;=39448,CELL("inhalt",Meldung!I149),""),"")</f>
        <v/>
      </c>
      <c r="J149" s="181" t="str">
        <f ca="1">IF(Meldung!$F149="J",IF(Meldung!$E149&gt;=39448,CELL("inhalt",Meldung!J149),""),"")</f>
        <v/>
      </c>
      <c r="K149" s="181" t="str">
        <f ca="1">IF(Meldung!$F149="J",IF(Meldung!$E149&gt;=39448,CELL("inhalt",Meldung!K149),""),"")</f>
        <v/>
      </c>
      <c r="L149" s="181" t="str">
        <f ca="1">IF(Meldung!$F149="J",IF(Meldung!$E149&gt;=39448,CELL("inhalt",Meldung!L149),""),"")</f>
        <v/>
      </c>
    </row>
    <row r="150" spans="1:12" x14ac:dyDescent="0.35">
      <c r="A150" s="35" t="s">
        <v>192</v>
      </c>
      <c r="B150" s="184" t="str">
        <f ca="1">IF(Meldung!$F150="J",IF(Meldung!$E150&gt;=39448,CELL("inhalt",Meldung!B150),""),"")</f>
        <v/>
      </c>
      <c r="C150" s="181" t="str">
        <f ca="1">IF(Meldung!$F150="J",IF(Meldung!$E150&gt;=39448,CELL("inhalt",Meldung!C150),""),"")</f>
        <v/>
      </c>
      <c r="D150" s="181" t="str">
        <f ca="1">IF(Meldung!$F150="J",IF(Meldung!$E150&gt;=39448,CELL("inhalt",Meldung!D150),""),"")</f>
        <v/>
      </c>
      <c r="E150" s="182" t="str">
        <f ca="1">IF(Meldung!$F150="J",IF(Meldung!$E150&gt;=39448,CELL("inhalt",Meldung!E150),""),"")</f>
        <v/>
      </c>
      <c r="F150" s="181" t="str">
        <f ca="1">IF(Meldung!$F150="J",IF(Meldung!$E150&gt;=39448,CELL("inhalt",Meldung!F150),""),"")</f>
        <v/>
      </c>
      <c r="G150" s="181" t="str">
        <f ca="1">IF(Meldung!$F150="J",IF(Meldung!$E150&gt;=39448,CELL("inhalt",Meldung!G150),""),"")</f>
        <v/>
      </c>
      <c r="H150" s="187" t="str">
        <f ca="1">IF(Meldung!$F150="J",IF(Meldung!$E150&gt;=39448,CELL("inhalt",Meldung!H150),""),"")</f>
        <v/>
      </c>
      <c r="I150" s="181" t="str">
        <f ca="1">IF(Meldung!$F150="J",IF(Meldung!$E150&gt;=39448,CELL("inhalt",Meldung!I150),""),"")</f>
        <v/>
      </c>
      <c r="J150" s="181" t="str">
        <f ca="1">IF(Meldung!$F150="J",IF(Meldung!$E150&gt;=39448,CELL("inhalt",Meldung!J150),""),"")</f>
        <v/>
      </c>
      <c r="K150" s="181" t="str">
        <f ca="1">IF(Meldung!$F150="J",IF(Meldung!$E150&gt;=39448,CELL("inhalt",Meldung!K150),""),"")</f>
        <v/>
      </c>
      <c r="L150" s="181" t="str">
        <f ca="1">IF(Meldung!$F150="J",IF(Meldung!$E150&gt;=39448,CELL("inhalt",Meldung!L150),""),"")</f>
        <v/>
      </c>
    </row>
    <row r="151" spans="1:12" x14ac:dyDescent="0.35">
      <c r="A151" s="35" t="s">
        <v>193</v>
      </c>
      <c r="B151" s="184" t="str">
        <f ca="1">IF(Meldung!$F151="J",IF(Meldung!$E151&gt;=39448,CELL("inhalt",Meldung!B151),""),"")</f>
        <v/>
      </c>
      <c r="C151" s="181" t="str">
        <f ca="1">IF(Meldung!$F151="J",IF(Meldung!$E151&gt;=39448,CELL("inhalt",Meldung!C151),""),"")</f>
        <v/>
      </c>
      <c r="D151" s="181" t="str">
        <f ca="1">IF(Meldung!$F151="J",IF(Meldung!$E151&gt;=39448,CELL("inhalt",Meldung!D151),""),"")</f>
        <v/>
      </c>
      <c r="E151" s="182" t="str">
        <f ca="1">IF(Meldung!$F151="J",IF(Meldung!$E151&gt;=39448,CELL("inhalt",Meldung!E151),""),"")</f>
        <v/>
      </c>
      <c r="F151" s="181" t="str">
        <f ca="1">IF(Meldung!$F151="J",IF(Meldung!$E151&gt;=39448,CELL("inhalt",Meldung!F151),""),"")</f>
        <v/>
      </c>
      <c r="G151" s="181" t="str">
        <f ca="1">IF(Meldung!$F151="J",IF(Meldung!$E151&gt;=39448,CELL("inhalt",Meldung!G151),""),"")</f>
        <v/>
      </c>
      <c r="H151" s="187" t="str">
        <f ca="1">IF(Meldung!$F151="J",IF(Meldung!$E151&gt;=39448,CELL("inhalt",Meldung!H151),""),"")</f>
        <v/>
      </c>
      <c r="I151" s="181" t="str">
        <f ca="1">IF(Meldung!$F151="J",IF(Meldung!$E151&gt;=39448,CELL("inhalt",Meldung!I151),""),"")</f>
        <v/>
      </c>
      <c r="J151" s="181" t="str">
        <f ca="1">IF(Meldung!$F151="J",IF(Meldung!$E151&gt;=39448,CELL("inhalt",Meldung!J151),""),"")</f>
        <v/>
      </c>
      <c r="K151" s="181" t="str">
        <f ca="1">IF(Meldung!$F151="J",IF(Meldung!$E151&gt;=39448,CELL("inhalt",Meldung!K151),""),"")</f>
        <v/>
      </c>
      <c r="L151" s="181" t="str">
        <f ca="1">IF(Meldung!$F151="J",IF(Meldung!$E151&gt;=39448,CELL("inhalt",Meldung!L151),""),"")</f>
        <v/>
      </c>
    </row>
    <row r="152" spans="1:12" x14ac:dyDescent="0.35">
      <c r="A152" s="35" t="s">
        <v>194</v>
      </c>
      <c r="B152" s="184" t="str">
        <f ca="1">IF(Meldung!$F152="J",IF(Meldung!$E152&gt;=39448,CELL("inhalt",Meldung!B152),""),"")</f>
        <v/>
      </c>
      <c r="C152" s="181" t="str">
        <f ca="1">IF(Meldung!$F152="J",IF(Meldung!$E152&gt;=39448,CELL("inhalt",Meldung!C152),""),"")</f>
        <v/>
      </c>
      <c r="D152" s="181" t="str">
        <f ca="1">IF(Meldung!$F152="J",IF(Meldung!$E152&gt;=39448,CELL("inhalt",Meldung!D152),""),"")</f>
        <v/>
      </c>
      <c r="E152" s="182" t="str">
        <f ca="1">IF(Meldung!$F152="J",IF(Meldung!$E152&gt;=39448,CELL("inhalt",Meldung!E152),""),"")</f>
        <v/>
      </c>
      <c r="F152" s="181" t="str">
        <f ca="1">IF(Meldung!$F152="J",IF(Meldung!$E152&gt;=39448,CELL("inhalt",Meldung!F152),""),"")</f>
        <v/>
      </c>
      <c r="G152" s="181" t="str">
        <f ca="1">IF(Meldung!$F152="J",IF(Meldung!$E152&gt;=39448,CELL("inhalt",Meldung!G152),""),"")</f>
        <v/>
      </c>
      <c r="H152" s="187" t="str">
        <f ca="1">IF(Meldung!$F152="J",IF(Meldung!$E152&gt;=39448,CELL("inhalt",Meldung!H152),""),"")</f>
        <v/>
      </c>
      <c r="I152" s="181" t="str">
        <f ca="1">IF(Meldung!$F152="J",IF(Meldung!$E152&gt;=39448,CELL("inhalt",Meldung!I152),""),"")</f>
        <v/>
      </c>
      <c r="J152" s="181" t="str">
        <f ca="1">IF(Meldung!$F152="J",IF(Meldung!$E152&gt;=39448,CELL("inhalt",Meldung!J152),""),"")</f>
        <v/>
      </c>
      <c r="K152" s="181" t="str">
        <f ca="1">IF(Meldung!$F152="J",IF(Meldung!$E152&gt;=39448,CELL("inhalt",Meldung!K152),""),"")</f>
        <v/>
      </c>
      <c r="L152" s="181" t="str">
        <f ca="1">IF(Meldung!$F152="J",IF(Meldung!$E152&gt;=39448,CELL("inhalt",Meldung!L152),""),"")</f>
        <v/>
      </c>
    </row>
    <row r="153" spans="1:12" x14ac:dyDescent="0.35">
      <c r="A153" s="35" t="s">
        <v>195</v>
      </c>
      <c r="B153" s="184" t="str">
        <f ca="1">IF(Meldung!$F153="J",IF(Meldung!$E153&gt;=39448,CELL("inhalt",Meldung!B153),""),"")</f>
        <v/>
      </c>
      <c r="C153" s="181" t="str">
        <f ca="1">IF(Meldung!$F153="J",IF(Meldung!$E153&gt;=39448,CELL("inhalt",Meldung!C153),""),"")</f>
        <v/>
      </c>
      <c r="D153" s="181" t="str">
        <f ca="1">IF(Meldung!$F153="J",IF(Meldung!$E153&gt;=39448,CELL("inhalt",Meldung!D153),""),"")</f>
        <v/>
      </c>
      <c r="E153" s="182" t="str">
        <f ca="1">IF(Meldung!$F153="J",IF(Meldung!$E153&gt;=39448,CELL("inhalt",Meldung!E153),""),"")</f>
        <v/>
      </c>
      <c r="F153" s="181" t="str">
        <f ca="1">IF(Meldung!$F153="J",IF(Meldung!$E153&gt;=39448,CELL("inhalt",Meldung!F153),""),"")</f>
        <v/>
      </c>
      <c r="G153" s="181" t="str">
        <f ca="1">IF(Meldung!$F153="J",IF(Meldung!$E153&gt;=39448,CELL("inhalt",Meldung!G153),""),"")</f>
        <v/>
      </c>
      <c r="H153" s="187" t="str">
        <f ca="1">IF(Meldung!$F153="J",IF(Meldung!$E153&gt;=39448,CELL("inhalt",Meldung!H153),""),"")</f>
        <v/>
      </c>
      <c r="I153" s="181" t="str">
        <f ca="1">IF(Meldung!$F153="J",IF(Meldung!$E153&gt;=39448,CELL("inhalt",Meldung!I153),""),"")</f>
        <v/>
      </c>
      <c r="J153" s="181" t="str">
        <f ca="1">IF(Meldung!$F153="J",IF(Meldung!$E153&gt;=39448,CELL("inhalt",Meldung!J153),""),"")</f>
        <v/>
      </c>
      <c r="K153" s="181" t="str">
        <f ca="1">IF(Meldung!$F153="J",IF(Meldung!$E153&gt;=39448,CELL("inhalt",Meldung!K153),""),"")</f>
        <v/>
      </c>
      <c r="L153" s="181" t="str">
        <f ca="1">IF(Meldung!$F153="J",IF(Meldung!$E153&gt;=39448,CELL("inhalt",Meldung!L153),""),"")</f>
        <v/>
      </c>
    </row>
    <row r="154" spans="1:12" x14ac:dyDescent="0.35">
      <c r="A154" s="35" t="s">
        <v>196</v>
      </c>
      <c r="B154" s="184" t="str">
        <f ca="1">IF(Meldung!$F154="J",IF(Meldung!$E154&gt;=39448,CELL("inhalt",Meldung!B154),""),"")</f>
        <v/>
      </c>
      <c r="C154" s="181" t="str">
        <f ca="1">IF(Meldung!$F154="J",IF(Meldung!$E154&gt;=39448,CELL("inhalt",Meldung!C154),""),"")</f>
        <v/>
      </c>
      <c r="D154" s="181" t="str">
        <f ca="1">IF(Meldung!$F154="J",IF(Meldung!$E154&gt;=39448,CELL("inhalt",Meldung!D154),""),"")</f>
        <v/>
      </c>
      <c r="E154" s="182" t="str">
        <f ca="1">IF(Meldung!$F154="J",IF(Meldung!$E154&gt;=39448,CELL("inhalt",Meldung!E154),""),"")</f>
        <v/>
      </c>
      <c r="F154" s="181" t="str">
        <f ca="1">IF(Meldung!$F154="J",IF(Meldung!$E154&gt;=39448,CELL("inhalt",Meldung!F154),""),"")</f>
        <v/>
      </c>
      <c r="G154" s="181" t="str">
        <f ca="1">IF(Meldung!$F154="J",IF(Meldung!$E154&gt;=39448,CELL("inhalt",Meldung!G154),""),"")</f>
        <v/>
      </c>
      <c r="H154" s="187" t="str">
        <f ca="1">IF(Meldung!$F154="J",IF(Meldung!$E154&gt;=39448,CELL("inhalt",Meldung!H154),""),"")</f>
        <v/>
      </c>
      <c r="I154" s="181" t="str">
        <f ca="1">IF(Meldung!$F154="J",IF(Meldung!$E154&gt;=39448,CELL("inhalt",Meldung!I154),""),"")</f>
        <v/>
      </c>
      <c r="J154" s="181" t="str">
        <f ca="1">IF(Meldung!$F154="J",IF(Meldung!$E154&gt;=39448,CELL("inhalt",Meldung!J154),""),"")</f>
        <v/>
      </c>
      <c r="K154" s="181" t="str">
        <f ca="1">IF(Meldung!$F154="J",IF(Meldung!$E154&gt;=39448,CELL("inhalt",Meldung!K154),""),"")</f>
        <v/>
      </c>
      <c r="L154" s="181" t="str">
        <f ca="1">IF(Meldung!$F154="J",IF(Meldung!$E154&gt;=39448,CELL("inhalt",Meldung!L154),""),"")</f>
        <v/>
      </c>
    </row>
    <row r="155" spans="1:12" x14ac:dyDescent="0.35">
      <c r="A155" s="35" t="s">
        <v>197</v>
      </c>
      <c r="B155" s="184" t="str">
        <f ca="1">IF(Meldung!$F155="J",IF(Meldung!$E155&gt;=39448,CELL("inhalt",Meldung!B155),""),"")</f>
        <v/>
      </c>
      <c r="C155" s="181" t="str">
        <f ca="1">IF(Meldung!$F155="J",IF(Meldung!$E155&gt;=39448,CELL("inhalt",Meldung!C155),""),"")</f>
        <v/>
      </c>
      <c r="D155" s="181" t="str">
        <f ca="1">IF(Meldung!$F155="J",IF(Meldung!$E155&gt;=39448,CELL("inhalt",Meldung!D155),""),"")</f>
        <v/>
      </c>
      <c r="E155" s="182" t="str">
        <f ca="1">IF(Meldung!$F155="J",IF(Meldung!$E155&gt;=39448,CELL("inhalt",Meldung!E155),""),"")</f>
        <v/>
      </c>
      <c r="F155" s="181" t="str">
        <f ca="1">IF(Meldung!$F155="J",IF(Meldung!$E155&gt;=39448,CELL("inhalt",Meldung!F155),""),"")</f>
        <v/>
      </c>
      <c r="G155" s="181" t="str">
        <f ca="1">IF(Meldung!$F155="J",IF(Meldung!$E155&gt;=39448,CELL("inhalt",Meldung!G155),""),"")</f>
        <v/>
      </c>
      <c r="H155" s="187" t="str">
        <f ca="1">IF(Meldung!$F155="J",IF(Meldung!$E155&gt;=39448,CELL("inhalt",Meldung!H155),""),"")</f>
        <v/>
      </c>
      <c r="I155" s="181" t="str">
        <f ca="1">IF(Meldung!$F155="J",IF(Meldung!$E155&gt;=39448,CELL("inhalt",Meldung!I155),""),"")</f>
        <v/>
      </c>
      <c r="J155" s="181" t="str">
        <f ca="1">IF(Meldung!$F155="J",IF(Meldung!$E155&gt;=39448,CELL("inhalt",Meldung!J155),""),"")</f>
        <v/>
      </c>
      <c r="K155" s="181" t="str">
        <f ca="1">IF(Meldung!$F155="J",IF(Meldung!$E155&gt;=39448,CELL("inhalt",Meldung!K155),""),"")</f>
        <v/>
      </c>
      <c r="L155" s="181" t="str">
        <f ca="1">IF(Meldung!$F155="J",IF(Meldung!$E155&gt;=39448,CELL("inhalt",Meldung!L155),""),"")</f>
        <v/>
      </c>
    </row>
    <row r="156" spans="1:12" x14ac:dyDescent="0.35">
      <c r="A156" s="35" t="s">
        <v>198</v>
      </c>
      <c r="B156" s="184" t="str">
        <f ca="1">IF(Meldung!$F156="J",IF(Meldung!$E156&gt;=39448,CELL("inhalt",Meldung!B156),""),"")</f>
        <v/>
      </c>
      <c r="C156" s="181" t="str">
        <f ca="1">IF(Meldung!$F156="J",IF(Meldung!$E156&gt;=39448,CELL("inhalt",Meldung!C156),""),"")</f>
        <v/>
      </c>
      <c r="D156" s="181" t="str">
        <f ca="1">IF(Meldung!$F156="J",IF(Meldung!$E156&gt;=39448,CELL("inhalt",Meldung!D156),""),"")</f>
        <v/>
      </c>
      <c r="E156" s="182" t="str">
        <f ca="1">IF(Meldung!$F156="J",IF(Meldung!$E156&gt;=39448,CELL("inhalt",Meldung!E156),""),"")</f>
        <v/>
      </c>
      <c r="F156" s="181" t="str">
        <f ca="1">IF(Meldung!$F156="J",IF(Meldung!$E156&gt;=39448,CELL("inhalt",Meldung!F156),""),"")</f>
        <v/>
      </c>
      <c r="G156" s="181" t="str">
        <f ca="1">IF(Meldung!$F156="J",IF(Meldung!$E156&gt;=39448,CELL("inhalt",Meldung!G156),""),"")</f>
        <v/>
      </c>
      <c r="H156" s="187" t="str">
        <f ca="1">IF(Meldung!$F156="J",IF(Meldung!$E156&gt;=39448,CELL("inhalt",Meldung!H156),""),"")</f>
        <v/>
      </c>
      <c r="I156" s="181" t="str">
        <f ca="1">IF(Meldung!$F156="J",IF(Meldung!$E156&gt;=39448,CELL("inhalt",Meldung!I156),""),"")</f>
        <v/>
      </c>
      <c r="J156" s="181" t="str">
        <f ca="1">IF(Meldung!$F156="J",IF(Meldung!$E156&gt;=39448,CELL("inhalt",Meldung!J156),""),"")</f>
        <v/>
      </c>
      <c r="K156" s="181" t="str">
        <f ca="1">IF(Meldung!$F156="J",IF(Meldung!$E156&gt;=39448,CELL("inhalt",Meldung!K156),""),"")</f>
        <v/>
      </c>
      <c r="L156" s="181" t="str">
        <f ca="1">IF(Meldung!$F156="J",IF(Meldung!$E156&gt;=39448,CELL("inhalt",Meldung!L156),""),"")</f>
        <v/>
      </c>
    </row>
    <row r="157" spans="1:12" x14ac:dyDescent="0.35">
      <c r="A157" s="35" t="s">
        <v>199</v>
      </c>
      <c r="B157" s="184" t="str">
        <f ca="1">IF(Meldung!$F157="J",IF(Meldung!$E157&gt;=39448,CELL("inhalt",Meldung!B157),""),"")</f>
        <v/>
      </c>
      <c r="C157" s="181" t="str">
        <f ca="1">IF(Meldung!$F157="J",IF(Meldung!$E157&gt;=39448,CELL("inhalt",Meldung!C157),""),"")</f>
        <v/>
      </c>
      <c r="D157" s="181" t="str">
        <f ca="1">IF(Meldung!$F157="J",IF(Meldung!$E157&gt;=39448,CELL("inhalt",Meldung!D157),""),"")</f>
        <v/>
      </c>
      <c r="E157" s="182" t="str">
        <f ca="1">IF(Meldung!$F157="J",IF(Meldung!$E157&gt;=39448,CELL("inhalt",Meldung!E157),""),"")</f>
        <v/>
      </c>
      <c r="F157" s="181" t="str">
        <f ca="1">IF(Meldung!$F157="J",IF(Meldung!$E157&gt;=39448,CELL("inhalt",Meldung!F157),""),"")</f>
        <v/>
      </c>
      <c r="G157" s="181" t="str">
        <f ca="1">IF(Meldung!$F157="J",IF(Meldung!$E157&gt;=39448,CELL("inhalt",Meldung!G157),""),"")</f>
        <v/>
      </c>
      <c r="H157" s="187" t="str">
        <f ca="1">IF(Meldung!$F157="J",IF(Meldung!$E157&gt;=39448,CELL("inhalt",Meldung!H157),""),"")</f>
        <v/>
      </c>
      <c r="I157" s="181" t="str">
        <f ca="1">IF(Meldung!$F157="J",IF(Meldung!$E157&gt;=39448,CELL("inhalt",Meldung!I157),""),"")</f>
        <v/>
      </c>
      <c r="J157" s="181" t="str">
        <f ca="1">IF(Meldung!$F157="J",IF(Meldung!$E157&gt;=39448,CELL("inhalt",Meldung!J157),""),"")</f>
        <v/>
      </c>
      <c r="K157" s="181" t="str">
        <f ca="1">IF(Meldung!$F157="J",IF(Meldung!$E157&gt;=39448,CELL("inhalt",Meldung!K157),""),"")</f>
        <v/>
      </c>
      <c r="L157" s="181" t="str">
        <f ca="1">IF(Meldung!$F157="J",IF(Meldung!$E157&gt;=39448,CELL("inhalt",Meldung!L157),""),"")</f>
        <v/>
      </c>
    </row>
    <row r="158" spans="1:12" x14ac:dyDescent="0.35">
      <c r="A158" s="35" t="s">
        <v>200</v>
      </c>
      <c r="B158" s="184" t="str">
        <f ca="1">IF(Meldung!$F158="J",IF(Meldung!$E158&gt;=39448,CELL("inhalt",Meldung!B158),""),"")</f>
        <v/>
      </c>
      <c r="C158" s="181" t="str">
        <f ca="1">IF(Meldung!$F158="J",IF(Meldung!$E158&gt;=39448,CELL("inhalt",Meldung!C158),""),"")</f>
        <v/>
      </c>
      <c r="D158" s="181" t="str">
        <f ca="1">IF(Meldung!$F158="J",IF(Meldung!$E158&gt;=39448,CELL("inhalt",Meldung!D158),""),"")</f>
        <v/>
      </c>
      <c r="E158" s="182" t="str">
        <f ca="1">IF(Meldung!$F158="J",IF(Meldung!$E158&gt;=39448,CELL("inhalt",Meldung!E158),""),"")</f>
        <v/>
      </c>
      <c r="F158" s="181" t="str">
        <f ca="1">IF(Meldung!$F158="J",IF(Meldung!$E158&gt;=39448,CELL("inhalt",Meldung!F158),""),"")</f>
        <v/>
      </c>
      <c r="G158" s="181" t="str">
        <f ca="1">IF(Meldung!$F158="J",IF(Meldung!$E158&gt;=39448,CELL("inhalt",Meldung!G158),""),"")</f>
        <v/>
      </c>
      <c r="H158" s="187" t="str">
        <f ca="1">IF(Meldung!$F158="J",IF(Meldung!$E158&gt;=39448,CELL("inhalt",Meldung!H158),""),"")</f>
        <v/>
      </c>
      <c r="I158" s="181" t="str">
        <f ca="1">IF(Meldung!$F158="J",IF(Meldung!$E158&gt;=39448,CELL("inhalt",Meldung!I158),""),"")</f>
        <v/>
      </c>
      <c r="J158" s="181" t="str">
        <f ca="1">IF(Meldung!$F158="J",IF(Meldung!$E158&gt;=39448,CELL("inhalt",Meldung!J158),""),"")</f>
        <v/>
      </c>
      <c r="K158" s="181" t="str">
        <f ca="1">IF(Meldung!$F158="J",IF(Meldung!$E158&gt;=39448,CELL("inhalt",Meldung!K158),""),"")</f>
        <v/>
      </c>
      <c r="L158" s="181" t="str">
        <f ca="1">IF(Meldung!$F158="J",IF(Meldung!$E158&gt;=39448,CELL("inhalt",Meldung!L158),""),"")</f>
        <v/>
      </c>
    </row>
    <row r="159" spans="1:12" x14ac:dyDescent="0.35">
      <c r="A159" s="35" t="s">
        <v>201</v>
      </c>
      <c r="B159" s="184" t="str">
        <f ca="1">IF(Meldung!$F159="J",IF(Meldung!$E159&gt;=39448,CELL("inhalt",Meldung!B159),""),"")</f>
        <v/>
      </c>
      <c r="C159" s="181" t="str">
        <f ca="1">IF(Meldung!$F159="J",IF(Meldung!$E159&gt;=39448,CELL("inhalt",Meldung!C159),""),"")</f>
        <v/>
      </c>
      <c r="D159" s="181" t="str">
        <f ca="1">IF(Meldung!$F159="J",IF(Meldung!$E159&gt;=39448,CELL("inhalt",Meldung!D159),""),"")</f>
        <v/>
      </c>
      <c r="E159" s="182" t="str">
        <f ca="1">IF(Meldung!$F159="J",IF(Meldung!$E159&gt;=39448,CELL("inhalt",Meldung!E159),""),"")</f>
        <v/>
      </c>
      <c r="F159" s="181" t="str">
        <f ca="1">IF(Meldung!$F159="J",IF(Meldung!$E159&gt;=39448,CELL("inhalt",Meldung!F159),""),"")</f>
        <v/>
      </c>
      <c r="G159" s="181" t="str">
        <f ca="1">IF(Meldung!$F159="J",IF(Meldung!$E159&gt;=39448,CELL("inhalt",Meldung!G159),""),"")</f>
        <v/>
      </c>
      <c r="H159" s="187" t="str">
        <f ca="1">IF(Meldung!$F159="J",IF(Meldung!$E159&gt;=39448,CELL("inhalt",Meldung!H159),""),"")</f>
        <v/>
      </c>
      <c r="I159" s="181" t="str">
        <f ca="1">IF(Meldung!$F159="J",IF(Meldung!$E159&gt;=39448,CELL("inhalt",Meldung!I159),""),"")</f>
        <v/>
      </c>
      <c r="J159" s="181" t="str">
        <f ca="1">IF(Meldung!$F159="J",IF(Meldung!$E159&gt;=39448,CELL("inhalt",Meldung!J159),""),"")</f>
        <v/>
      </c>
      <c r="K159" s="181" t="str">
        <f ca="1">IF(Meldung!$F159="J",IF(Meldung!$E159&gt;=39448,CELL("inhalt",Meldung!K159),""),"")</f>
        <v/>
      </c>
      <c r="L159" s="181" t="str">
        <f ca="1">IF(Meldung!$F159="J",IF(Meldung!$E159&gt;=39448,CELL("inhalt",Meldung!L159),""),"")</f>
        <v/>
      </c>
    </row>
    <row r="160" spans="1:12" x14ac:dyDescent="0.35">
      <c r="A160" s="35" t="s">
        <v>202</v>
      </c>
      <c r="B160" s="184" t="str">
        <f ca="1">IF(Meldung!$F160="J",IF(Meldung!$E160&gt;=39448,CELL("inhalt",Meldung!B160),""),"")</f>
        <v/>
      </c>
      <c r="C160" s="181" t="str">
        <f ca="1">IF(Meldung!$F160="J",IF(Meldung!$E160&gt;=39448,CELL("inhalt",Meldung!C160),""),"")</f>
        <v/>
      </c>
      <c r="D160" s="181" t="str">
        <f ca="1">IF(Meldung!$F160="J",IF(Meldung!$E160&gt;=39448,CELL("inhalt",Meldung!D160),""),"")</f>
        <v/>
      </c>
      <c r="E160" s="182" t="str">
        <f ca="1">IF(Meldung!$F160="J",IF(Meldung!$E160&gt;=39448,CELL("inhalt",Meldung!E160),""),"")</f>
        <v/>
      </c>
      <c r="F160" s="181" t="str">
        <f ca="1">IF(Meldung!$F160="J",IF(Meldung!$E160&gt;=39448,CELL("inhalt",Meldung!F160),""),"")</f>
        <v/>
      </c>
      <c r="G160" s="181" t="str">
        <f ca="1">IF(Meldung!$F160="J",IF(Meldung!$E160&gt;=39448,CELL("inhalt",Meldung!G160),""),"")</f>
        <v/>
      </c>
      <c r="H160" s="187" t="str">
        <f ca="1">IF(Meldung!$F160="J",IF(Meldung!$E160&gt;=39448,CELL("inhalt",Meldung!H160),""),"")</f>
        <v/>
      </c>
      <c r="I160" s="181" t="str">
        <f ca="1">IF(Meldung!$F160="J",IF(Meldung!$E160&gt;=39448,CELL("inhalt",Meldung!I160),""),"")</f>
        <v/>
      </c>
      <c r="J160" s="181" t="str">
        <f ca="1">IF(Meldung!$F160="J",IF(Meldung!$E160&gt;=39448,CELL("inhalt",Meldung!J160),""),"")</f>
        <v/>
      </c>
      <c r="K160" s="181" t="str">
        <f ca="1">IF(Meldung!$F160="J",IF(Meldung!$E160&gt;=39448,CELL("inhalt",Meldung!K160),""),"")</f>
        <v/>
      </c>
      <c r="L160" s="181" t="str">
        <f ca="1">IF(Meldung!$F160="J",IF(Meldung!$E160&gt;=39448,CELL("inhalt",Meldung!L160),""),"")</f>
        <v/>
      </c>
    </row>
    <row r="161" spans="1:12" x14ac:dyDescent="0.35">
      <c r="A161" s="35" t="s">
        <v>203</v>
      </c>
      <c r="B161" s="184" t="str">
        <f ca="1">IF(Meldung!$F161="J",IF(Meldung!$E161&gt;=39448,CELL("inhalt",Meldung!B161),""),"")</f>
        <v/>
      </c>
      <c r="C161" s="181" t="str">
        <f ca="1">IF(Meldung!$F161="J",IF(Meldung!$E161&gt;=39448,CELL("inhalt",Meldung!C161),""),"")</f>
        <v/>
      </c>
      <c r="D161" s="181" t="str">
        <f ca="1">IF(Meldung!$F161="J",IF(Meldung!$E161&gt;=39448,CELL("inhalt",Meldung!D161),""),"")</f>
        <v/>
      </c>
      <c r="E161" s="182" t="str">
        <f ca="1">IF(Meldung!$F161="J",IF(Meldung!$E161&gt;=39448,CELL("inhalt",Meldung!E161),""),"")</f>
        <v/>
      </c>
      <c r="F161" s="181" t="str">
        <f ca="1">IF(Meldung!$F161="J",IF(Meldung!$E161&gt;=39448,CELL("inhalt",Meldung!F161),""),"")</f>
        <v/>
      </c>
      <c r="G161" s="181" t="str">
        <f ca="1">IF(Meldung!$F161="J",IF(Meldung!$E161&gt;=39448,CELL("inhalt",Meldung!G161),""),"")</f>
        <v/>
      </c>
      <c r="H161" s="187" t="str">
        <f ca="1">IF(Meldung!$F161="J",IF(Meldung!$E161&gt;=39448,CELL("inhalt",Meldung!H161),""),"")</f>
        <v/>
      </c>
      <c r="I161" s="181" t="str">
        <f ca="1">IF(Meldung!$F161="J",IF(Meldung!$E161&gt;=39448,CELL("inhalt",Meldung!I161),""),"")</f>
        <v/>
      </c>
      <c r="J161" s="181" t="str">
        <f ca="1">IF(Meldung!$F161="J",IF(Meldung!$E161&gt;=39448,CELL("inhalt",Meldung!J161),""),"")</f>
        <v/>
      </c>
      <c r="K161" s="181" t="str">
        <f ca="1">IF(Meldung!$F161="J",IF(Meldung!$E161&gt;=39448,CELL("inhalt",Meldung!K161),""),"")</f>
        <v/>
      </c>
      <c r="L161" s="181" t="str">
        <f ca="1">IF(Meldung!$F161="J",IF(Meldung!$E161&gt;=39448,CELL("inhalt",Meldung!L161),""),"")</f>
        <v/>
      </c>
    </row>
    <row r="162" spans="1:12" x14ac:dyDescent="0.35">
      <c r="A162" s="35" t="s">
        <v>204</v>
      </c>
      <c r="B162" s="184" t="str">
        <f ca="1">IF(Meldung!$F162="J",IF(Meldung!$E162&gt;=39448,CELL("inhalt",Meldung!B162),""),"")</f>
        <v/>
      </c>
      <c r="C162" s="181" t="str">
        <f ca="1">IF(Meldung!$F162="J",IF(Meldung!$E162&gt;=39448,CELL("inhalt",Meldung!C162),""),"")</f>
        <v/>
      </c>
      <c r="D162" s="181" t="str">
        <f ca="1">IF(Meldung!$F162="J",IF(Meldung!$E162&gt;=39448,CELL("inhalt",Meldung!D162),""),"")</f>
        <v/>
      </c>
      <c r="E162" s="182" t="str">
        <f ca="1">IF(Meldung!$F162="J",IF(Meldung!$E162&gt;=39448,CELL("inhalt",Meldung!E162),""),"")</f>
        <v/>
      </c>
      <c r="F162" s="181" t="str">
        <f ca="1">IF(Meldung!$F162="J",IF(Meldung!$E162&gt;=39448,CELL("inhalt",Meldung!F162),""),"")</f>
        <v/>
      </c>
      <c r="G162" s="181" t="str">
        <f ca="1">IF(Meldung!$F162="J",IF(Meldung!$E162&gt;=39448,CELL("inhalt",Meldung!G162),""),"")</f>
        <v/>
      </c>
      <c r="H162" s="187" t="str">
        <f ca="1">IF(Meldung!$F162="J",IF(Meldung!$E162&gt;=39448,CELL("inhalt",Meldung!H162),""),"")</f>
        <v/>
      </c>
      <c r="I162" s="181" t="str">
        <f ca="1">IF(Meldung!$F162="J",IF(Meldung!$E162&gt;=39448,CELL("inhalt",Meldung!I162),""),"")</f>
        <v/>
      </c>
      <c r="J162" s="181" t="str">
        <f ca="1">IF(Meldung!$F162="J",IF(Meldung!$E162&gt;=39448,CELL("inhalt",Meldung!J162),""),"")</f>
        <v/>
      </c>
      <c r="K162" s="181" t="str">
        <f ca="1">IF(Meldung!$F162="J",IF(Meldung!$E162&gt;=39448,CELL("inhalt",Meldung!K162),""),"")</f>
        <v/>
      </c>
      <c r="L162" s="181" t="str">
        <f ca="1">IF(Meldung!$F162="J",IF(Meldung!$E162&gt;=39448,CELL("inhalt",Meldung!L162),""),"")</f>
        <v/>
      </c>
    </row>
    <row r="163" spans="1:12" x14ac:dyDescent="0.35">
      <c r="A163" s="35" t="s">
        <v>205</v>
      </c>
      <c r="B163" s="184" t="str">
        <f ca="1">IF(Meldung!$F163="J",IF(Meldung!$E163&gt;=39448,CELL("inhalt",Meldung!B163),""),"")</f>
        <v/>
      </c>
      <c r="C163" s="181" t="str">
        <f ca="1">IF(Meldung!$F163="J",IF(Meldung!$E163&gt;=39448,CELL("inhalt",Meldung!C163),""),"")</f>
        <v/>
      </c>
      <c r="D163" s="181" t="str">
        <f ca="1">IF(Meldung!$F163="J",IF(Meldung!$E163&gt;=39448,CELL("inhalt",Meldung!D163),""),"")</f>
        <v/>
      </c>
      <c r="E163" s="182" t="str">
        <f ca="1">IF(Meldung!$F163="J",IF(Meldung!$E163&gt;=39448,CELL("inhalt",Meldung!E163),""),"")</f>
        <v/>
      </c>
      <c r="F163" s="181" t="str">
        <f ca="1">IF(Meldung!$F163="J",IF(Meldung!$E163&gt;=39448,CELL("inhalt",Meldung!F163),""),"")</f>
        <v/>
      </c>
      <c r="G163" s="181" t="str">
        <f ca="1">IF(Meldung!$F163="J",IF(Meldung!$E163&gt;=39448,CELL("inhalt",Meldung!G163),""),"")</f>
        <v/>
      </c>
      <c r="H163" s="187" t="str">
        <f ca="1">IF(Meldung!$F163="J",IF(Meldung!$E163&gt;=39448,CELL("inhalt",Meldung!H163),""),"")</f>
        <v/>
      </c>
      <c r="I163" s="181" t="str">
        <f ca="1">IF(Meldung!$F163="J",IF(Meldung!$E163&gt;=39448,CELL("inhalt",Meldung!I163),""),"")</f>
        <v/>
      </c>
      <c r="J163" s="181" t="str">
        <f ca="1">IF(Meldung!$F163="J",IF(Meldung!$E163&gt;=39448,CELL("inhalt",Meldung!J163),""),"")</f>
        <v/>
      </c>
      <c r="K163" s="181" t="str">
        <f ca="1">IF(Meldung!$F163="J",IF(Meldung!$E163&gt;=39448,CELL("inhalt",Meldung!K163),""),"")</f>
        <v/>
      </c>
      <c r="L163" s="181" t="str">
        <f ca="1">IF(Meldung!$F163="J",IF(Meldung!$E163&gt;=39448,CELL("inhalt",Meldung!L163),""),"")</f>
        <v/>
      </c>
    </row>
    <row r="164" spans="1:12" x14ac:dyDescent="0.35">
      <c r="A164" s="35" t="s">
        <v>206</v>
      </c>
      <c r="B164" s="184" t="str">
        <f ca="1">IF(Meldung!$F164="J",IF(Meldung!$E164&gt;=39448,CELL("inhalt",Meldung!B164),""),"")</f>
        <v/>
      </c>
      <c r="C164" s="181" t="str">
        <f ca="1">IF(Meldung!$F164="J",IF(Meldung!$E164&gt;=39448,CELL("inhalt",Meldung!C164),""),"")</f>
        <v/>
      </c>
      <c r="D164" s="181" t="str">
        <f ca="1">IF(Meldung!$F164="J",IF(Meldung!$E164&gt;=39448,CELL("inhalt",Meldung!D164),""),"")</f>
        <v/>
      </c>
      <c r="E164" s="182" t="str">
        <f ca="1">IF(Meldung!$F164="J",IF(Meldung!$E164&gt;=39448,CELL("inhalt",Meldung!E164),""),"")</f>
        <v/>
      </c>
      <c r="F164" s="181" t="str">
        <f ca="1">IF(Meldung!$F164="J",IF(Meldung!$E164&gt;=39448,CELL("inhalt",Meldung!F164),""),"")</f>
        <v/>
      </c>
      <c r="G164" s="181" t="str">
        <f ca="1">IF(Meldung!$F164="J",IF(Meldung!$E164&gt;=39448,CELL("inhalt",Meldung!G164),""),"")</f>
        <v/>
      </c>
      <c r="H164" s="187" t="str">
        <f ca="1">IF(Meldung!$F164="J",IF(Meldung!$E164&gt;=39448,CELL("inhalt",Meldung!H164),""),"")</f>
        <v/>
      </c>
      <c r="I164" s="181" t="str">
        <f ca="1">IF(Meldung!$F164="J",IF(Meldung!$E164&gt;=39448,CELL("inhalt",Meldung!I164),""),"")</f>
        <v/>
      </c>
      <c r="J164" s="181" t="str">
        <f ca="1">IF(Meldung!$F164="J",IF(Meldung!$E164&gt;=39448,CELL("inhalt",Meldung!J164),""),"")</f>
        <v/>
      </c>
      <c r="K164" s="181" t="str">
        <f ca="1">IF(Meldung!$F164="J",IF(Meldung!$E164&gt;=39448,CELL("inhalt",Meldung!K164),""),"")</f>
        <v/>
      </c>
      <c r="L164" s="181" t="str">
        <f ca="1">IF(Meldung!$F164="J",IF(Meldung!$E164&gt;=39448,CELL("inhalt",Meldung!L164),""),"")</f>
        <v/>
      </c>
    </row>
    <row r="165" spans="1:12" x14ac:dyDescent="0.35">
      <c r="A165" s="35" t="s">
        <v>207</v>
      </c>
      <c r="B165" s="184" t="str">
        <f ca="1">IF(Meldung!$F165="J",IF(Meldung!$E165&gt;=39448,CELL("inhalt",Meldung!B165),""),"")</f>
        <v/>
      </c>
      <c r="C165" s="181" t="str">
        <f ca="1">IF(Meldung!$F165="J",IF(Meldung!$E165&gt;=39448,CELL("inhalt",Meldung!C165),""),"")</f>
        <v/>
      </c>
      <c r="D165" s="181" t="str">
        <f ca="1">IF(Meldung!$F165="J",IF(Meldung!$E165&gt;=39448,CELL("inhalt",Meldung!D165),""),"")</f>
        <v/>
      </c>
      <c r="E165" s="182" t="str">
        <f ca="1">IF(Meldung!$F165="J",IF(Meldung!$E165&gt;=39448,CELL("inhalt",Meldung!E165),""),"")</f>
        <v/>
      </c>
      <c r="F165" s="181" t="str">
        <f ca="1">IF(Meldung!$F165="J",IF(Meldung!$E165&gt;=39448,CELL("inhalt",Meldung!F165),""),"")</f>
        <v/>
      </c>
      <c r="G165" s="181" t="str">
        <f ca="1">IF(Meldung!$F165="J",IF(Meldung!$E165&gt;=39448,CELL("inhalt",Meldung!G165),""),"")</f>
        <v/>
      </c>
      <c r="H165" s="187" t="str">
        <f ca="1">IF(Meldung!$F165="J",IF(Meldung!$E165&gt;=39448,CELL("inhalt",Meldung!H165),""),"")</f>
        <v/>
      </c>
      <c r="I165" s="181" t="str">
        <f ca="1">IF(Meldung!$F165="J",IF(Meldung!$E165&gt;=39448,CELL("inhalt",Meldung!I165),""),"")</f>
        <v/>
      </c>
      <c r="J165" s="181" t="str">
        <f ca="1">IF(Meldung!$F165="J",IF(Meldung!$E165&gt;=39448,CELL("inhalt",Meldung!J165),""),"")</f>
        <v/>
      </c>
      <c r="K165" s="181" t="str">
        <f ca="1">IF(Meldung!$F165="J",IF(Meldung!$E165&gt;=39448,CELL("inhalt",Meldung!K165),""),"")</f>
        <v/>
      </c>
      <c r="L165" s="181" t="str">
        <f ca="1">IF(Meldung!$F165="J",IF(Meldung!$E165&gt;=39448,CELL("inhalt",Meldung!L165),""),"")</f>
        <v/>
      </c>
    </row>
    <row r="166" spans="1:12" x14ac:dyDescent="0.35">
      <c r="A166" s="35" t="s">
        <v>208</v>
      </c>
      <c r="B166" s="184" t="str">
        <f ca="1">IF(Meldung!$F166="J",IF(Meldung!$E166&gt;=39448,CELL("inhalt",Meldung!B166),""),"")</f>
        <v/>
      </c>
      <c r="C166" s="181" t="str">
        <f ca="1">IF(Meldung!$F166="J",IF(Meldung!$E166&gt;=39448,CELL("inhalt",Meldung!C166),""),"")</f>
        <v/>
      </c>
      <c r="D166" s="181" t="str">
        <f ca="1">IF(Meldung!$F166="J",IF(Meldung!$E166&gt;=39448,CELL("inhalt",Meldung!D166),""),"")</f>
        <v/>
      </c>
      <c r="E166" s="182" t="str">
        <f ca="1">IF(Meldung!$F166="J",IF(Meldung!$E166&gt;=39448,CELL("inhalt",Meldung!E166),""),"")</f>
        <v/>
      </c>
      <c r="F166" s="181" t="str">
        <f ca="1">IF(Meldung!$F166="J",IF(Meldung!$E166&gt;=39448,CELL("inhalt",Meldung!F166),""),"")</f>
        <v/>
      </c>
      <c r="G166" s="181" t="str">
        <f ca="1">IF(Meldung!$F166="J",IF(Meldung!$E166&gt;=39448,CELL("inhalt",Meldung!G166),""),"")</f>
        <v/>
      </c>
      <c r="H166" s="187" t="str">
        <f ca="1">IF(Meldung!$F166="J",IF(Meldung!$E166&gt;=39448,CELL("inhalt",Meldung!H166),""),"")</f>
        <v/>
      </c>
      <c r="I166" s="181" t="str">
        <f ca="1">IF(Meldung!$F166="J",IF(Meldung!$E166&gt;=39448,CELL("inhalt",Meldung!I166),""),"")</f>
        <v/>
      </c>
      <c r="J166" s="181" t="str">
        <f ca="1">IF(Meldung!$F166="J",IF(Meldung!$E166&gt;=39448,CELL("inhalt",Meldung!J166),""),"")</f>
        <v/>
      </c>
      <c r="K166" s="181" t="str">
        <f ca="1">IF(Meldung!$F166="J",IF(Meldung!$E166&gt;=39448,CELL("inhalt",Meldung!K166),""),"")</f>
        <v/>
      </c>
      <c r="L166" s="181" t="str">
        <f ca="1">IF(Meldung!$F166="J",IF(Meldung!$E166&gt;=39448,CELL("inhalt",Meldung!L166),""),"")</f>
        <v/>
      </c>
    </row>
    <row r="167" spans="1:12" x14ac:dyDescent="0.35">
      <c r="A167" s="35" t="s">
        <v>209</v>
      </c>
      <c r="B167" s="184" t="str">
        <f ca="1">IF(Meldung!$F167="J",IF(Meldung!$E167&gt;=39448,CELL("inhalt",Meldung!B167),""),"")</f>
        <v/>
      </c>
      <c r="C167" s="181" t="str">
        <f ca="1">IF(Meldung!$F167="J",IF(Meldung!$E167&gt;=39448,CELL("inhalt",Meldung!C167),""),"")</f>
        <v/>
      </c>
      <c r="D167" s="181" t="str">
        <f ca="1">IF(Meldung!$F167="J",IF(Meldung!$E167&gt;=39448,CELL("inhalt",Meldung!D167),""),"")</f>
        <v/>
      </c>
      <c r="E167" s="182" t="str">
        <f ca="1">IF(Meldung!$F167="J",IF(Meldung!$E167&gt;=39448,CELL("inhalt",Meldung!E167),""),"")</f>
        <v/>
      </c>
      <c r="F167" s="181" t="str">
        <f ca="1">IF(Meldung!$F167="J",IF(Meldung!$E167&gt;=39448,CELL("inhalt",Meldung!F167),""),"")</f>
        <v/>
      </c>
      <c r="G167" s="181" t="str">
        <f ca="1">IF(Meldung!$F167="J",IF(Meldung!$E167&gt;=39448,CELL("inhalt",Meldung!G167),""),"")</f>
        <v/>
      </c>
      <c r="H167" s="187" t="str">
        <f ca="1">IF(Meldung!$F167="J",IF(Meldung!$E167&gt;=39448,CELL("inhalt",Meldung!H167),""),"")</f>
        <v/>
      </c>
      <c r="I167" s="181" t="str">
        <f ca="1">IF(Meldung!$F167="J",IF(Meldung!$E167&gt;=39448,CELL("inhalt",Meldung!I167),""),"")</f>
        <v/>
      </c>
      <c r="J167" s="181" t="str">
        <f ca="1">IF(Meldung!$F167="J",IF(Meldung!$E167&gt;=39448,CELL("inhalt",Meldung!J167),""),"")</f>
        <v/>
      </c>
      <c r="K167" s="181" t="str">
        <f ca="1">IF(Meldung!$F167="J",IF(Meldung!$E167&gt;=39448,CELL("inhalt",Meldung!K167),""),"")</f>
        <v/>
      </c>
      <c r="L167" s="181" t="str">
        <f ca="1">IF(Meldung!$F167="J",IF(Meldung!$E167&gt;=39448,CELL("inhalt",Meldung!L167),""),"")</f>
        <v/>
      </c>
    </row>
    <row r="168" spans="1:12" x14ac:dyDescent="0.35">
      <c r="A168" s="35" t="s">
        <v>210</v>
      </c>
      <c r="B168" s="184" t="str">
        <f ca="1">IF(Meldung!$F168="J",IF(Meldung!$E168&gt;=39448,CELL("inhalt",Meldung!B168),""),"")</f>
        <v/>
      </c>
      <c r="C168" s="181" t="str">
        <f ca="1">IF(Meldung!$F168="J",IF(Meldung!$E168&gt;=39448,CELL("inhalt",Meldung!C168),""),"")</f>
        <v/>
      </c>
      <c r="D168" s="181" t="str">
        <f ca="1">IF(Meldung!$F168="J",IF(Meldung!$E168&gt;=39448,CELL("inhalt",Meldung!D168),""),"")</f>
        <v/>
      </c>
      <c r="E168" s="182" t="str">
        <f ca="1">IF(Meldung!$F168="J",IF(Meldung!$E168&gt;=39448,CELL("inhalt",Meldung!E168),""),"")</f>
        <v/>
      </c>
      <c r="F168" s="181" t="str">
        <f ca="1">IF(Meldung!$F168="J",IF(Meldung!$E168&gt;=39448,CELL("inhalt",Meldung!F168),""),"")</f>
        <v/>
      </c>
      <c r="G168" s="181" t="str">
        <f ca="1">IF(Meldung!$F168="J",IF(Meldung!$E168&gt;=39448,CELL("inhalt",Meldung!G168),""),"")</f>
        <v/>
      </c>
      <c r="H168" s="187" t="str">
        <f ca="1">IF(Meldung!$F168="J",IF(Meldung!$E168&gt;=39448,CELL("inhalt",Meldung!H168),""),"")</f>
        <v/>
      </c>
      <c r="I168" s="181" t="str">
        <f ca="1">IF(Meldung!$F168="J",IF(Meldung!$E168&gt;=39448,CELL("inhalt",Meldung!I168),""),"")</f>
        <v/>
      </c>
      <c r="J168" s="181" t="str">
        <f ca="1">IF(Meldung!$F168="J",IF(Meldung!$E168&gt;=39448,CELL("inhalt",Meldung!J168),""),"")</f>
        <v/>
      </c>
      <c r="K168" s="181" t="str">
        <f ca="1">IF(Meldung!$F168="J",IF(Meldung!$E168&gt;=39448,CELL("inhalt",Meldung!K168),""),"")</f>
        <v/>
      </c>
      <c r="L168" s="181" t="str">
        <f ca="1">IF(Meldung!$F168="J",IF(Meldung!$E168&gt;=39448,CELL("inhalt",Meldung!L168),""),"")</f>
        <v/>
      </c>
    </row>
    <row r="169" spans="1:12" x14ac:dyDescent="0.35">
      <c r="A169" s="35" t="s">
        <v>211</v>
      </c>
      <c r="B169" s="184" t="str">
        <f ca="1">IF(Meldung!$F169="J",IF(Meldung!$E169&gt;=39448,CELL("inhalt",Meldung!B169),""),"")</f>
        <v/>
      </c>
      <c r="C169" s="181" t="str">
        <f ca="1">IF(Meldung!$F169="J",IF(Meldung!$E169&gt;=39448,CELL("inhalt",Meldung!C169),""),"")</f>
        <v/>
      </c>
      <c r="D169" s="181" t="str">
        <f ca="1">IF(Meldung!$F169="J",IF(Meldung!$E169&gt;=39448,CELL("inhalt",Meldung!D169),""),"")</f>
        <v/>
      </c>
      <c r="E169" s="182" t="str">
        <f ca="1">IF(Meldung!$F169="J",IF(Meldung!$E169&gt;=39448,CELL("inhalt",Meldung!E169),""),"")</f>
        <v/>
      </c>
      <c r="F169" s="181" t="str">
        <f ca="1">IF(Meldung!$F169="J",IF(Meldung!$E169&gt;=39448,CELL("inhalt",Meldung!F169),""),"")</f>
        <v/>
      </c>
      <c r="G169" s="181" t="str">
        <f ca="1">IF(Meldung!$F169="J",IF(Meldung!$E169&gt;=39448,CELL("inhalt",Meldung!G169),""),"")</f>
        <v/>
      </c>
      <c r="H169" s="187" t="str">
        <f ca="1">IF(Meldung!$F169="J",IF(Meldung!$E169&gt;=39448,CELL("inhalt",Meldung!H169),""),"")</f>
        <v/>
      </c>
      <c r="I169" s="181" t="str">
        <f ca="1">IF(Meldung!$F169="J",IF(Meldung!$E169&gt;=39448,CELL("inhalt",Meldung!I169),""),"")</f>
        <v/>
      </c>
      <c r="J169" s="181" t="str">
        <f ca="1">IF(Meldung!$F169="J",IF(Meldung!$E169&gt;=39448,CELL("inhalt",Meldung!J169),""),"")</f>
        <v/>
      </c>
      <c r="K169" s="181" t="str">
        <f ca="1">IF(Meldung!$F169="J",IF(Meldung!$E169&gt;=39448,CELL("inhalt",Meldung!K169),""),"")</f>
        <v/>
      </c>
      <c r="L169" s="181" t="str">
        <f ca="1">IF(Meldung!$F169="J",IF(Meldung!$E169&gt;=39448,CELL("inhalt",Meldung!L169),""),"")</f>
        <v/>
      </c>
    </row>
    <row r="170" spans="1:12" x14ac:dyDescent="0.35">
      <c r="A170" s="35" t="s">
        <v>212</v>
      </c>
      <c r="B170" s="184" t="str">
        <f ca="1">IF(Meldung!$F170="J",IF(Meldung!$E170&gt;=39448,CELL("inhalt",Meldung!B170),""),"")</f>
        <v/>
      </c>
      <c r="C170" s="181" t="str">
        <f ca="1">IF(Meldung!$F170="J",IF(Meldung!$E170&gt;=39448,CELL("inhalt",Meldung!C170),""),"")</f>
        <v/>
      </c>
      <c r="D170" s="181" t="str">
        <f ca="1">IF(Meldung!$F170="J",IF(Meldung!$E170&gt;=39448,CELL("inhalt",Meldung!D170),""),"")</f>
        <v/>
      </c>
      <c r="E170" s="182" t="str">
        <f ca="1">IF(Meldung!$F170="J",IF(Meldung!$E170&gt;=39448,CELL("inhalt",Meldung!E170),""),"")</f>
        <v/>
      </c>
      <c r="F170" s="181" t="str">
        <f ca="1">IF(Meldung!$F170="J",IF(Meldung!$E170&gt;=39448,CELL("inhalt",Meldung!F170),""),"")</f>
        <v/>
      </c>
      <c r="G170" s="181" t="str">
        <f ca="1">IF(Meldung!$F170="J",IF(Meldung!$E170&gt;=39448,CELL("inhalt",Meldung!G170),""),"")</f>
        <v/>
      </c>
      <c r="H170" s="187" t="str">
        <f ca="1">IF(Meldung!$F170="J",IF(Meldung!$E170&gt;=39448,CELL("inhalt",Meldung!H170),""),"")</f>
        <v/>
      </c>
      <c r="I170" s="181" t="str">
        <f ca="1">IF(Meldung!$F170="J",IF(Meldung!$E170&gt;=39448,CELL("inhalt",Meldung!I170),""),"")</f>
        <v/>
      </c>
      <c r="J170" s="181" t="str">
        <f ca="1">IF(Meldung!$F170="J",IF(Meldung!$E170&gt;=39448,CELL("inhalt",Meldung!J170),""),"")</f>
        <v/>
      </c>
      <c r="K170" s="181" t="str">
        <f ca="1">IF(Meldung!$F170="J",IF(Meldung!$E170&gt;=39448,CELL("inhalt",Meldung!K170),""),"")</f>
        <v/>
      </c>
      <c r="L170" s="181" t="str">
        <f ca="1">IF(Meldung!$F170="J",IF(Meldung!$E170&gt;=39448,CELL("inhalt",Meldung!L170),""),"")</f>
        <v/>
      </c>
    </row>
    <row r="171" spans="1:12" x14ac:dyDescent="0.35">
      <c r="A171" s="35" t="s">
        <v>213</v>
      </c>
      <c r="B171" s="184" t="str">
        <f ca="1">IF(Meldung!$F171="J",IF(Meldung!$E171&gt;=39448,CELL("inhalt",Meldung!B171),""),"")</f>
        <v/>
      </c>
      <c r="C171" s="181" t="str">
        <f ca="1">IF(Meldung!$F171="J",IF(Meldung!$E171&gt;=39448,CELL("inhalt",Meldung!C171),""),"")</f>
        <v/>
      </c>
      <c r="D171" s="181" t="str">
        <f ca="1">IF(Meldung!$F171="J",IF(Meldung!$E171&gt;=39448,CELL("inhalt",Meldung!D171),""),"")</f>
        <v/>
      </c>
      <c r="E171" s="182" t="str">
        <f ca="1">IF(Meldung!$F171="J",IF(Meldung!$E171&gt;=39448,CELL("inhalt",Meldung!E171),""),"")</f>
        <v/>
      </c>
      <c r="F171" s="181" t="str">
        <f ca="1">IF(Meldung!$F171="J",IF(Meldung!$E171&gt;=39448,CELL("inhalt",Meldung!F171),""),"")</f>
        <v/>
      </c>
      <c r="G171" s="181" t="str">
        <f ca="1">IF(Meldung!$F171="J",IF(Meldung!$E171&gt;=39448,CELL("inhalt",Meldung!G171),""),"")</f>
        <v/>
      </c>
      <c r="H171" s="187" t="str">
        <f ca="1">IF(Meldung!$F171="J",IF(Meldung!$E171&gt;=39448,CELL("inhalt",Meldung!H171),""),"")</f>
        <v/>
      </c>
      <c r="I171" s="181" t="str">
        <f ca="1">IF(Meldung!$F171="J",IF(Meldung!$E171&gt;=39448,CELL("inhalt",Meldung!I171),""),"")</f>
        <v/>
      </c>
      <c r="J171" s="181" t="str">
        <f ca="1">IF(Meldung!$F171="J",IF(Meldung!$E171&gt;=39448,CELL("inhalt",Meldung!J171),""),"")</f>
        <v/>
      </c>
      <c r="K171" s="181" t="str">
        <f ca="1">IF(Meldung!$F171="J",IF(Meldung!$E171&gt;=39448,CELL("inhalt",Meldung!K171),""),"")</f>
        <v/>
      </c>
      <c r="L171" s="181" t="str">
        <f ca="1">IF(Meldung!$F171="J",IF(Meldung!$E171&gt;=39448,CELL("inhalt",Meldung!L171),""),"")</f>
        <v/>
      </c>
    </row>
    <row r="172" spans="1:12" x14ac:dyDescent="0.35">
      <c r="A172" s="35" t="s">
        <v>214</v>
      </c>
      <c r="B172" s="184" t="str">
        <f ca="1">IF(Meldung!$F172="J",IF(Meldung!$E172&gt;=39448,CELL("inhalt",Meldung!B172),""),"")</f>
        <v/>
      </c>
      <c r="C172" s="181" t="str">
        <f ca="1">IF(Meldung!$F172="J",IF(Meldung!$E172&gt;=39448,CELL("inhalt",Meldung!C172),""),"")</f>
        <v/>
      </c>
      <c r="D172" s="181" t="str">
        <f ca="1">IF(Meldung!$F172="J",IF(Meldung!$E172&gt;=39448,CELL("inhalt",Meldung!D172),""),"")</f>
        <v/>
      </c>
      <c r="E172" s="182" t="str">
        <f ca="1">IF(Meldung!$F172="J",IF(Meldung!$E172&gt;=39448,CELL("inhalt",Meldung!E172),""),"")</f>
        <v/>
      </c>
      <c r="F172" s="181" t="str">
        <f ca="1">IF(Meldung!$F172="J",IF(Meldung!$E172&gt;=39448,CELL("inhalt",Meldung!F172),""),"")</f>
        <v/>
      </c>
      <c r="G172" s="181" t="str">
        <f ca="1">IF(Meldung!$F172="J",IF(Meldung!$E172&gt;=39448,CELL("inhalt",Meldung!G172),""),"")</f>
        <v/>
      </c>
      <c r="H172" s="187" t="str">
        <f ca="1">IF(Meldung!$F172="J",IF(Meldung!$E172&gt;=39448,CELL("inhalt",Meldung!H172),""),"")</f>
        <v/>
      </c>
      <c r="I172" s="181" t="str">
        <f ca="1">IF(Meldung!$F172="J",IF(Meldung!$E172&gt;=39448,CELL("inhalt",Meldung!I172),""),"")</f>
        <v/>
      </c>
      <c r="J172" s="181" t="str">
        <f ca="1">IF(Meldung!$F172="J",IF(Meldung!$E172&gt;=39448,CELL("inhalt",Meldung!J172),""),"")</f>
        <v/>
      </c>
      <c r="K172" s="181" t="str">
        <f ca="1">IF(Meldung!$F172="J",IF(Meldung!$E172&gt;=39448,CELL("inhalt",Meldung!K172),""),"")</f>
        <v/>
      </c>
      <c r="L172" s="181" t="str">
        <f ca="1">IF(Meldung!$F172="J",IF(Meldung!$E172&gt;=39448,CELL("inhalt",Meldung!L172),""),"")</f>
        <v/>
      </c>
    </row>
    <row r="173" spans="1:12" x14ac:dyDescent="0.35">
      <c r="A173" s="35" t="s">
        <v>215</v>
      </c>
      <c r="B173" s="184" t="str">
        <f ca="1">IF(Meldung!$F173="J",IF(Meldung!$E173&gt;=39448,CELL("inhalt",Meldung!B173),""),"")</f>
        <v/>
      </c>
      <c r="C173" s="181" t="str">
        <f ca="1">IF(Meldung!$F173="J",IF(Meldung!$E173&gt;=39448,CELL("inhalt",Meldung!C173),""),"")</f>
        <v/>
      </c>
      <c r="D173" s="181" t="str">
        <f ca="1">IF(Meldung!$F173="J",IF(Meldung!$E173&gt;=39448,CELL("inhalt",Meldung!D173),""),"")</f>
        <v/>
      </c>
      <c r="E173" s="182" t="str">
        <f ca="1">IF(Meldung!$F173="J",IF(Meldung!$E173&gt;=39448,CELL("inhalt",Meldung!E173),""),"")</f>
        <v/>
      </c>
      <c r="F173" s="181" t="str">
        <f ca="1">IF(Meldung!$F173="J",IF(Meldung!$E173&gt;=39448,CELL("inhalt",Meldung!F173),""),"")</f>
        <v/>
      </c>
      <c r="G173" s="181" t="str">
        <f ca="1">IF(Meldung!$F173="J",IF(Meldung!$E173&gt;=39448,CELL("inhalt",Meldung!G173),""),"")</f>
        <v/>
      </c>
      <c r="H173" s="187" t="str">
        <f ca="1">IF(Meldung!$F173="J",IF(Meldung!$E173&gt;=39448,CELL("inhalt",Meldung!H173),""),"")</f>
        <v/>
      </c>
      <c r="I173" s="181" t="str">
        <f ca="1">IF(Meldung!$F173="J",IF(Meldung!$E173&gt;=39448,CELL("inhalt",Meldung!I173),""),"")</f>
        <v/>
      </c>
      <c r="J173" s="181" t="str">
        <f ca="1">IF(Meldung!$F173="J",IF(Meldung!$E173&gt;=39448,CELL("inhalt",Meldung!J173),""),"")</f>
        <v/>
      </c>
      <c r="K173" s="181" t="str">
        <f ca="1">IF(Meldung!$F173="J",IF(Meldung!$E173&gt;=39448,CELL("inhalt",Meldung!K173),""),"")</f>
        <v/>
      </c>
      <c r="L173" s="181" t="str">
        <f ca="1">IF(Meldung!$F173="J",IF(Meldung!$E173&gt;=39448,CELL("inhalt",Meldung!L173),""),"")</f>
        <v/>
      </c>
    </row>
    <row r="174" spans="1:12" x14ac:dyDescent="0.35">
      <c r="A174" s="35" t="s">
        <v>216</v>
      </c>
      <c r="B174" s="184" t="str">
        <f ca="1">IF(Meldung!$F174="J",IF(Meldung!$E174&gt;=39448,CELL("inhalt",Meldung!B174),""),"")</f>
        <v/>
      </c>
      <c r="C174" s="181" t="str">
        <f ca="1">IF(Meldung!$F174="J",IF(Meldung!$E174&gt;=39448,CELL("inhalt",Meldung!C174),""),"")</f>
        <v/>
      </c>
      <c r="D174" s="181" t="str">
        <f ca="1">IF(Meldung!$F174="J",IF(Meldung!$E174&gt;=39448,CELL("inhalt",Meldung!D174),""),"")</f>
        <v/>
      </c>
      <c r="E174" s="182" t="str">
        <f ca="1">IF(Meldung!$F174="J",IF(Meldung!$E174&gt;=39448,CELL("inhalt",Meldung!E174),""),"")</f>
        <v/>
      </c>
      <c r="F174" s="181" t="str">
        <f ca="1">IF(Meldung!$F174="J",IF(Meldung!$E174&gt;=39448,CELL("inhalt",Meldung!F174),""),"")</f>
        <v/>
      </c>
      <c r="G174" s="181" t="str">
        <f ca="1">IF(Meldung!$F174="J",IF(Meldung!$E174&gt;=39448,CELL("inhalt",Meldung!G174),""),"")</f>
        <v/>
      </c>
      <c r="H174" s="187" t="str">
        <f ca="1">IF(Meldung!$F174="J",IF(Meldung!$E174&gt;=39448,CELL("inhalt",Meldung!H174),""),"")</f>
        <v/>
      </c>
      <c r="I174" s="181" t="str">
        <f ca="1">IF(Meldung!$F174="J",IF(Meldung!$E174&gt;=39448,CELL("inhalt",Meldung!I174),""),"")</f>
        <v/>
      </c>
      <c r="J174" s="181" t="str">
        <f ca="1">IF(Meldung!$F174="J",IF(Meldung!$E174&gt;=39448,CELL("inhalt",Meldung!J174),""),"")</f>
        <v/>
      </c>
      <c r="K174" s="181" t="str">
        <f ca="1">IF(Meldung!$F174="J",IF(Meldung!$E174&gt;=39448,CELL("inhalt",Meldung!K174),""),"")</f>
        <v/>
      </c>
      <c r="L174" s="181" t="str">
        <f ca="1">IF(Meldung!$F174="J",IF(Meldung!$E174&gt;=39448,CELL("inhalt",Meldung!L174),""),"")</f>
        <v/>
      </c>
    </row>
    <row r="175" spans="1:12" x14ac:dyDescent="0.35">
      <c r="A175" s="35" t="s">
        <v>217</v>
      </c>
      <c r="B175" s="184" t="str">
        <f ca="1">IF(Meldung!$F175="J",IF(Meldung!$E175&gt;=39448,CELL("inhalt",Meldung!B175),""),"")</f>
        <v/>
      </c>
      <c r="C175" s="181" t="str">
        <f ca="1">IF(Meldung!$F175="J",IF(Meldung!$E175&gt;=39448,CELL("inhalt",Meldung!C175),""),"")</f>
        <v/>
      </c>
      <c r="D175" s="181" t="str">
        <f ca="1">IF(Meldung!$F175="J",IF(Meldung!$E175&gt;=39448,CELL("inhalt",Meldung!D175),""),"")</f>
        <v/>
      </c>
      <c r="E175" s="182" t="str">
        <f ca="1">IF(Meldung!$F175="J",IF(Meldung!$E175&gt;=39448,CELL("inhalt",Meldung!E175),""),"")</f>
        <v/>
      </c>
      <c r="F175" s="181" t="str">
        <f ca="1">IF(Meldung!$F175="J",IF(Meldung!$E175&gt;=39448,CELL("inhalt",Meldung!F175),""),"")</f>
        <v/>
      </c>
      <c r="G175" s="181" t="str">
        <f ca="1">IF(Meldung!$F175="J",IF(Meldung!$E175&gt;=39448,CELL("inhalt",Meldung!G175),""),"")</f>
        <v/>
      </c>
      <c r="H175" s="187" t="str">
        <f ca="1">IF(Meldung!$F175="J",IF(Meldung!$E175&gt;=39448,CELL("inhalt",Meldung!H175),""),"")</f>
        <v/>
      </c>
      <c r="I175" s="181" t="str">
        <f ca="1">IF(Meldung!$F175="J",IF(Meldung!$E175&gt;=39448,CELL("inhalt",Meldung!I175),""),"")</f>
        <v/>
      </c>
      <c r="J175" s="181" t="str">
        <f ca="1">IF(Meldung!$F175="J",IF(Meldung!$E175&gt;=39448,CELL("inhalt",Meldung!J175),""),"")</f>
        <v/>
      </c>
      <c r="K175" s="181" t="str">
        <f ca="1">IF(Meldung!$F175="J",IF(Meldung!$E175&gt;=39448,CELL("inhalt",Meldung!K175),""),"")</f>
        <v/>
      </c>
      <c r="L175" s="181" t="str">
        <f ca="1">IF(Meldung!$F175="J",IF(Meldung!$E175&gt;=39448,CELL("inhalt",Meldung!L175),""),"")</f>
        <v/>
      </c>
    </row>
    <row r="176" spans="1:12" x14ac:dyDescent="0.35">
      <c r="A176" s="35" t="s">
        <v>218</v>
      </c>
      <c r="B176" s="184" t="str">
        <f ca="1">IF(Meldung!$F176="J",IF(Meldung!$E176&gt;=39448,CELL("inhalt",Meldung!B176),""),"")</f>
        <v/>
      </c>
      <c r="C176" s="181" t="str">
        <f ca="1">IF(Meldung!$F176="J",IF(Meldung!$E176&gt;=39448,CELL("inhalt",Meldung!C176),""),"")</f>
        <v/>
      </c>
      <c r="D176" s="181" t="str">
        <f ca="1">IF(Meldung!$F176="J",IF(Meldung!$E176&gt;=39448,CELL("inhalt",Meldung!D176),""),"")</f>
        <v/>
      </c>
      <c r="E176" s="182" t="str">
        <f ca="1">IF(Meldung!$F176="J",IF(Meldung!$E176&gt;=39448,CELL("inhalt",Meldung!E176),""),"")</f>
        <v/>
      </c>
      <c r="F176" s="181" t="str">
        <f ca="1">IF(Meldung!$F176="J",IF(Meldung!$E176&gt;=39448,CELL("inhalt",Meldung!F176),""),"")</f>
        <v/>
      </c>
      <c r="G176" s="181" t="str">
        <f ca="1">IF(Meldung!$F176="J",IF(Meldung!$E176&gt;=39448,CELL("inhalt",Meldung!G176),""),"")</f>
        <v/>
      </c>
      <c r="H176" s="187" t="str">
        <f ca="1">IF(Meldung!$F176="J",IF(Meldung!$E176&gt;=39448,CELL("inhalt",Meldung!H176),""),"")</f>
        <v/>
      </c>
      <c r="I176" s="181" t="str">
        <f ca="1">IF(Meldung!$F176="J",IF(Meldung!$E176&gt;=39448,CELL("inhalt",Meldung!I176),""),"")</f>
        <v/>
      </c>
      <c r="J176" s="181" t="str">
        <f ca="1">IF(Meldung!$F176="J",IF(Meldung!$E176&gt;=39448,CELL("inhalt",Meldung!J176),""),"")</f>
        <v/>
      </c>
      <c r="K176" s="181" t="str">
        <f ca="1">IF(Meldung!$F176="J",IF(Meldung!$E176&gt;=39448,CELL("inhalt",Meldung!K176),""),"")</f>
        <v/>
      </c>
      <c r="L176" s="181" t="str">
        <f ca="1">IF(Meldung!$F176="J",IF(Meldung!$E176&gt;=39448,CELL("inhalt",Meldung!L176),""),"")</f>
        <v/>
      </c>
    </row>
    <row r="177" spans="1:12" x14ac:dyDescent="0.35">
      <c r="A177" s="35" t="s">
        <v>219</v>
      </c>
      <c r="B177" s="184" t="str">
        <f ca="1">IF(Meldung!$F177="J",IF(Meldung!$E177&gt;=39448,CELL("inhalt",Meldung!B177),""),"")</f>
        <v/>
      </c>
      <c r="C177" s="181" t="str">
        <f ca="1">IF(Meldung!$F177="J",IF(Meldung!$E177&gt;=39448,CELL("inhalt",Meldung!C177),""),"")</f>
        <v/>
      </c>
      <c r="D177" s="181" t="str">
        <f ca="1">IF(Meldung!$F177="J",IF(Meldung!$E177&gt;=39448,CELL("inhalt",Meldung!D177),""),"")</f>
        <v/>
      </c>
      <c r="E177" s="182" t="str">
        <f ca="1">IF(Meldung!$F177="J",IF(Meldung!$E177&gt;=39448,CELL("inhalt",Meldung!E177),""),"")</f>
        <v/>
      </c>
      <c r="F177" s="181" t="str">
        <f ca="1">IF(Meldung!$F177="J",IF(Meldung!$E177&gt;=39448,CELL("inhalt",Meldung!F177),""),"")</f>
        <v/>
      </c>
      <c r="G177" s="181" t="str">
        <f ca="1">IF(Meldung!$F177="J",IF(Meldung!$E177&gt;=39448,CELL("inhalt",Meldung!G177),""),"")</f>
        <v/>
      </c>
      <c r="H177" s="187" t="str">
        <f ca="1">IF(Meldung!$F177="J",IF(Meldung!$E177&gt;=39448,CELL("inhalt",Meldung!H177),""),"")</f>
        <v/>
      </c>
      <c r="I177" s="181" t="str">
        <f ca="1">IF(Meldung!$F177="J",IF(Meldung!$E177&gt;=39448,CELL("inhalt",Meldung!I177),""),"")</f>
        <v/>
      </c>
      <c r="J177" s="181" t="str">
        <f ca="1">IF(Meldung!$F177="J",IF(Meldung!$E177&gt;=39448,CELL("inhalt",Meldung!J177),""),"")</f>
        <v/>
      </c>
      <c r="K177" s="181" t="str">
        <f ca="1">IF(Meldung!$F177="J",IF(Meldung!$E177&gt;=39448,CELL("inhalt",Meldung!K177),""),"")</f>
        <v/>
      </c>
      <c r="L177" s="181" t="str">
        <f ca="1">IF(Meldung!$F177="J",IF(Meldung!$E177&gt;=39448,CELL("inhalt",Meldung!L177),""),"")</f>
        <v/>
      </c>
    </row>
    <row r="178" spans="1:12" x14ac:dyDescent="0.35">
      <c r="A178" s="35" t="s">
        <v>220</v>
      </c>
      <c r="B178" s="184" t="str">
        <f ca="1">IF(Meldung!$F178="J",IF(Meldung!$E178&gt;=39448,CELL("inhalt",Meldung!B178),""),"")</f>
        <v/>
      </c>
      <c r="C178" s="181" t="str">
        <f ca="1">IF(Meldung!$F178="J",IF(Meldung!$E178&gt;=39448,CELL("inhalt",Meldung!C178),""),"")</f>
        <v/>
      </c>
      <c r="D178" s="181" t="str">
        <f ca="1">IF(Meldung!$F178="J",IF(Meldung!$E178&gt;=39448,CELL("inhalt",Meldung!D178),""),"")</f>
        <v/>
      </c>
      <c r="E178" s="182" t="str">
        <f ca="1">IF(Meldung!$F178="J",IF(Meldung!$E178&gt;=39448,CELL("inhalt",Meldung!E178),""),"")</f>
        <v/>
      </c>
      <c r="F178" s="181" t="str">
        <f ca="1">IF(Meldung!$F178="J",IF(Meldung!$E178&gt;=39448,CELL("inhalt",Meldung!F178),""),"")</f>
        <v/>
      </c>
      <c r="G178" s="181" t="str">
        <f ca="1">IF(Meldung!$F178="J",IF(Meldung!$E178&gt;=39448,CELL("inhalt",Meldung!G178),""),"")</f>
        <v/>
      </c>
      <c r="H178" s="187" t="str">
        <f ca="1">IF(Meldung!$F178="J",IF(Meldung!$E178&gt;=39448,CELL("inhalt",Meldung!H178),""),"")</f>
        <v/>
      </c>
      <c r="I178" s="181" t="str">
        <f ca="1">IF(Meldung!$F178="J",IF(Meldung!$E178&gt;=39448,CELL("inhalt",Meldung!I178),""),"")</f>
        <v/>
      </c>
      <c r="J178" s="181" t="str">
        <f ca="1">IF(Meldung!$F178="J",IF(Meldung!$E178&gt;=39448,CELL("inhalt",Meldung!J178),""),"")</f>
        <v/>
      </c>
      <c r="K178" s="181" t="str">
        <f ca="1">IF(Meldung!$F178="J",IF(Meldung!$E178&gt;=39448,CELL("inhalt",Meldung!K178),""),"")</f>
        <v/>
      </c>
      <c r="L178" s="181" t="str">
        <f ca="1">IF(Meldung!$F178="J",IF(Meldung!$E178&gt;=39448,CELL("inhalt",Meldung!L178),""),"")</f>
        <v/>
      </c>
    </row>
    <row r="179" spans="1:12" x14ac:dyDescent="0.35">
      <c r="A179" s="35" t="s">
        <v>221</v>
      </c>
      <c r="B179" s="184" t="str">
        <f ca="1">IF(Meldung!$F179="J",IF(Meldung!$E179&gt;=39448,CELL("inhalt",Meldung!B179),""),"")</f>
        <v/>
      </c>
      <c r="C179" s="181" t="str">
        <f ca="1">IF(Meldung!$F179="J",IF(Meldung!$E179&gt;=39448,CELL("inhalt",Meldung!C179),""),"")</f>
        <v/>
      </c>
      <c r="D179" s="181" t="str">
        <f ca="1">IF(Meldung!$F179="J",IF(Meldung!$E179&gt;=39448,CELL("inhalt",Meldung!D179),""),"")</f>
        <v/>
      </c>
      <c r="E179" s="182" t="str">
        <f ca="1">IF(Meldung!$F179="J",IF(Meldung!$E179&gt;=39448,CELL("inhalt",Meldung!E179),""),"")</f>
        <v/>
      </c>
      <c r="F179" s="181" t="str">
        <f ca="1">IF(Meldung!$F179="J",IF(Meldung!$E179&gt;=39448,CELL("inhalt",Meldung!F179),""),"")</f>
        <v/>
      </c>
      <c r="G179" s="181" t="str">
        <f ca="1">IF(Meldung!$F179="J",IF(Meldung!$E179&gt;=39448,CELL("inhalt",Meldung!G179),""),"")</f>
        <v/>
      </c>
      <c r="H179" s="187" t="str">
        <f ca="1">IF(Meldung!$F179="J",IF(Meldung!$E179&gt;=39448,CELL("inhalt",Meldung!H179),""),"")</f>
        <v/>
      </c>
      <c r="I179" s="181" t="str">
        <f ca="1">IF(Meldung!$F179="J",IF(Meldung!$E179&gt;=39448,CELL("inhalt",Meldung!I179),""),"")</f>
        <v/>
      </c>
      <c r="J179" s="181" t="str">
        <f ca="1">IF(Meldung!$F179="J",IF(Meldung!$E179&gt;=39448,CELL("inhalt",Meldung!J179),""),"")</f>
        <v/>
      </c>
      <c r="K179" s="181" t="str">
        <f ca="1">IF(Meldung!$F179="J",IF(Meldung!$E179&gt;=39448,CELL("inhalt",Meldung!K179),""),"")</f>
        <v/>
      </c>
      <c r="L179" s="181" t="str">
        <f ca="1">IF(Meldung!$F179="J",IF(Meldung!$E179&gt;=39448,CELL("inhalt",Meldung!L179),""),"")</f>
        <v/>
      </c>
    </row>
    <row r="180" spans="1:12" x14ac:dyDescent="0.35">
      <c r="A180" s="35" t="s">
        <v>222</v>
      </c>
      <c r="B180" s="184" t="str">
        <f ca="1">IF(Meldung!$F180="J",IF(Meldung!$E180&gt;=39448,CELL("inhalt",Meldung!B180),""),"")</f>
        <v/>
      </c>
      <c r="C180" s="181" t="str">
        <f ca="1">IF(Meldung!$F180="J",IF(Meldung!$E180&gt;=39448,CELL("inhalt",Meldung!C180),""),"")</f>
        <v/>
      </c>
      <c r="D180" s="181" t="str">
        <f ca="1">IF(Meldung!$F180="J",IF(Meldung!$E180&gt;=39448,CELL("inhalt",Meldung!D180),""),"")</f>
        <v/>
      </c>
      <c r="E180" s="182" t="str">
        <f ca="1">IF(Meldung!$F180="J",IF(Meldung!$E180&gt;=39448,CELL("inhalt",Meldung!E180),""),"")</f>
        <v/>
      </c>
      <c r="F180" s="181" t="str">
        <f ca="1">IF(Meldung!$F180="J",IF(Meldung!$E180&gt;=39448,CELL("inhalt",Meldung!F180),""),"")</f>
        <v/>
      </c>
      <c r="G180" s="181" t="str">
        <f ca="1">IF(Meldung!$F180="J",IF(Meldung!$E180&gt;=39448,CELL("inhalt",Meldung!G180),""),"")</f>
        <v/>
      </c>
      <c r="H180" s="187" t="str">
        <f ca="1">IF(Meldung!$F180="J",IF(Meldung!$E180&gt;=39448,CELL("inhalt",Meldung!H180),""),"")</f>
        <v/>
      </c>
      <c r="I180" s="181" t="str">
        <f ca="1">IF(Meldung!$F180="J",IF(Meldung!$E180&gt;=39448,CELL("inhalt",Meldung!I180),""),"")</f>
        <v/>
      </c>
      <c r="J180" s="181" t="str">
        <f ca="1">IF(Meldung!$F180="J",IF(Meldung!$E180&gt;=39448,CELL("inhalt",Meldung!J180),""),"")</f>
        <v/>
      </c>
      <c r="K180" s="181" t="str">
        <f ca="1">IF(Meldung!$F180="J",IF(Meldung!$E180&gt;=39448,CELL("inhalt",Meldung!K180),""),"")</f>
        <v/>
      </c>
      <c r="L180" s="181" t="str">
        <f ca="1">IF(Meldung!$F180="J",IF(Meldung!$E180&gt;=39448,CELL("inhalt",Meldung!L180),""),"")</f>
        <v/>
      </c>
    </row>
    <row r="181" spans="1:12" x14ac:dyDescent="0.35">
      <c r="A181" s="35" t="s">
        <v>223</v>
      </c>
      <c r="B181" s="184" t="str">
        <f ca="1">IF(Meldung!$F181="J",IF(Meldung!$E181&gt;=39448,CELL("inhalt",Meldung!B181),""),"")</f>
        <v/>
      </c>
      <c r="C181" s="181" t="str">
        <f ca="1">IF(Meldung!$F181="J",IF(Meldung!$E181&gt;=39448,CELL("inhalt",Meldung!C181),""),"")</f>
        <v/>
      </c>
      <c r="D181" s="181" t="str">
        <f ca="1">IF(Meldung!$F181="J",IF(Meldung!$E181&gt;=39448,CELL("inhalt",Meldung!D181),""),"")</f>
        <v/>
      </c>
      <c r="E181" s="182" t="str">
        <f ca="1">IF(Meldung!$F181="J",IF(Meldung!$E181&gt;=39448,CELL("inhalt",Meldung!E181),""),"")</f>
        <v/>
      </c>
      <c r="F181" s="181" t="str">
        <f ca="1">IF(Meldung!$F181="J",IF(Meldung!$E181&gt;=39448,CELL("inhalt",Meldung!F181),""),"")</f>
        <v/>
      </c>
      <c r="G181" s="181" t="str">
        <f ca="1">IF(Meldung!$F181="J",IF(Meldung!$E181&gt;=39448,CELL("inhalt",Meldung!G181),""),"")</f>
        <v/>
      </c>
      <c r="H181" s="187" t="str">
        <f ca="1">IF(Meldung!$F181="J",IF(Meldung!$E181&gt;=39448,CELL("inhalt",Meldung!H181),""),"")</f>
        <v/>
      </c>
      <c r="I181" s="181" t="str">
        <f ca="1">IF(Meldung!$F181="J",IF(Meldung!$E181&gt;=39448,CELL("inhalt",Meldung!I181),""),"")</f>
        <v/>
      </c>
      <c r="J181" s="181" t="str">
        <f ca="1">IF(Meldung!$F181="J",IF(Meldung!$E181&gt;=39448,CELL("inhalt",Meldung!J181),""),"")</f>
        <v/>
      </c>
      <c r="K181" s="181" t="str">
        <f ca="1">IF(Meldung!$F181="J",IF(Meldung!$E181&gt;=39448,CELL("inhalt",Meldung!K181),""),"")</f>
        <v/>
      </c>
      <c r="L181" s="181" t="str">
        <f ca="1">IF(Meldung!$F181="J",IF(Meldung!$E181&gt;=39448,CELL("inhalt",Meldung!L181),""),"")</f>
        <v/>
      </c>
    </row>
    <row r="182" spans="1:12" x14ac:dyDescent="0.35">
      <c r="A182" s="35" t="s">
        <v>224</v>
      </c>
      <c r="B182" s="184" t="str">
        <f ca="1">IF(Meldung!$F182="J",IF(Meldung!$E182&gt;=39448,CELL("inhalt",Meldung!B182),""),"")</f>
        <v/>
      </c>
      <c r="C182" s="181" t="str">
        <f ca="1">IF(Meldung!$F182="J",IF(Meldung!$E182&gt;=39448,CELL("inhalt",Meldung!C182),""),"")</f>
        <v/>
      </c>
      <c r="D182" s="181" t="str">
        <f ca="1">IF(Meldung!$F182="J",IF(Meldung!$E182&gt;=39448,CELL("inhalt",Meldung!D182),""),"")</f>
        <v/>
      </c>
      <c r="E182" s="182" t="str">
        <f ca="1">IF(Meldung!$F182="J",IF(Meldung!$E182&gt;=39448,CELL("inhalt",Meldung!E182),""),"")</f>
        <v/>
      </c>
      <c r="F182" s="181" t="str">
        <f ca="1">IF(Meldung!$F182="J",IF(Meldung!$E182&gt;=39448,CELL("inhalt",Meldung!F182),""),"")</f>
        <v/>
      </c>
      <c r="G182" s="181" t="str">
        <f ca="1">IF(Meldung!$F182="J",IF(Meldung!$E182&gt;=39448,CELL("inhalt",Meldung!G182),""),"")</f>
        <v/>
      </c>
      <c r="H182" s="187" t="str">
        <f ca="1">IF(Meldung!$F182="J",IF(Meldung!$E182&gt;=39448,CELL("inhalt",Meldung!H182),""),"")</f>
        <v/>
      </c>
      <c r="I182" s="181" t="str">
        <f ca="1">IF(Meldung!$F182="J",IF(Meldung!$E182&gt;=39448,CELL("inhalt",Meldung!I182),""),"")</f>
        <v/>
      </c>
      <c r="J182" s="181" t="str">
        <f ca="1">IF(Meldung!$F182="J",IF(Meldung!$E182&gt;=39448,CELL("inhalt",Meldung!J182),""),"")</f>
        <v/>
      </c>
      <c r="K182" s="181" t="str">
        <f ca="1">IF(Meldung!$F182="J",IF(Meldung!$E182&gt;=39448,CELL("inhalt",Meldung!K182),""),"")</f>
        <v/>
      </c>
      <c r="L182" s="181" t="str">
        <f ca="1">IF(Meldung!$F182="J",IF(Meldung!$E182&gt;=39448,CELL("inhalt",Meldung!L182),""),"")</f>
        <v/>
      </c>
    </row>
    <row r="183" spans="1:12" x14ac:dyDescent="0.35">
      <c r="A183" s="35" t="s">
        <v>225</v>
      </c>
      <c r="B183" s="184" t="str">
        <f ca="1">IF(Meldung!$F183="J",IF(Meldung!$E183&gt;=39448,CELL("inhalt",Meldung!B183),""),"")</f>
        <v/>
      </c>
      <c r="C183" s="181" t="str">
        <f ca="1">IF(Meldung!$F183="J",IF(Meldung!$E183&gt;=39448,CELL("inhalt",Meldung!C183),""),"")</f>
        <v/>
      </c>
      <c r="D183" s="181" t="str">
        <f ca="1">IF(Meldung!$F183="J",IF(Meldung!$E183&gt;=39448,CELL("inhalt",Meldung!D183),""),"")</f>
        <v/>
      </c>
      <c r="E183" s="182" t="str">
        <f ca="1">IF(Meldung!$F183="J",IF(Meldung!$E183&gt;=39448,CELL("inhalt",Meldung!E183),""),"")</f>
        <v/>
      </c>
      <c r="F183" s="181" t="str">
        <f ca="1">IF(Meldung!$F183="J",IF(Meldung!$E183&gt;=39448,CELL("inhalt",Meldung!F183),""),"")</f>
        <v/>
      </c>
      <c r="G183" s="181" t="str">
        <f ca="1">IF(Meldung!$F183="J",IF(Meldung!$E183&gt;=39448,CELL("inhalt",Meldung!G183),""),"")</f>
        <v/>
      </c>
      <c r="H183" s="187" t="str">
        <f ca="1">IF(Meldung!$F183="J",IF(Meldung!$E183&gt;=39448,CELL("inhalt",Meldung!H183),""),"")</f>
        <v/>
      </c>
      <c r="I183" s="181" t="str">
        <f ca="1">IF(Meldung!$F183="J",IF(Meldung!$E183&gt;=39448,CELL("inhalt",Meldung!I183),""),"")</f>
        <v/>
      </c>
      <c r="J183" s="181" t="str">
        <f ca="1">IF(Meldung!$F183="J",IF(Meldung!$E183&gt;=39448,CELL("inhalt",Meldung!J183),""),"")</f>
        <v/>
      </c>
      <c r="K183" s="181" t="str">
        <f ca="1">IF(Meldung!$F183="J",IF(Meldung!$E183&gt;=39448,CELL("inhalt",Meldung!K183),""),"")</f>
        <v/>
      </c>
      <c r="L183" s="181" t="str">
        <f ca="1">IF(Meldung!$F183="J",IF(Meldung!$E183&gt;=39448,CELL("inhalt",Meldung!L183),""),"")</f>
        <v/>
      </c>
    </row>
    <row r="184" spans="1:12" x14ac:dyDescent="0.35">
      <c r="A184" s="35" t="s">
        <v>226</v>
      </c>
      <c r="B184" s="184" t="str">
        <f ca="1">IF(Meldung!$F184="J",IF(Meldung!$E184&gt;=39448,CELL("inhalt",Meldung!B184),""),"")</f>
        <v/>
      </c>
      <c r="C184" s="181" t="str">
        <f ca="1">IF(Meldung!$F184="J",IF(Meldung!$E184&gt;=39448,CELL("inhalt",Meldung!C184),""),"")</f>
        <v/>
      </c>
      <c r="D184" s="181" t="str">
        <f ca="1">IF(Meldung!$F184="J",IF(Meldung!$E184&gt;=39448,CELL("inhalt",Meldung!D184),""),"")</f>
        <v/>
      </c>
      <c r="E184" s="182" t="str">
        <f ca="1">IF(Meldung!$F184="J",IF(Meldung!$E184&gt;=39448,CELL("inhalt",Meldung!E184),""),"")</f>
        <v/>
      </c>
      <c r="F184" s="181" t="str">
        <f ca="1">IF(Meldung!$F184="J",IF(Meldung!$E184&gt;=39448,CELL("inhalt",Meldung!F184),""),"")</f>
        <v/>
      </c>
      <c r="G184" s="181" t="str">
        <f ca="1">IF(Meldung!$F184="J",IF(Meldung!$E184&gt;=39448,CELL("inhalt",Meldung!G184),""),"")</f>
        <v/>
      </c>
      <c r="H184" s="187" t="str">
        <f ca="1">IF(Meldung!$F184="J",IF(Meldung!$E184&gt;=39448,CELL("inhalt",Meldung!H184),""),"")</f>
        <v/>
      </c>
      <c r="I184" s="181" t="str">
        <f ca="1">IF(Meldung!$F184="J",IF(Meldung!$E184&gt;=39448,CELL("inhalt",Meldung!I184),""),"")</f>
        <v/>
      </c>
      <c r="J184" s="181" t="str">
        <f ca="1">IF(Meldung!$F184="J",IF(Meldung!$E184&gt;=39448,CELL("inhalt",Meldung!J184),""),"")</f>
        <v/>
      </c>
      <c r="K184" s="181" t="str">
        <f ca="1">IF(Meldung!$F184="J",IF(Meldung!$E184&gt;=39448,CELL("inhalt",Meldung!K184),""),"")</f>
        <v/>
      </c>
      <c r="L184" s="181" t="str">
        <f ca="1">IF(Meldung!$F184="J",IF(Meldung!$E184&gt;=39448,CELL("inhalt",Meldung!L184),""),"")</f>
        <v/>
      </c>
    </row>
    <row r="185" spans="1:12" x14ac:dyDescent="0.35">
      <c r="A185" s="35" t="s">
        <v>227</v>
      </c>
      <c r="B185" s="184" t="str">
        <f ca="1">IF(Meldung!$F185="J",IF(Meldung!$E185&gt;=39448,CELL("inhalt",Meldung!B185),""),"")</f>
        <v/>
      </c>
      <c r="C185" s="181" t="str">
        <f ca="1">IF(Meldung!$F185="J",IF(Meldung!$E185&gt;=39448,CELL("inhalt",Meldung!C185),""),"")</f>
        <v/>
      </c>
      <c r="D185" s="181" t="str">
        <f ca="1">IF(Meldung!$F185="J",IF(Meldung!$E185&gt;=39448,CELL("inhalt",Meldung!D185),""),"")</f>
        <v/>
      </c>
      <c r="E185" s="182" t="str">
        <f ca="1">IF(Meldung!$F185="J",IF(Meldung!$E185&gt;=39448,CELL("inhalt",Meldung!E185),""),"")</f>
        <v/>
      </c>
      <c r="F185" s="181" t="str">
        <f ca="1">IF(Meldung!$F185="J",IF(Meldung!$E185&gt;=39448,CELL("inhalt",Meldung!F185),""),"")</f>
        <v/>
      </c>
      <c r="G185" s="181" t="str">
        <f ca="1">IF(Meldung!$F185="J",IF(Meldung!$E185&gt;=39448,CELL("inhalt",Meldung!G185),""),"")</f>
        <v/>
      </c>
      <c r="H185" s="187" t="str">
        <f ca="1">IF(Meldung!$F185="J",IF(Meldung!$E185&gt;=39448,CELL("inhalt",Meldung!H185),""),"")</f>
        <v/>
      </c>
      <c r="I185" s="181" t="str">
        <f ca="1">IF(Meldung!$F185="J",IF(Meldung!$E185&gt;=39448,CELL("inhalt",Meldung!I185),""),"")</f>
        <v/>
      </c>
      <c r="J185" s="181" t="str">
        <f ca="1">IF(Meldung!$F185="J",IF(Meldung!$E185&gt;=39448,CELL("inhalt",Meldung!J185),""),"")</f>
        <v/>
      </c>
      <c r="K185" s="181" t="str">
        <f ca="1">IF(Meldung!$F185="J",IF(Meldung!$E185&gt;=39448,CELL("inhalt",Meldung!K185),""),"")</f>
        <v/>
      </c>
      <c r="L185" s="181" t="str">
        <f ca="1">IF(Meldung!$F185="J",IF(Meldung!$E185&gt;=39448,CELL("inhalt",Meldung!L185),""),"")</f>
        <v/>
      </c>
    </row>
    <row r="186" spans="1:12" x14ac:dyDescent="0.35">
      <c r="A186" s="35" t="s">
        <v>228</v>
      </c>
      <c r="B186" s="184" t="str">
        <f ca="1">IF(Meldung!$F186="J",IF(Meldung!$E186&gt;=39448,CELL("inhalt",Meldung!B186),""),"")</f>
        <v/>
      </c>
      <c r="C186" s="181" t="str">
        <f ca="1">IF(Meldung!$F186="J",IF(Meldung!$E186&gt;=39448,CELL("inhalt",Meldung!C186),""),"")</f>
        <v/>
      </c>
      <c r="D186" s="181" t="str">
        <f ca="1">IF(Meldung!$F186="J",IF(Meldung!$E186&gt;=39448,CELL("inhalt",Meldung!D186),""),"")</f>
        <v/>
      </c>
      <c r="E186" s="182" t="str">
        <f ca="1">IF(Meldung!$F186="J",IF(Meldung!$E186&gt;=39448,CELL("inhalt",Meldung!E186),""),"")</f>
        <v/>
      </c>
      <c r="F186" s="181" t="str">
        <f ca="1">IF(Meldung!$F186="J",IF(Meldung!$E186&gt;=39448,CELL("inhalt",Meldung!F186),""),"")</f>
        <v/>
      </c>
      <c r="G186" s="181" t="str">
        <f ca="1">IF(Meldung!$F186="J",IF(Meldung!$E186&gt;=39448,CELL("inhalt",Meldung!G186),""),"")</f>
        <v/>
      </c>
      <c r="H186" s="187" t="str">
        <f ca="1">IF(Meldung!$F186="J",IF(Meldung!$E186&gt;=39448,CELL("inhalt",Meldung!H186),""),"")</f>
        <v/>
      </c>
      <c r="I186" s="181" t="str">
        <f ca="1">IF(Meldung!$F186="J",IF(Meldung!$E186&gt;=39448,CELL("inhalt",Meldung!I186),""),"")</f>
        <v/>
      </c>
      <c r="J186" s="181" t="str">
        <f ca="1">IF(Meldung!$F186="J",IF(Meldung!$E186&gt;=39448,CELL("inhalt",Meldung!J186),""),"")</f>
        <v/>
      </c>
      <c r="K186" s="181" t="str">
        <f ca="1">IF(Meldung!$F186="J",IF(Meldung!$E186&gt;=39448,CELL("inhalt",Meldung!K186),""),"")</f>
        <v/>
      </c>
      <c r="L186" s="181" t="str">
        <f ca="1">IF(Meldung!$F186="J",IF(Meldung!$E186&gt;=39448,CELL("inhalt",Meldung!L186),""),"")</f>
        <v/>
      </c>
    </row>
    <row r="187" spans="1:12" x14ac:dyDescent="0.35">
      <c r="A187" s="35" t="s">
        <v>229</v>
      </c>
      <c r="B187" s="184" t="str">
        <f ca="1">IF(Meldung!$F187="J",IF(Meldung!$E187&gt;=39448,CELL("inhalt",Meldung!B187),""),"")</f>
        <v/>
      </c>
      <c r="C187" s="181" t="str">
        <f ca="1">IF(Meldung!$F187="J",IF(Meldung!$E187&gt;=39448,CELL("inhalt",Meldung!C187),""),"")</f>
        <v/>
      </c>
      <c r="D187" s="181" t="str">
        <f ca="1">IF(Meldung!$F187="J",IF(Meldung!$E187&gt;=39448,CELL("inhalt",Meldung!D187),""),"")</f>
        <v/>
      </c>
      <c r="E187" s="182" t="str">
        <f ca="1">IF(Meldung!$F187="J",IF(Meldung!$E187&gt;=39448,CELL("inhalt",Meldung!E187),""),"")</f>
        <v/>
      </c>
      <c r="F187" s="181" t="str">
        <f ca="1">IF(Meldung!$F187="J",IF(Meldung!$E187&gt;=39448,CELL("inhalt",Meldung!F187),""),"")</f>
        <v/>
      </c>
      <c r="G187" s="181" t="str">
        <f ca="1">IF(Meldung!$F187="J",IF(Meldung!$E187&gt;=39448,CELL("inhalt",Meldung!G187),""),"")</f>
        <v/>
      </c>
      <c r="H187" s="187" t="str">
        <f ca="1">IF(Meldung!$F187="J",IF(Meldung!$E187&gt;=39448,CELL("inhalt",Meldung!H187),""),"")</f>
        <v/>
      </c>
      <c r="I187" s="181" t="str">
        <f ca="1">IF(Meldung!$F187="J",IF(Meldung!$E187&gt;=39448,CELL("inhalt",Meldung!I187),""),"")</f>
        <v/>
      </c>
      <c r="J187" s="181" t="str">
        <f ca="1">IF(Meldung!$F187="J",IF(Meldung!$E187&gt;=39448,CELL("inhalt",Meldung!J187),""),"")</f>
        <v/>
      </c>
      <c r="K187" s="181" t="str">
        <f ca="1">IF(Meldung!$F187="J",IF(Meldung!$E187&gt;=39448,CELL("inhalt",Meldung!K187),""),"")</f>
        <v/>
      </c>
      <c r="L187" s="181" t="str">
        <f ca="1">IF(Meldung!$F187="J",IF(Meldung!$E187&gt;=39448,CELL("inhalt",Meldung!L187),""),"")</f>
        <v/>
      </c>
    </row>
    <row r="188" spans="1:12" x14ac:dyDescent="0.35">
      <c r="A188" s="35" t="s">
        <v>230</v>
      </c>
      <c r="B188" s="184" t="str">
        <f ca="1">IF(Meldung!$F188="J",IF(Meldung!$E188&gt;=39448,CELL("inhalt",Meldung!B188),""),"")</f>
        <v/>
      </c>
      <c r="C188" s="181" t="str">
        <f ca="1">IF(Meldung!$F188="J",IF(Meldung!$E188&gt;=39448,CELL("inhalt",Meldung!C188),""),"")</f>
        <v/>
      </c>
      <c r="D188" s="181" t="str">
        <f ca="1">IF(Meldung!$F188="J",IF(Meldung!$E188&gt;=39448,CELL("inhalt",Meldung!D188),""),"")</f>
        <v/>
      </c>
      <c r="E188" s="182" t="str">
        <f ca="1">IF(Meldung!$F188="J",IF(Meldung!$E188&gt;=39448,CELL("inhalt",Meldung!E188),""),"")</f>
        <v/>
      </c>
      <c r="F188" s="181" t="str">
        <f ca="1">IF(Meldung!$F188="J",IF(Meldung!$E188&gt;=39448,CELL("inhalt",Meldung!F188),""),"")</f>
        <v/>
      </c>
      <c r="G188" s="181" t="str">
        <f ca="1">IF(Meldung!$F188="J",IF(Meldung!$E188&gt;=39448,CELL("inhalt",Meldung!G188),""),"")</f>
        <v/>
      </c>
      <c r="H188" s="187" t="str">
        <f ca="1">IF(Meldung!$F188="J",IF(Meldung!$E188&gt;=39448,CELL("inhalt",Meldung!H188),""),"")</f>
        <v/>
      </c>
      <c r="I188" s="181" t="str">
        <f ca="1">IF(Meldung!$F188="J",IF(Meldung!$E188&gt;=39448,CELL("inhalt",Meldung!I188),""),"")</f>
        <v/>
      </c>
      <c r="J188" s="181" t="str">
        <f ca="1">IF(Meldung!$F188="J",IF(Meldung!$E188&gt;=39448,CELL("inhalt",Meldung!J188),""),"")</f>
        <v/>
      </c>
      <c r="K188" s="181" t="str">
        <f ca="1">IF(Meldung!$F188="J",IF(Meldung!$E188&gt;=39448,CELL("inhalt",Meldung!K188),""),"")</f>
        <v/>
      </c>
      <c r="L188" s="181" t="str">
        <f ca="1">IF(Meldung!$F188="J",IF(Meldung!$E188&gt;=39448,CELL("inhalt",Meldung!L188),""),"")</f>
        <v/>
      </c>
    </row>
    <row r="189" spans="1:12" x14ac:dyDescent="0.35">
      <c r="A189" s="35" t="s">
        <v>231</v>
      </c>
      <c r="B189" s="184" t="str">
        <f ca="1">IF(Meldung!$F189="J",IF(Meldung!$E189&gt;=39448,CELL("inhalt",Meldung!B189),""),"")</f>
        <v/>
      </c>
      <c r="C189" s="181" t="str">
        <f ca="1">IF(Meldung!$F189="J",IF(Meldung!$E189&gt;=39448,CELL("inhalt",Meldung!C189),""),"")</f>
        <v/>
      </c>
      <c r="D189" s="181" t="str">
        <f ca="1">IF(Meldung!$F189="J",IF(Meldung!$E189&gt;=39448,CELL("inhalt",Meldung!D189),""),"")</f>
        <v/>
      </c>
      <c r="E189" s="182" t="str">
        <f ca="1">IF(Meldung!$F189="J",IF(Meldung!$E189&gt;=39448,CELL("inhalt",Meldung!E189),""),"")</f>
        <v/>
      </c>
      <c r="F189" s="181" t="str">
        <f ca="1">IF(Meldung!$F189="J",IF(Meldung!$E189&gt;=39448,CELL("inhalt",Meldung!F189),""),"")</f>
        <v/>
      </c>
      <c r="G189" s="181" t="str">
        <f ca="1">IF(Meldung!$F189="J",IF(Meldung!$E189&gt;=39448,CELL("inhalt",Meldung!G189),""),"")</f>
        <v/>
      </c>
      <c r="H189" s="187" t="str">
        <f ca="1">IF(Meldung!$F189="J",IF(Meldung!$E189&gt;=39448,CELL("inhalt",Meldung!H189),""),"")</f>
        <v/>
      </c>
      <c r="I189" s="181" t="str">
        <f ca="1">IF(Meldung!$F189="J",IF(Meldung!$E189&gt;=39448,CELL("inhalt",Meldung!I189),""),"")</f>
        <v/>
      </c>
      <c r="J189" s="181" t="str">
        <f ca="1">IF(Meldung!$F189="J",IF(Meldung!$E189&gt;=39448,CELL("inhalt",Meldung!J189),""),"")</f>
        <v/>
      </c>
      <c r="K189" s="181" t="str">
        <f ca="1">IF(Meldung!$F189="J",IF(Meldung!$E189&gt;=39448,CELL("inhalt",Meldung!K189),""),"")</f>
        <v/>
      </c>
      <c r="L189" s="181" t="str">
        <f ca="1">IF(Meldung!$F189="J",IF(Meldung!$E189&gt;=39448,CELL("inhalt",Meldung!L189),""),"")</f>
        <v/>
      </c>
    </row>
    <row r="190" spans="1:12" x14ac:dyDescent="0.35">
      <c r="A190" s="35" t="s">
        <v>232</v>
      </c>
      <c r="B190" s="184" t="str">
        <f ca="1">IF(Meldung!$F190="J",IF(Meldung!$E190&gt;=39448,CELL("inhalt",Meldung!B190),""),"")</f>
        <v/>
      </c>
      <c r="C190" s="181" t="str">
        <f ca="1">IF(Meldung!$F190="J",IF(Meldung!$E190&gt;=39448,CELL("inhalt",Meldung!C190),""),"")</f>
        <v/>
      </c>
      <c r="D190" s="181" t="str">
        <f ca="1">IF(Meldung!$F190="J",IF(Meldung!$E190&gt;=39448,CELL("inhalt",Meldung!D190),""),"")</f>
        <v/>
      </c>
      <c r="E190" s="182" t="str">
        <f ca="1">IF(Meldung!$F190="J",IF(Meldung!$E190&gt;=39448,CELL("inhalt",Meldung!E190),""),"")</f>
        <v/>
      </c>
      <c r="F190" s="181" t="str">
        <f ca="1">IF(Meldung!$F190="J",IF(Meldung!$E190&gt;=39448,CELL("inhalt",Meldung!F190),""),"")</f>
        <v/>
      </c>
      <c r="G190" s="181" t="str">
        <f ca="1">IF(Meldung!$F190="J",IF(Meldung!$E190&gt;=39448,CELL("inhalt",Meldung!G190),""),"")</f>
        <v/>
      </c>
      <c r="H190" s="187" t="str">
        <f ca="1">IF(Meldung!$F190="J",IF(Meldung!$E190&gt;=39448,CELL("inhalt",Meldung!H190),""),"")</f>
        <v/>
      </c>
      <c r="I190" s="181" t="str">
        <f ca="1">IF(Meldung!$F190="J",IF(Meldung!$E190&gt;=39448,CELL("inhalt",Meldung!I190),""),"")</f>
        <v/>
      </c>
      <c r="J190" s="181" t="str">
        <f ca="1">IF(Meldung!$F190="J",IF(Meldung!$E190&gt;=39448,CELL("inhalt",Meldung!J190),""),"")</f>
        <v/>
      </c>
      <c r="K190" s="181" t="str">
        <f ca="1">IF(Meldung!$F190="J",IF(Meldung!$E190&gt;=39448,CELL("inhalt",Meldung!K190),""),"")</f>
        <v/>
      </c>
      <c r="L190" s="181" t="str">
        <f ca="1">IF(Meldung!$F190="J",IF(Meldung!$E190&gt;=39448,CELL("inhalt",Meldung!L190),""),"")</f>
        <v/>
      </c>
    </row>
    <row r="191" spans="1:12" x14ac:dyDescent="0.35">
      <c r="A191" s="35" t="s">
        <v>233</v>
      </c>
      <c r="B191" s="184" t="str">
        <f ca="1">IF(Meldung!$F191="J",IF(Meldung!$E191&gt;=39448,CELL("inhalt",Meldung!B191),""),"")</f>
        <v/>
      </c>
      <c r="C191" s="181" t="str">
        <f ca="1">IF(Meldung!$F191="J",IF(Meldung!$E191&gt;=39448,CELL("inhalt",Meldung!C191),""),"")</f>
        <v/>
      </c>
      <c r="D191" s="181" t="str">
        <f ca="1">IF(Meldung!$F191="J",IF(Meldung!$E191&gt;=39448,CELL("inhalt",Meldung!D191),""),"")</f>
        <v/>
      </c>
      <c r="E191" s="182" t="str">
        <f ca="1">IF(Meldung!$F191="J",IF(Meldung!$E191&gt;=39448,CELL("inhalt",Meldung!E191),""),"")</f>
        <v/>
      </c>
      <c r="F191" s="181" t="str">
        <f ca="1">IF(Meldung!$F191="J",IF(Meldung!$E191&gt;=39448,CELL("inhalt",Meldung!F191),""),"")</f>
        <v/>
      </c>
      <c r="G191" s="181" t="str">
        <f ca="1">IF(Meldung!$F191="J",IF(Meldung!$E191&gt;=39448,CELL("inhalt",Meldung!G191),""),"")</f>
        <v/>
      </c>
      <c r="H191" s="187" t="str">
        <f ca="1">IF(Meldung!$F191="J",IF(Meldung!$E191&gt;=39448,CELL("inhalt",Meldung!H191),""),"")</f>
        <v/>
      </c>
      <c r="I191" s="181" t="str">
        <f ca="1">IF(Meldung!$F191="J",IF(Meldung!$E191&gt;=39448,CELL("inhalt",Meldung!I191),""),"")</f>
        <v/>
      </c>
      <c r="J191" s="181" t="str">
        <f ca="1">IF(Meldung!$F191="J",IF(Meldung!$E191&gt;=39448,CELL("inhalt",Meldung!J191),""),"")</f>
        <v/>
      </c>
      <c r="K191" s="181" t="str">
        <f ca="1">IF(Meldung!$F191="J",IF(Meldung!$E191&gt;=39448,CELL("inhalt",Meldung!K191),""),"")</f>
        <v/>
      </c>
      <c r="L191" s="181" t="str">
        <f ca="1">IF(Meldung!$F191="J",IF(Meldung!$E191&gt;=39448,CELL("inhalt",Meldung!L191),""),"")</f>
        <v/>
      </c>
    </row>
    <row r="192" spans="1:12" x14ac:dyDescent="0.35">
      <c r="A192" s="35" t="s">
        <v>234</v>
      </c>
      <c r="B192" s="184" t="str">
        <f ca="1">IF(Meldung!$F192="J",IF(Meldung!$E192&gt;=39448,CELL("inhalt",Meldung!B192),""),"")</f>
        <v/>
      </c>
      <c r="C192" s="181" t="str">
        <f ca="1">IF(Meldung!$F192="J",IF(Meldung!$E192&gt;=39448,CELL("inhalt",Meldung!C192),""),"")</f>
        <v/>
      </c>
      <c r="D192" s="181" t="str">
        <f ca="1">IF(Meldung!$F192="J",IF(Meldung!$E192&gt;=39448,CELL("inhalt",Meldung!D192),""),"")</f>
        <v/>
      </c>
      <c r="E192" s="182" t="str">
        <f ca="1">IF(Meldung!$F192="J",IF(Meldung!$E192&gt;=39448,CELL("inhalt",Meldung!E192),""),"")</f>
        <v/>
      </c>
      <c r="F192" s="181" t="str">
        <f ca="1">IF(Meldung!$F192="J",IF(Meldung!$E192&gt;=39448,CELL("inhalt",Meldung!F192),""),"")</f>
        <v/>
      </c>
      <c r="G192" s="181" t="str">
        <f ca="1">IF(Meldung!$F192="J",IF(Meldung!$E192&gt;=39448,CELL("inhalt",Meldung!G192),""),"")</f>
        <v/>
      </c>
      <c r="H192" s="187" t="str">
        <f ca="1">IF(Meldung!$F192="J",IF(Meldung!$E192&gt;=39448,CELL("inhalt",Meldung!H192),""),"")</f>
        <v/>
      </c>
      <c r="I192" s="181" t="str">
        <f ca="1">IF(Meldung!$F192="J",IF(Meldung!$E192&gt;=39448,CELL("inhalt",Meldung!I192),""),"")</f>
        <v/>
      </c>
      <c r="J192" s="181" t="str">
        <f ca="1">IF(Meldung!$F192="J",IF(Meldung!$E192&gt;=39448,CELL("inhalt",Meldung!J192),""),"")</f>
        <v/>
      </c>
      <c r="K192" s="181" t="str">
        <f ca="1">IF(Meldung!$F192="J",IF(Meldung!$E192&gt;=39448,CELL("inhalt",Meldung!K192),""),"")</f>
        <v/>
      </c>
      <c r="L192" s="181" t="str">
        <f ca="1">IF(Meldung!$F192="J",IF(Meldung!$E192&gt;=39448,CELL("inhalt",Meldung!L192),""),"")</f>
        <v/>
      </c>
    </row>
    <row r="193" spans="1:12" x14ac:dyDescent="0.35">
      <c r="A193" s="35" t="s">
        <v>235</v>
      </c>
      <c r="B193" s="184" t="str">
        <f ca="1">IF(Meldung!$F193="J",IF(Meldung!$E193&gt;=39448,CELL("inhalt",Meldung!B193),""),"")</f>
        <v/>
      </c>
      <c r="C193" s="181" t="str">
        <f ca="1">IF(Meldung!$F193="J",IF(Meldung!$E193&gt;=39448,CELL("inhalt",Meldung!C193),""),"")</f>
        <v/>
      </c>
      <c r="D193" s="181" t="str">
        <f ca="1">IF(Meldung!$F193="J",IF(Meldung!$E193&gt;=39448,CELL("inhalt",Meldung!D193),""),"")</f>
        <v/>
      </c>
      <c r="E193" s="182" t="str">
        <f ca="1">IF(Meldung!$F193="J",IF(Meldung!$E193&gt;=39448,CELL("inhalt",Meldung!E193),""),"")</f>
        <v/>
      </c>
      <c r="F193" s="181" t="str">
        <f ca="1">IF(Meldung!$F193="J",IF(Meldung!$E193&gt;=39448,CELL("inhalt",Meldung!F193),""),"")</f>
        <v/>
      </c>
      <c r="G193" s="181" t="str">
        <f ca="1">IF(Meldung!$F193="J",IF(Meldung!$E193&gt;=39448,CELL("inhalt",Meldung!G193),""),"")</f>
        <v/>
      </c>
      <c r="H193" s="187" t="str">
        <f ca="1">IF(Meldung!$F193="J",IF(Meldung!$E193&gt;=39448,CELL("inhalt",Meldung!H193),""),"")</f>
        <v/>
      </c>
      <c r="I193" s="181" t="str">
        <f ca="1">IF(Meldung!$F193="J",IF(Meldung!$E193&gt;=39448,CELL("inhalt",Meldung!I193),""),"")</f>
        <v/>
      </c>
      <c r="J193" s="181" t="str">
        <f ca="1">IF(Meldung!$F193="J",IF(Meldung!$E193&gt;=39448,CELL("inhalt",Meldung!J193),""),"")</f>
        <v/>
      </c>
      <c r="K193" s="181" t="str">
        <f ca="1">IF(Meldung!$F193="J",IF(Meldung!$E193&gt;=39448,CELL("inhalt",Meldung!K193),""),"")</f>
        <v/>
      </c>
      <c r="L193" s="181" t="str">
        <f ca="1">IF(Meldung!$F193="J",IF(Meldung!$E193&gt;=39448,CELL("inhalt",Meldung!L193),""),"")</f>
        <v/>
      </c>
    </row>
    <row r="194" spans="1:12" x14ac:dyDescent="0.35">
      <c r="A194" s="35" t="s">
        <v>236</v>
      </c>
      <c r="B194" s="184" t="str">
        <f ca="1">IF(Meldung!$F194="J",IF(Meldung!$E194&gt;=39448,CELL("inhalt",Meldung!B194),""),"")</f>
        <v/>
      </c>
      <c r="C194" s="181" t="str">
        <f ca="1">IF(Meldung!$F194="J",IF(Meldung!$E194&gt;=39448,CELL("inhalt",Meldung!C194),""),"")</f>
        <v/>
      </c>
      <c r="D194" s="181" t="str">
        <f ca="1">IF(Meldung!$F194="J",IF(Meldung!$E194&gt;=39448,CELL("inhalt",Meldung!D194),""),"")</f>
        <v/>
      </c>
      <c r="E194" s="182" t="str">
        <f ca="1">IF(Meldung!$F194="J",IF(Meldung!$E194&gt;=39448,CELL("inhalt",Meldung!E194),""),"")</f>
        <v/>
      </c>
      <c r="F194" s="181" t="str">
        <f ca="1">IF(Meldung!$F194="J",IF(Meldung!$E194&gt;=39448,CELL("inhalt",Meldung!F194),""),"")</f>
        <v/>
      </c>
      <c r="G194" s="181" t="str">
        <f ca="1">IF(Meldung!$F194="J",IF(Meldung!$E194&gt;=39448,CELL("inhalt",Meldung!G194),""),"")</f>
        <v/>
      </c>
      <c r="H194" s="187" t="str">
        <f ca="1">IF(Meldung!$F194="J",IF(Meldung!$E194&gt;=39448,CELL("inhalt",Meldung!H194),""),"")</f>
        <v/>
      </c>
      <c r="I194" s="181" t="str">
        <f ca="1">IF(Meldung!$F194="J",IF(Meldung!$E194&gt;=39448,CELL("inhalt",Meldung!I194),""),"")</f>
        <v/>
      </c>
      <c r="J194" s="181" t="str">
        <f ca="1">IF(Meldung!$F194="J",IF(Meldung!$E194&gt;=39448,CELL("inhalt",Meldung!J194),""),"")</f>
        <v/>
      </c>
      <c r="K194" s="181" t="str">
        <f ca="1">IF(Meldung!$F194="J",IF(Meldung!$E194&gt;=39448,CELL("inhalt",Meldung!K194),""),"")</f>
        <v/>
      </c>
      <c r="L194" s="181" t="str">
        <f ca="1">IF(Meldung!$F194="J",IF(Meldung!$E194&gt;=39448,CELL("inhalt",Meldung!L194),""),"")</f>
        <v/>
      </c>
    </row>
    <row r="195" spans="1:12" x14ac:dyDescent="0.35">
      <c r="A195" s="35" t="s">
        <v>237</v>
      </c>
      <c r="B195" s="184" t="str">
        <f ca="1">IF(Meldung!$F195="J",IF(Meldung!$E195&gt;=39448,CELL("inhalt",Meldung!B195),""),"")</f>
        <v/>
      </c>
      <c r="C195" s="181" t="str">
        <f ca="1">IF(Meldung!$F195="J",IF(Meldung!$E195&gt;=39448,CELL("inhalt",Meldung!C195),""),"")</f>
        <v/>
      </c>
      <c r="D195" s="181" t="str">
        <f ca="1">IF(Meldung!$F195="J",IF(Meldung!$E195&gt;=39448,CELL("inhalt",Meldung!D195),""),"")</f>
        <v/>
      </c>
      <c r="E195" s="182" t="str">
        <f ca="1">IF(Meldung!$F195="J",IF(Meldung!$E195&gt;=39448,CELL("inhalt",Meldung!E195),""),"")</f>
        <v/>
      </c>
      <c r="F195" s="181" t="str">
        <f ca="1">IF(Meldung!$F195="J",IF(Meldung!$E195&gt;=39448,CELL("inhalt",Meldung!F195),""),"")</f>
        <v/>
      </c>
      <c r="G195" s="181" t="str">
        <f ca="1">IF(Meldung!$F195="J",IF(Meldung!$E195&gt;=39448,CELL("inhalt",Meldung!G195),""),"")</f>
        <v/>
      </c>
      <c r="H195" s="187" t="str">
        <f ca="1">IF(Meldung!$F195="J",IF(Meldung!$E195&gt;=39448,CELL("inhalt",Meldung!H195),""),"")</f>
        <v/>
      </c>
      <c r="I195" s="181" t="str">
        <f ca="1">IF(Meldung!$F195="J",IF(Meldung!$E195&gt;=39448,CELL("inhalt",Meldung!I195),""),"")</f>
        <v/>
      </c>
      <c r="J195" s="181" t="str">
        <f ca="1">IF(Meldung!$F195="J",IF(Meldung!$E195&gt;=39448,CELL("inhalt",Meldung!J195),""),"")</f>
        <v/>
      </c>
      <c r="K195" s="181" t="str">
        <f ca="1">IF(Meldung!$F195="J",IF(Meldung!$E195&gt;=39448,CELL("inhalt",Meldung!K195),""),"")</f>
        <v/>
      </c>
      <c r="L195" s="181" t="str">
        <f ca="1">IF(Meldung!$F195="J",IF(Meldung!$E195&gt;=39448,CELL("inhalt",Meldung!L195),""),"")</f>
        <v/>
      </c>
    </row>
    <row r="196" spans="1:12" x14ac:dyDescent="0.35">
      <c r="A196" s="35" t="s">
        <v>238</v>
      </c>
      <c r="B196" s="184" t="str">
        <f ca="1">IF(Meldung!$F196="J",IF(Meldung!$E196&gt;=39448,CELL("inhalt",Meldung!B196),""),"")</f>
        <v/>
      </c>
      <c r="C196" s="181" t="str">
        <f ca="1">IF(Meldung!$F196="J",IF(Meldung!$E196&gt;=39448,CELL("inhalt",Meldung!C196),""),"")</f>
        <v/>
      </c>
      <c r="D196" s="181" t="str">
        <f ca="1">IF(Meldung!$F196="J",IF(Meldung!$E196&gt;=39448,CELL("inhalt",Meldung!D196),""),"")</f>
        <v/>
      </c>
      <c r="E196" s="182" t="str">
        <f ca="1">IF(Meldung!$F196="J",IF(Meldung!$E196&gt;=39448,CELL("inhalt",Meldung!E196),""),"")</f>
        <v/>
      </c>
      <c r="F196" s="181" t="str">
        <f ca="1">IF(Meldung!$F196="J",IF(Meldung!$E196&gt;=39448,CELL("inhalt",Meldung!F196),""),"")</f>
        <v/>
      </c>
      <c r="G196" s="181" t="str">
        <f ca="1">IF(Meldung!$F196="J",IF(Meldung!$E196&gt;=39448,CELL("inhalt",Meldung!G196),""),"")</f>
        <v/>
      </c>
      <c r="H196" s="187" t="str">
        <f ca="1">IF(Meldung!$F196="J",IF(Meldung!$E196&gt;=39448,CELL("inhalt",Meldung!H196),""),"")</f>
        <v/>
      </c>
      <c r="I196" s="181" t="str">
        <f ca="1">IF(Meldung!$F196="J",IF(Meldung!$E196&gt;=39448,CELL("inhalt",Meldung!I196),""),"")</f>
        <v/>
      </c>
      <c r="J196" s="181" t="str">
        <f ca="1">IF(Meldung!$F196="J",IF(Meldung!$E196&gt;=39448,CELL("inhalt",Meldung!J196),""),"")</f>
        <v/>
      </c>
      <c r="K196" s="181" t="str">
        <f ca="1">IF(Meldung!$F196="J",IF(Meldung!$E196&gt;=39448,CELL("inhalt",Meldung!K196),""),"")</f>
        <v/>
      </c>
      <c r="L196" s="181" t="str">
        <f ca="1">IF(Meldung!$F196="J",IF(Meldung!$E196&gt;=39448,CELL("inhalt",Meldung!L196),""),"")</f>
        <v/>
      </c>
    </row>
    <row r="197" spans="1:12" x14ac:dyDescent="0.35">
      <c r="A197" s="35" t="s">
        <v>239</v>
      </c>
      <c r="B197" s="184" t="str">
        <f ca="1">IF(Meldung!$F197="J",IF(Meldung!$E197&gt;=39448,CELL("inhalt",Meldung!B197),""),"")</f>
        <v/>
      </c>
      <c r="C197" s="181" t="str">
        <f ca="1">IF(Meldung!$F197="J",IF(Meldung!$E197&gt;=39448,CELL("inhalt",Meldung!C197),""),"")</f>
        <v/>
      </c>
      <c r="D197" s="181" t="str">
        <f ca="1">IF(Meldung!$F197="J",IF(Meldung!$E197&gt;=39448,CELL("inhalt",Meldung!D197),""),"")</f>
        <v/>
      </c>
      <c r="E197" s="182" t="str">
        <f ca="1">IF(Meldung!$F197="J",IF(Meldung!$E197&gt;=39448,CELL("inhalt",Meldung!E197),""),"")</f>
        <v/>
      </c>
      <c r="F197" s="181" t="str">
        <f ca="1">IF(Meldung!$F197="J",IF(Meldung!$E197&gt;=39448,CELL("inhalt",Meldung!F197),""),"")</f>
        <v/>
      </c>
      <c r="G197" s="181" t="str">
        <f ca="1">IF(Meldung!$F197="J",IF(Meldung!$E197&gt;=39448,CELL("inhalt",Meldung!G197),""),"")</f>
        <v/>
      </c>
      <c r="H197" s="187" t="str">
        <f ca="1">IF(Meldung!$F197="J",IF(Meldung!$E197&gt;=39448,CELL("inhalt",Meldung!H197),""),"")</f>
        <v/>
      </c>
      <c r="I197" s="181" t="str">
        <f ca="1">IF(Meldung!$F197="J",IF(Meldung!$E197&gt;=39448,CELL("inhalt",Meldung!I197),""),"")</f>
        <v/>
      </c>
      <c r="J197" s="181" t="str">
        <f ca="1">IF(Meldung!$F197="J",IF(Meldung!$E197&gt;=39448,CELL("inhalt",Meldung!J197),""),"")</f>
        <v/>
      </c>
      <c r="K197" s="181" t="str">
        <f ca="1">IF(Meldung!$F197="J",IF(Meldung!$E197&gt;=39448,CELL("inhalt",Meldung!K197),""),"")</f>
        <v/>
      </c>
      <c r="L197" s="181" t="str">
        <f ca="1">IF(Meldung!$F197="J",IF(Meldung!$E197&gt;=39448,CELL("inhalt",Meldung!L197),""),"")</f>
        <v/>
      </c>
    </row>
    <row r="198" spans="1:12" x14ac:dyDescent="0.35">
      <c r="A198" s="35" t="s">
        <v>240</v>
      </c>
      <c r="B198" s="184" t="str">
        <f ca="1">IF(Meldung!$F198="J",IF(Meldung!$E198&gt;=39448,CELL("inhalt",Meldung!B198),""),"")</f>
        <v/>
      </c>
      <c r="C198" s="181" t="str">
        <f ca="1">IF(Meldung!$F198="J",IF(Meldung!$E198&gt;=39448,CELL("inhalt",Meldung!C198),""),"")</f>
        <v/>
      </c>
      <c r="D198" s="181" t="str">
        <f ca="1">IF(Meldung!$F198="J",IF(Meldung!$E198&gt;=39448,CELL("inhalt",Meldung!D198),""),"")</f>
        <v/>
      </c>
      <c r="E198" s="182" t="str">
        <f ca="1">IF(Meldung!$F198="J",IF(Meldung!$E198&gt;=39448,CELL("inhalt",Meldung!E198),""),"")</f>
        <v/>
      </c>
      <c r="F198" s="181" t="str">
        <f ca="1">IF(Meldung!$F198="J",IF(Meldung!$E198&gt;=39448,CELL("inhalt",Meldung!F198),""),"")</f>
        <v/>
      </c>
      <c r="G198" s="181" t="str">
        <f ca="1">IF(Meldung!$F198="J",IF(Meldung!$E198&gt;=39448,CELL("inhalt",Meldung!G198),""),"")</f>
        <v/>
      </c>
      <c r="H198" s="187" t="str">
        <f ca="1">IF(Meldung!$F198="J",IF(Meldung!$E198&gt;=39448,CELL("inhalt",Meldung!H198),""),"")</f>
        <v/>
      </c>
      <c r="I198" s="181" t="str">
        <f ca="1">IF(Meldung!$F198="J",IF(Meldung!$E198&gt;=39448,CELL("inhalt",Meldung!I198),""),"")</f>
        <v/>
      </c>
      <c r="J198" s="181" t="str">
        <f ca="1">IF(Meldung!$F198="J",IF(Meldung!$E198&gt;=39448,CELL("inhalt",Meldung!J198),""),"")</f>
        <v/>
      </c>
      <c r="K198" s="181" t="str">
        <f ca="1">IF(Meldung!$F198="J",IF(Meldung!$E198&gt;=39448,CELL("inhalt",Meldung!K198),""),"")</f>
        <v/>
      </c>
      <c r="L198" s="181" t="str">
        <f ca="1">IF(Meldung!$F198="J",IF(Meldung!$E198&gt;=39448,CELL("inhalt",Meldung!L198),""),"")</f>
        <v/>
      </c>
    </row>
    <row r="199" spans="1:12" x14ac:dyDescent="0.35">
      <c r="A199" s="35" t="s">
        <v>241</v>
      </c>
      <c r="B199" s="184" t="str">
        <f ca="1">IF(Meldung!$F199="J",IF(Meldung!$E199&gt;=39448,CELL("inhalt",Meldung!B199),""),"")</f>
        <v/>
      </c>
      <c r="C199" s="181" t="str">
        <f ca="1">IF(Meldung!$F199="J",IF(Meldung!$E199&gt;=39448,CELL("inhalt",Meldung!C199),""),"")</f>
        <v/>
      </c>
      <c r="D199" s="181" t="str">
        <f ca="1">IF(Meldung!$F199="J",IF(Meldung!$E199&gt;=39448,CELL("inhalt",Meldung!D199),""),"")</f>
        <v/>
      </c>
      <c r="E199" s="182" t="str">
        <f ca="1">IF(Meldung!$F199="J",IF(Meldung!$E199&gt;=39448,CELL("inhalt",Meldung!E199),""),"")</f>
        <v/>
      </c>
      <c r="F199" s="181" t="str">
        <f ca="1">IF(Meldung!$F199="J",IF(Meldung!$E199&gt;=39448,CELL("inhalt",Meldung!F199),""),"")</f>
        <v/>
      </c>
      <c r="G199" s="181" t="str">
        <f ca="1">IF(Meldung!$F199="J",IF(Meldung!$E199&gt;=39448,CELL("inhalt",Meldung!G199),""),"")</f>
        <v/>
      </c>
      <c r="H199" s="187" t="str">
        <f ca="1">IF(Meldung!$F199="J",IF(Meldung!$E199&gt;=39448,CELL("inhalt",Meldung!H199),""),"")</f>
        <v/>
      </c>
      <c r="I199" s="181" t="str">
        <f ca="1">IF(Meldung!$F199="J",IF(Meldung!$E199&gt;=39448,CELL("inhalt",Meldung!I199),""),"")</f>
        <v/>
      </c>
      <c r="J199" s="181" t="str">
        <f ca="1">IF(Meldung!$F199="J",IF(Meldung!$E199&gt;=39448,CELL("inhalt",Meldung!J199),""),"")</f>
        <v/>
      </c>
      <c r="K199" s="181" t="str">
        <f ca="1">IF(Meldung!$F199="J",IF(Meldung!$E199&gt;=39448,CELL("inhalt",Meldung!K199),""),"")</f>
        <v/>
      </c>
      <c r="L199" s="181" t="str">
        <f ca="1">IF(Meldung!$F199="J",IF(Meldung!$E199&gt;=39448,CELL("inhalt",Meldung!L199),""),"")</f>
        <v/>
      </c>
    </row>
    <row r="200" spans="1:12" x14ac:dyDescent="0.35">
      <c r="A200" s="35" t="s">
        <v>242</v>
      </c>
      <c r="B200" s="184" t="str">
        <f ca="1">IF(Meldung!$F200="J",IF(Meldung!$E200&gt;=39448,CELL("inhalt",Meldung!B200),""),"")</f>
        <v/>
      </c>
      <c r="C200" s="181" t="str">
        <f ca="1">IF(Meldung!$F200="J",IF(Meldung!$E200&gt;=39448,CELL("inhalt",Meldung!C200),""),"")</f>
        <v/>
      </c>
      <c r="D200" s="181" t="str">
        <f ca="1">IF(Meldung!$F200="J",IF(Meldung!$E200&gt;=39448,CELL("inhalt",Meldung!D200),""),"")</f>
        <v/>
      </c>
      <c r="E200" s="182" t="str">
        <f ca="1">IF(Meldung!$F200="J",IF(Meldung!$E200&gt;=39448,CELL("inhalt",Meldung!E200),""),"")</f>
        <v/>
      </c>
      <c r="F200" s="181" t="str">
        <f ca="1">IF(Meldung!$F200="J",IF(Meldung!$E200&gt;=39448,CELL("inhalt",Meldung!F200),""),"")</f>
        <v/>
      </c>
      <c r="G200" s="181" t="str">
        <f ca="1">IF(Meldung!$F200="J",IF(Meldung!$E200&gt;=39448,CELL("inhalt",Meldung!G200),""),"")</f>
        <v/>
      </c>
      <c r="H200" s="187" t="str">
        <f ca="1">IF(Meldung!$F200="J",IF(Meldung!$E200&gt;=39448,CELL("inhalt",Meldung!H200),""),"")</f>
        <v/>
      </c>
      <c r="I200" s="181" t="str">
        <f ca="1">IF(Meldung!$F200="J",IF(Meldung!$E200&gt;=39448,CELL("inhalt",Meldung!I200),""),"")</f>
        <v/>
      </c>
      <c r="J200" s="181" t="str">
        <f ca="1">IF(Meldung!$F200="J",IF(Meldung!$E200&gt;=39448,CELL("inhalt",Meldung!J200),""),"")</f>
        <v/>
      </c>
      <c r="K200" s="181" t="str">
        <f ca="1">IF(Meldung!$F200="J",IF(Meldung!$E200&gt;=39448,CELL("inhalt",Meldung!K200),""),"")</f>
        <v/>
      </c>
      <c r="L200" s="181" t="str">
        <f ca="1">IF(Meldung!$F200="J",IF(Meldung!$E200&gt;=39448,CELL("inhalt",Meldung!L200),""),"")</f>
        <v/>
      </c>
    </row>
    <row r="201" spans="1:12" x14ac:dyDescent="0.35">
      <c r="A201" s="35" t="s">
        <v>243</v>
      </c>
      <c r="B201" s="184" t="str">
        <f ca="1">IF(Meldung!$F201="J",IF(Meldung!$E201&gt;=39448,CELL("inhalt",Meldung!B201),""),"")</f>
        <v/>
      </c>
      <c r="C201" s="181" t="str">
        <f ca="1">IF(Meldung!$F201="J",IF(Meldung!$E201&gt;=39448,CELL("inhalt",Meldung!C201),""),"")</f>
        <v/>
      </c>
      <c r="D201" s="181" t="str">
        <f ca="1">IF(Meldung!$F201="J",IF(Meldung!$E201&gt;=39448,CELL("inhalt",Meldung!D201),""),"")</f>
        <v/>
      </c>
      <c r="E201" s="182" t="str">
        <f ca="1">IF(Meldung!$F201="J",IF(Meldung!$E201&gt;=39448,CELL("inhalt",Meldung!E201),""),"")</f>
        <v/>
      </c>
      <c r="F201" s="181" t="str">
        <f ca="1">IF(Meldung!$F201="J",IF(Meldung!$E201&gt;=39448,CELL("inhalt",Meldung!F201),""),"")</f>
        <v/>
      </c>
      <c r="G201" s="181" t="str">
        <f ca="1">IF(Meldung!$F201="J",IF(Meldung!$E201&gt;=39448,CELL("inhalt",Meldung!G201),""),"")</f>
        <v/>
      </c>
      <c r="H201" s="187" t="str">
        <f ca="1">IF(Meldung!$F201="J",IF(Meldung!$E201&gt;=39448,CELL("inhalt",Meldung!H201),""),"")</f>
        <v/>
      </c>
      <c r="I201" s="181" t="str">
        <f ca="1">IF(Meldung!$F201="J",IF(Meldung!$E201&gt;=39448,CELL("inhalt",Meldung!I201),""),"")</f>
        <v/>
      </c>
      <c r="J201" s="181" t="str">
        <f ca="1">IF(Meldung!$F201="J",IF(Meldung!$E201&gt;=39448,CELL("inhalt",Meldung!J201),""),"")</f>
        <v/>
      </c>
      <c r="K201" s="181" t="str">
        <f ca="1">IF(Meldung!$F201="J",IF(Meldung!$E201&gt;=39448,CELL("inhalt",Meldung!K201),""),"")</f>
        <v/>
      </c>
      <c r="L201" s="181" t="str">
        <f ca="1">IF(Meldung!$F201="J",IF(Meldung!$E201&gt;=39448,CELL("inhalt",Meldung!L201),""),"")</f>
        <v/>
      </c>
    </row>
    <row r="202" spans="1:12" x14ac:dyDescent="0.35">
      <c r="A202" s="35" t="s">
        <v>244</v>
      </c>
      <c r="B202" s="184" t="str">
        <f ca="1">IF(Meldung!$F202="J",IF(Meldung!$E202&gt;=39448,CELL("inhalt",Meldung!B202),""),"")</f>
        <v/>
      </c>
      <c r="C202" s="181" t="str">
        <f ca="1">IF(Meldung!$F202="J",IF(Meldung!$E202&gt;=39448,CELL("inhalt",Meldung!C202),""),"")</f>
        <v/>
      </c>
      <c r="D202" s="181" t="str">
        <f ca="1">IF(Meldung!$F202="J",IF(Meldung!$E202&gt;=39448,CELL("inhalt",Meldung!D202),""),"")</f>
        <v/>
      </c>
      <c r="E202" s="182" t="str">
        <f ca="1">IF(Meldung!$F202="J",IF(Meldung!$E202&gt;=39448,CELL("inhalt",Meldung!E202),""),"")</f>
        <v/>
      </c>
      <c r="F202" s="181" t="str">
        <f ca="1">IF(Meldung!$F202="J",IF(Meldung!$E202&gt;=39448,CELL("inhalt",Meldung!F202),""),"")</f>
        <v/>
      </c>
      <c r="G202" s="181" t="str">
        <f ca="1">IF(Meldung!$F202="J",IF(Meldung!$E202&gt;=39448,CELL("inhalt",Meldung!G202),""),"")</f>
        <v/>
      </c>
      <c r="H202" s="187" t="str">
        <f ca="1">IF(Meldung!$F202="J",IF(Meldung!$E202&gt;=39448,CELL("inhalt",Meldung!H202),""),"")</f>
        <v/>
      </c>
      <c r="I202" s="181" t="str">
        <f ca="1">IF(Meldung!$F202="J",IF(Meldung!$E202&gt;=39448,CELL("inhalt",Meldung!I202),""),"")</f>
        <v/>
      </c>
      <c r="J202" s="181" t="str">
        <f ca="1">IF(Meldung!$F202="J",IF(Meldung!$E202&gt;=39448,CELL("inhalt",Meldung!J202),""),"")</f>
        <v/>
      </c>
      <c r="K202" s="181" t="str">
        <f ca="1">IF(Meldung!$F202="J",IF(Meldung!$E202&gt;=39448,CELL("inhalt",Meldung!K202),""),"")</f>
        <v/>
      </c>
      <c r="L202" s="181" t="str">
        <f ca="1">IF(Meldung!$F202="J",IF(Meldung!$E202&gt;=39448,CELL("inhalt",Meldung!L202),""),"")</f>
        <v/>
      </c>
    </row>
    <row r="203" spans="1:12" x14ac:dyDescent="0.35">
      <c r="A203" s="35" t="s">
        <v>245</v>
      </c>
      <c r="B203" s="184" t="str">
        <f ca="1">IF(Meldung!$F203="J",IF(Meldung!$E203&gt;=39448,CELL("inhalt",Meldung!B203),""),"")</f>
        <v/>
      </c>
      <c r="C203" s="181" t="str">
        <f ca="1">IF(Meldung!$F203="J",IF(Meldung!$E203&gt;=39448,CELL("inhalt",Meldung!C203),""),"")</f>
        <v/>
      </c>
      <c r="D203" s="181" t="str">
        <f ca="1">IF(Meldung!$F203="J",IF(Meldung!$E203&gt;=39448,CELL("inhalt",Meldung!D203),""),"")</f>
        <v/>
      </c>
      <c r="E203" s="182" t="str">
        <f ca="1">IF(Meldung!$F203="J",IF(Meldung!$E203&gt;=39448,CELL("inhalt",Meldung!E203),""),"")</f>
        <v/>
      </c>
      <c r="F203" s="181" t="str">
        <f ca="1">IF(Meldung!$F203="J",IF(Meldung!$E203&gt;=39448,CELL("inhalt",Meldung!F203),""),"")</f>
        <v/>
      </c>
      <c r="G203" s="181" t="str">
        <f ca="1">IF(Meldung!$F203="J",IF(Meldung!$E203&gt;=39448,CELL("inhalt",Meldung!G203),""),"")</f>
        <v/>
      </c>
      <c r="H203" s="187" t="str">
        <f ca="1">IF(Meldung!$F203="J",IF(Meldung!$E203&gt;=39448,CELL("inhalt",Meldung!H203),""),"")</f>
        <v/>
      </c>
      <c r="I203" s="181" t="str">
        <f ca="1">IF(Meldung!$F203="J",IF(Meldung!$E203&gt;=39448,CELL("inhalt",Meldung!I203),""),"")</f>
        <v/>
      </c>
      <c r="J203" s="181" t="str">
        <f ca="1">IF(Meldung!$F203="J",IF(Meldung!$E203&gt;=39448,CELL("inhalt",Meldung!J203),""),"")</f>
        <v/>
      </c>
      <c r="K203" s="181" t="str">
        <f ca="1">IF(Meldung!$F203="J",IF(Meldung!$E203&gt;=39448,CELL("inhalt",Meldung!K203),""),"")</f>
        <v/>
      </c>
      <c r="L203" s="181" t="str">
        <f ca="1">IF(Meldung!$F203="J",IF(Meldung!$E203&gt;=39448,CELL("inhalt",Meldung!L203),""),"")</f>
        <v/>
      </c>
    </row>
    <row r="204" spans="1:12" x14ac:dyDescent="0.35">
      <c r="A204" s="35" t="s">
        <v>246</v>
      </c>
      <c r="B204" s="184" t="str">
        <f ca="1">IF(Meldung!$F204="J",IF(Meldung!$E204&gt;=39448,CELL("inhalt",Meldung!B204),""),"")</f>
        <v/>
      </c>
      <c r="C204" s="181" t="str">
        <f ca="1">IF(Meldung!$F204="J",IF(Meldung!$E204&gt;=39448,CELL("inhalt",Meldung!C204),""),"")</f>
        <v/>
      </c>
      <c r="D204" s="181" t="str">
        <f ca="1">IF(Meldung!$F204="J",IF(Meldung!$E204&gt;=39448,CELL("inhalt",Meldung!D204),""),"")</f>
        <v/>
      </c>
      <c r="E204" s="182" t="str">
        <f ca="1">IF(Meldung!$F204="J",IF(Meldung!$E204&gt;=39448,CELL("inhalt",Meldung!E204),""),"")</f>
        <v/>
      </c>
      <c r="F204" s="181" t="str">
        <f ca="1">IF(Meldung!$F204="J",IF(Meldung!$E204&gt;=39448,CELL("inhalt",Meldung!F204),""),"")</f>
        <v/>
      </c>
      <c r="G204" s="181" t="str">
        <f ca="1">IF(Meldung!$F204="J",IF(Meldung!$E204&gt;=39448,CELL("inhalt",Meldung!G204),""),"")</f>
        <v/>
      </c>
      <c r="H204" s="187" t="str">
        <f ca="1">IF(Meldung!$F204="J",IF(Meldung!$E204&gt;=39448,CELL("inhalt",Meldung!H204),""),"")</f>
        <v/>
      </c>
      <c r="I204" s="181" t="str">
        <f ca="1">IF(Meldung!$F204="J",IF(Meldung!$E204&gt;=39448,CELL("inhalt",Meldung!I204),""),"")</f>
        <v/>
      </c>
      <c r="J204" s="181" t="str">
        <f ca="1">IF(Meldung!$F204="J",IF(Meldung!$E204&gt;=39448,CELL("inhalt",Meldung!J204),""),"")</f>
        <v/>
      </c>
      <c r="K204" s="181" t="str">
        <f ca="1">IF(Meldung!$F204="J",IF(Meldung!$E204&gt;=39448,CELL("inhalt",Meldung!K204),""),"")</f>
        <v/>
      </c>
      <c r="L204" s="181" t="str">
        <f ca="1">IF(Meldung!$F204="J",IF(Meldung!$E204&gt;=39448,CELL("inhalt",Meldung!L204),""),"")</f>
        <v/>
      </c>
    </row>
    <row r="205" spans="1:12" x14ac:dyDescent="0.35">
      <c r="A205" s="35" t="s">
        <v>247</v>
      </c>
      <c r="B205" s="184" t="str">
        <f ca="1">IF(Meldung!$F205="J",IF(Meldung!$E205&gt;=39448,CELL("inhalt",Meldung!B205),""),"")</f>
        <v/>
      </c>
      <c r="C205" s="181" t="str">
        <f ca="1">IF(Meldung!$F205="J",IF(Meldung!$E205&gt;=39448,CELL("inhalt",Meldung!C205),""),"")</f>
        <v/>
      </c>
      <c r="D205" s="181" t="str">
        <f ca="1">IF(Meldung!$F205="J",IF(Meldung!$E205&gt;=39448,CELL("inhalt",Meldung!D205),""),"")</f>
        <v/>
      </c>
      <c r="E205" s="182" t="str">
        <f ca="1">IF(Meldung!$F205="J",IF(Meldung!$E205&gt;=39448,CELL("inhalt",Meldung!E205),""),"")</f>
        <v/>
      </c>
      <c r="F205" s="181" t="str">
        <f ca="1">IF(Meldung!$F205="J",IF(Meldung!$E205&gt;=39448,CELL("inhalt",Meldung!F205),""),"")</f>
        <v/>
      </c>
      <c r="G205" s="181" t="str">
        <f ca="1">IF(Meldung!$F205="J",IF(Meldung!$E205&gt;=39448,CELL("inhalt",Meldung!G205),""),"")</f>
        <v/>
      </c>
      <c r="H205" s="187" t="str">
        <f ca="1">IF(Meldung!$F205="J",IF(Meldung!$E205&gt;=39448,CELL("inhalt",Meldung!H205),""),"")</f>
        <v/>
      </c>
      <c r="I205" s="181" t="str">
        <f ca="1">IF(Meldung!$F205="J",IF(Meldung!$E205&gt;=39448,CELL("inhalt",Meldung!I205),""),"")</f>
        <v/>
      </c>
      <c r="J205" s="181" t="str">
        <f ca="1">IF(Meldung!$F205="J",IF(Meldung!$E205&gt;=39448,CELL("inhalt",Meldung!J205),""),"")</f>
        <v/>
      </c>
      <c r="K205" s="181" t="str">
        <f ca="1">IF(Meldung!$F205="J",IF(Meldung!$E205&gt;=39448,CELL("inhalt",Meldung!K205),""),"")</f>
        <v/>
      </c>
      <c r="L205" s="181" t="str">
        <f ca="1">IF(Meldung!$F205="J",IF(Meldung!$E205&gt;=39448,CELL("inhalt",Meldung!L205),""),"")</f>
        <v/>
      </c>
    </row>
    <row r="206" spans="1:12" x14ac:dyDescent="0.35">
      <c r="A206" s="35" t="s">
        <v>248</v>
      </c>
      <c r="B206" s="184" t="str">
        <f ca="1">IF(Meldung!$F206="J",IF(Meldung!$E206&gt;=39448,CELL("inhalt",Meldung!B206),""),"")</f>
        <v/>
      </c>
      <c r="C206" s="181" t="str">
        <f ca="1">IF(Meldung!$F206="J",IF(Meldung!$E206&gt;=39448,CELL("inhalt",Meldung!C206),""),"")</f>
        <v/>
      </c>
      <c r="D206" s="181" t="str">
        <f ca="1">IF(Meldung!$F206="J",IF(Meldung!$E206&gt;=39448,CELL("inhalt",Meldung!D206),""),"")</f>
        <v/>
      </c>
      <c r="E206" s="182" t="str">
        <f ca="1">IF(Meldung!$F206="J",IF(Meldung!$E206&gt;=39448,CELL("inhalt",Meldung!E206),""),"")</f>
        <v/>
      </c>
      <c r="F206" s="181" t="str">
        <f ca="1">IF(Meldung!$F206="J",IF(Meldung!$E206&gt;=39448,CELL("inhalt",Meldung!F206),""),"")</f>
        <v/>
      </c>
      <c r="G206" s="181" t="str">
        <f ca="1">IF(Meldung!$F206="J",IF(Meldung!$E206&gt;=39448,CELL("inhalt",Meldung!G206),""),"")</f>
        <v/>
      </c>
      <c r="H206" s="187" t="str">
        <f ca="1">IF(Meldung!$F206="J",IF(Meldung!$E206&gt;=39448,CELL("inhalt",Meldung!H206),""),"")</f>
        <v/>
      </c>
      <c r="I206" s="181" t="str">
        <f ca="1">IF(Meldung!$F206="J",IF(Meldung!$E206&gt;=39448,CELL("inhalt",Meldung!I206),""),"")</f>
        <v/>
      </c>
      <c r="J206" s="181" t="str">
        <f ca="1">IF(Meldung!$F206="J",IF(Meldung!$E206&gt;=39448,CELL("inhalt",Meldung!J206),""),"")</f>
        <v/>
      </c>
      <c r="K206" s="181" t="str">
        <f ca="1">IF(Meldung!$F206="J",IF(Meldung!$E206&gt;=39448,CELL("inhalt",Meldung!K206),""),"")</f>
        <v/>
      </c>
      <c r="L206" s="181" t="str">
        <f ca="1">IF(Meldung!$F206="J",IF(Meldung!$E206&gt;=39448,CELL("inhalt",Meldung!L206),""),"")</f>
        <v/>
      </c>
    </row>
    <row r="207" spans="1:12" x14ac:dyDescent="0.35">
      <c r="A207" s="35" t="s">
        <v>249</v>
      </c>
      <c r="B207" s="184" t="str">
        <f ca="1">IF(Meldung!$F207="J",IF(Meldung!$E207&gt;=39448,CELL("inhalt",Meldung!B207),""),"")</f>
        <v/>
      </c>
      <c r="C207" s="181" t="str">
        <f ca="1">IF(Meldung!$F207="J",IF(Meldung!$E207&gt;=39448,CELL("inhalt",Meldung!C207),""),"")</f>
        <v/>
      </c>
      <c r="D207" s="181" t="str">
        <f ca="1">IF(Meldung!$F207="J",IF(Meldung!$E207&gt;=39448,CELL("inhalt",Meldung!D207),""),"")</f>
        <v/>
      </c>
      <c r="E207" s="182" t="str">
        <f ca="1">IF(Meldung!$F207="J",IF(Meldung!$E207&gt;=39448,CELL("inhalt",Meldung!E207),""),"")</f>
        <v/>
      </c>
      <c r="F207" s="181" t="str">
        <f ca="1">IF(Meldung!$F207="J",IF(Meldung!$E207&gt;=39448,CELL("inhalt",Meldung!F207),""),"")</f>
        <v/>
      </c>
      <c r="G207" s="181" t="str">
        <f ca="1">IF(Meldung!$F207="J",IF(Meldung!$E207&gt;=39448,CELL("inhalt",Meldung!G207),""),"")</f>
        <v/>
      </c>
      <c r="H207" s="187" t="str">
        <f ca="1">IF(Meldung!$F207="J",IF(Meldung!$E207&gt;=39448,CELL("inhalt",Meldung!H207),""),"")</f>
        <v/>
      </c>
      <c r="I207" s="181" t="str">
        <f ca="1">IF(Meldung!$F207="J",IF(Meldung!$E207&gt;=39448,CELL("inhalt",Meldung!I207),""),"")</f>
        <v/>
      </c>
      <c r="J207" s="181" t="str">
        <f ca="1">IF(Meldung!$F207="J",IF(Meldung!$E207&gt;=39448,CELL("inhalt",Meldung!J207),""),"")</f>
        <v/>
      </c>
      <c r="K207" s="181" t="str">
        <f ca="1">IF(Meldung!$F207="J",IF(Meldung!$E207&gt;=39448,CELL("inhalt",Meldung!K207),""),"")</f>
        <v/>
      </c>
      <c r="L207" s="181" t="str">
        <f ca="1">IF(Meldung!$F207="J",IF(Meldung!$E207&gt;=39448,CELL("inhalt",Meldung!L207),""),"")</f>
        <v/>
      </c>
    </row>
    <row r="208" spans="1:12" x14ac:dyDescent="0.35">
      <c r="A208" s="35" t="s">
        <v>250</v>
      </c>
      <c r="B208" s="184" t="str">
        <f ca="1">IF(Meldung!$F208="J",IF(Meldung!$E208&gt;=39448,CELL("inhalt",Meldung!B208),""),"")</f>
        <v/>
      </c>
      <c r="C208" s="181" t="str">
        <f ca="1">IF(Meldung!$F208="J",IF(Meldung!$E208&gt;=39448,CELL("inhalt",Meldung!C208),""),"")</f>
        <v/>
      </c>
      <c r="D208" s="181" t="str">
        <f ca="1">IF(Meldung!$F208="J",IF(Meldung!$E208&gt;=39448,CELL("inhalt",Meldung!D208),""),"")</f>
        <v/>
      </c>
      <c r="E208" s="182" t="str">
        <f ca="1">IF(Meldung!$F208="J",IF(Meldung!$E208&gt;=39448,CELL("inhalt",Meldung!E208),""),"")</f>
        <v/>
      </c>
      <c r="F208" s="181" t="str">
        <f ca="1">IF(Meldung!$F208="J",IF(Meldung!$E208&gt;=39448,CELL("inhalt",Meldung!F208),""),"")</f>
        <v/>
      </c>
      <c r="G208" s="181" t="str">
        <f ca="1">IF(Meldung!$F208="J",IF(Meldung!$E208&gt;=39448,CELL("inhalt",Meldung!G208),""),"")</f>
        <v/>
      </c>
      <c r="H208" s="187" t="str">
        <f ca="1">IF(Meldung!$F208="J",IF(Meldung!$E208&gt;=39448,CELL("inhalt",Meldung!H208),""),"")</f>
        <v/>
      </c>
      <c r="I208" s="181" t="str">
        <f ca="1">IF(Meldung!$F208="J",IF(Meldung!$E208&gt;=39448,CELL("inhalt",Meldung!I208),""),"")</f>
        <v/>
      </c>
      <c r="J208" s="181" t="str">
        <f ca="1">IF(Meldung!$F208="J",IF(Meldung!$E208&gt;=39448,CELL("inhalt",Meldung!J208),""),"")</f>
        <v/>
      </c>
      <c r="K208" s="181" t="str">
        <f ca="1">IF(Meldung!$F208="J",IF(Meldung!$E208&gt;=39448,CELL("inhalt",Meldung!K208),""),"")</f>
        <v/>
      </c>
      <c r="L208" s="181" t="str">
        <f ca="1">IF(Meldung!$F208="J",IF(Meldung!$E208&gt;=39448,CELL("inhalt",Meldung!L208),""),"")</f>
        <v/>
      </c>
    </row>
    <row r="209" spans="1:12" x14ac:dyDescent="0.35">
      <c r="A209" s="35" t="s">
        <v>251</v>
      </c>
      <c r="B209" s="184" t="str">
        <f ca="1">IF(Meldung!$F209="J",IF(Meldung!$E209&gt;=39448,CELL("inhalt",Meldung!B209),""),"")</f>
        <v/>
      </c>
      <c r="C209" s="181" t="str">
        <f ca="1">IF(Meldung!$F209="J",IF(Meldung!$E209&gt;=39448,CELL("inhalt",Meldung!C209),""),"")</f>
        <v/>
      </c>
      <c r="D209" s="181" t="str">
        <f ca="1">IF(Meldung!$F209="J",IF(Meldung!$E209&gt;=39448,CELL("inhalt",Meldung!D209),""),"")</f>
        <v/>
      </c>
      <c r="E209" s="182" t="str">
        <f ca="1">IF(Meldung!$F209="J",IF(Meldung!$E209&gt;=39448,CELL("inhalt",Meldung!E209),""),"")</f>
        <v/>
      </c>
      <c r="F209" s="181" t="str">
        <f ca="1">IF(Meldung!$F209="J",IF(Meldung!$E209&gt;=39448,CELL("inhalt",Meldung!F209),""),"")</f>
        <v/>
      </c>
      <c r="G209" s="181" t="str">
        <f ca="1">IF(Meldung!$F209="J",IF(Meldung!$E209&gt;=39448,CELL("inhalt",Meldung!G209),""),"")</f>
        <v/>
      </c>
      <c r="H209" s="187" t="str">
        <f ca="1">IF(Meldung!$F209="J",IF(Meldung!$E209&gt;=39448,CELL("inhalt",Meldung!H209),""),"")</f>
        <v/>
      </c>
      <c r="I209" s="181" t="str">
        <f ca="1">IF(Meldung!$F209="J",IF(Meldung!$E209&gt;=39448,CELL("inhalt",Meldung!I209),""),"")</f>
        <v/>
      </c>
      <c r="J209" s="181" t="str">
        <f ca="1">IF(Meldung!$F209="J",IF(Meldung!$E209&gt;=39448,CELL("inhalt",Meldung!J209),""),"")</f>
        <v/>
      </c>
      <c r="K209" s="181" t="str">
        <f ca="1">IF(Meldung!$F209="J",IF(Meldung!$E209&gt;=39448,CELL("inhalt",Meldung!K209),""),"")</f>
        <v/>
      </c>
      <c r="L209" s="181" t="str">
        <f ca="1">IF(Meldung!$F209="J",IF(Meldung!$E209&gt;=39448,CELL("inhalt",Meldung!L209),""),"")</f>
        <v/>
      </c>
    </row>
    <row r="210" spans="1:12" x14ac:dyDescent="0.35">
      <c r="A210" s="35" t="s">
        <v>252</v>
      </c>
      <c r="B210" s="184" t="str">
        <f ca="1">IF(Meldung!$F210="J",IF(Meldung!$E210&gt;=39448,CELL("inhalt",Meldung!B210),""),"")</f>
        <v/>
      </c>
      <c r="C210" s="181" t="str">
        <f ca="1">IF(Meldung!$F210="J",IF(Meldung!$E210&gt;=39448,CELL("inhalt",Meldung!C210),""),"")</f>
        <v/>
      </c>
      <c r="D210" s="181" t="str">
        <f ca="1">IF(Meldung!$F210="J",IF(Meldung!$E210&gt;=39448,CELL("inhalt",Meldung!D210),""),"")</f>
        <v/>
      </c>
      <c r="E210" s="182" t="str">
        <f ca="1">IF(Meldung!$F210="J",IF(Meldung!$E210&gt;=39448,CELL("inhalt",Meldung!E210),""),"")</f>
        <v/>
      </c>
      <c r="F210" s="181" t="str">
        <f ca="1">IF(Meldung!$F210="J",IF(Meldung!$E210&gt;=39448,CELL("inhalt",Meldung!F210),""),"")</f>
        <v/>
      </c>
      <c r="G210" s="181" t="str">
        <f ca="1">IF(Meldung!$F210="J",IF(Meldung!$E210&gt;=39448,CELL("inhalt",Meldung!G210),""),"")</f>
        <v/>
      </c>
      <c r="H210" s="187" t="str">
        <f ca="1">IF(Meldung!$F210="J",IF(Meldung!$E210&gt;=39448,CELL("inhalt",Meldung!H210),""),"")</f>
        <v/>
      </c>
      <c r="I210" s="181" t="str">
        <f ca="1">IF(Meldung!$F210="J",IF(Meldung!$E210&gt;=39448,CELL("inhalt",Meldung!I210),""),"")</f>
        <v/>
      </c>
      <c r="J210" s="181" t="str">
        <f ca="1">IF(Meldung!$F210="J",IF(Meldung!$E210&gt;=39448,CELL("inhalt",Meldung!J210),""),"")</f>
        <v/>
      </c>
      <c r="K210" s="181" t="str">
        <f ca="1">IF(Meldung!$F210="J",IF(Meldung!$E210&gt;=39448,CELL("inhalt",Meldung!K210),""),"")</f>
        <v/>
      </c>
      <c r="L210" s="181" t="str">
        <f ca="1">IF(Meldung!$F210="J",IF(Meldung!$E210&gt;=39448,CELL("inhalt",Meldung!L210),""),"")</f>
        <v/>
      </c>
    </row>
    <row r="211" spans="1:12" x14ac:dyDescent="0.35">
      <c r="A211" s="35" t="s">
        <v>253</v>
      </c>
      <c r="B211" s="184" t="str">
        <f ca="1">IF(Meldung!$F211="J",IF(Meldung!$E211&gt;=39448,CELL("inhalt",Meldung!B211),""),"")</f>
        <v/>
      </c>
      <c r="C211" s="181" t="str">
        <f ca="1">IF(Meldung!$F211="J",IF(Meldung!$E211&gt;=39448,CELL("inhalt",Meldung!C211),""),"")</f>
        <v/>
      </c>
      <c r="D211" s="181" t="str">
        <f ca="1">IF(Meldung!$F211="J",IF(Meldung!$E211&gt;=39448,CELL("inhalt",Meldung!D211),""),"")</f>
        <v/>
      </c>
      <c r="E211" s="182" t="str">
        <f ca="1">IF(Meldung!$F211="J",IF(Meldung!$E211&gt;=39448,CELL("inhalt",Meldung!E211),""),"")</f>
        <v/>
      </c>
      <c r="F211" s="181" t="str">
        <f ca="1">IF(Meldung!$F211="J",IF(Meldung!$E211&gt;=39448,CELL("inhalt",Meldung!F211),""),"")</f>
        <v/>
      </c>
      <c r="G211" s="181" t="str">
        <f ca="1">IF(Meldung!$F211="J",IF(Meldung!$E211&gt;=39448,CELL("inhalt",Meldung!G211),""),"")</f>
        <v/>
      </c>
      <c r="H211" s="187" t="str">
        <f ca="1">IF(Meldung!$F211="J",IF(Meldung!$E211&gt;=39448,CELL("inhalt",Meldung!H211),""),"")</f>
        <v/>
      </c>
      <c r="I211" s="181" t="str">
        <f ca="1">IF(Meldung!$F211="J",IF(Meldung!$E211&gt;=39448,CELL("inhalt",Meldung!I211),""),"")</f>
        <v/>
      </c>
      <c r="J211" s="181" t="str">
        <f ca="1">IF(Meldung!$F211="J",IF(Meldung!$E211&gt;=39448,CELL("inhalt",Meldung!J211),""),"")</f>
        <v/>
      </c>
      <c r="K211" s="181" t="str">
        <f ca="1">IF(Meldung!$F211="J",IF(Meldung!$E211&gt;=39448,CELL("inhalt",Meldung!K211),""),"")</f>
        <v/>
      </c>
      <c r="L211" s="181" t="str">
        <f ca="1">IF(Meldung!$F211="J",IF(Meldung!$E211&gt;=39448,CELL("inhalt",Meldung!L211),""),"")</f>
        <v/>
      </c>
    </row>
    <row r="212" spans="1:12" x14ac:dyDescent="0.35">
      <c r="A212" s="35" t="s">
        <v>254</v>
      </c>
      <c r="B212" s="184" t="str">
        <f ca="1">IF(Meldung!$F212="J",IF(Meldung!$E212&gt;=39448,CELL("inhalt",Meldung!B212),""),"")</f>
        <v/>
      </c>
      <c r="C212" s="181" t="str">
        <f ca="1">IF(Meldung!$F212="J",IF(Meldung!$E212&gt;=39448,CELL("inhalt",Meldung!C212),""),"")</f>
        <v/>
      </c>
      <c r="D212" s="181" t="str">
        <f ca="1">IF(Meldung!$F212="J",IF(Meldung!$E212&gt;=39448,CELL("inhalt",Meldung!D212),""),"")</f>
        <v/>
      </c>
      <c r="E212" s="182" t="str">
        <f ca="1">IF(Meldung!$F212="J",IF(Meldung!$E212&gt;=39448,CELL("inhalt",Meldung!E212),""),"")</f>
        <v/>
      </c>
      <c r="F212" s="181" t="str">
        <f ca="1">IF(Meldung!$F212="J",IF(Meldung!$E212&gt;=39448,CELL("inhalt",Meldung!F212),""),"")</f>
        <v/>
      </c>
      <c r="G212" s="181" t="str">
        <f ca="1">IF(Meldung!$F212="J",IF(Meldung!$E212&gt;=39448,CELL("inhalt",Meldung!G212),""),"")</f>
        <v/>
      </c>
      <c r="H212" s="187" t="str">
        <f ca="1">IF(Meldung!$F212="J",IF(Meldung!$E212&gt;=39448,CELL("inhalt",Meldung!H212),""),"")</f>
        <v/>
      </c>
      <c r="I212" s="181" t="str">
        <f ca="1">IF(Meldung!$F212="J",IF(Meldung!$E212&gt;=39448,CELL("inhalt",Meldung!I212),""),"")</f>
        <v/>
      </c>
      <c r="J212" s="181" t="str">
        <f ca="1">IF(Meldung!$F212="J",IF(Meldung!$E212&gt;=39448,CELL("inhalt",Meldung!J212),""),"")</f>
        <v/>
      </c>
      <c r="K212" s="181" t="str">
        <f ca="1">IF(Meldung!$F212="J",IF(Meldung!$E212&gt;=39448,CELL("inhalt",Meldung!K212),""),"")</f>
        <v/>
      </c>
      <c r="L212" s="181" t="str">
        <f ca="1">IF(Meldung!$F212="J",IF(Meldung!$E212&gt;=39448,CELL("inhalt",Meldung!L212),""),"")</f>
        <v/>
      </c>
    </row>
    <row r="213" spans="1:12" x14ac:dyDescent="0.35">
      <c r="A213" s="35" t="s">
        <v>255</v>
      </c>
      <c r="B213" s="184" t="str">
        <f ca="1">IF(Meldung!$F213="J",IF(Meldung!$E213&gt;=39448,CELL("inhalt",Meldung!B213),""),"")</f>
        <v/>
      </c>
      <c r="C213" s="181" t="str">
        <f ca="1">IF(Meldung!$F213="J",IF(Meldung!$E213&gt;=39448,CELL("inhalt",Meldung!C213),""),"")</f>
        <v/>
      </c>
      <c r="D213" s="181" t="str">
        <f ca="1">IF(Meldung!$F213="J",IF(Meldung!$E213&gt;=39448,CELL("inhalt",Meldung!D213),""),"")</f>
        <v/>
      </c>
      <c r="E213" s="182" t="str">
        <f ca="1">IF(Meldung!$F213="J",IF(Meldung!$E213&gt;=39448,CELL("inhalt",Meldung!E213),""),"")</f>
        <v/>
      </c>
      <c r="F213" s="181" t="str">
        <f ca="1">IF(Meldung!$F213="J",IF(Meldung!$E213&gt;=39448,CELL("inhalt",Meldung!F213),""),"")</f>
        <v/>
      </c>
      <c r="G213" s="181" t="str">
        <f ca="1">IF(Meldung!$F213="J",IF(Meldung!$E213&gt;=39448,CELL("inhalt",Meldung!G213),""),"")</f>
        <v/>
      </c>
      <c r="H213" s="187" t="str">
        <f ca="1">IF(Meldung!$F213="J",IF(Meldung!$E213&gt;=39448,CELL("inhalt",Meldung!H213),""),"")</f>
        <v/>
      </c>
      <c r="I213" s="181" t="str">
        <f ca="1">IF(Meldung!$F213="J",IF(Meldung!$E213&gt;=39448,CELL("inhalt",Meldung!I213),""),"")</f>
        <v/>
      </c>
      <c r="J213" s="181" t="str">
        <f ca="1">IF(Meldung!$F213="J",IF(Meldung!$E213&gt;=39448,CELL("inhalt",Meldung!J213),""),"")</f>
        <v/>
      </c>
      <c r="K213" s="181" t="str">
        <f ca="1">IF(Meldung!$F213="J",IF(Meldung!$E213&gt;=39448,CELL("inhalt",Meldung!K213),""),"")</f>
        <v/>
      </c>
      <c r="L213" s="181" t="str">
        <f ca="1">IF(Meldung!$F213="J",IF(Meldung!$E213&gt;=39448,CELL("inhalt",Meldung!L213),""),"")</f>
        <v/>
      </c>
    </row>
    <row r="214" spans="1:12" x14ac:dyDescent="0.35">
      <c r="A214" s="35" t="s">
        <v>256</v>
      </c>
      <c r="B214" s="184" t="str">
        <f ca="1">IF(Meldung!$F214="J",IF(Meldung!$E214&gt;=39448,CELL("inhalt",Meldung!B214),""),"")</f>
        <v/>
      </c>
      <c r="C214" s="181" t="str">
        <f ca="1">IF(Meldung!$F214="J",IF(Meldung!$E214&gt;=39448,CELL("inhalt",Meldung!C214),""),"")</f>
        <v/>
      </c>
      <c r="D214" s="181" t="str">
        <f ca="1">IF(Meldung!$F214="J",IF(Meldung!$E214&gt;=39448,CELL("inhalt",Meldung!D214),""),"")</f>
        <v/>
      </c>
      <c r="E214" s="182" t="str">
        <f ca="1">IF(Meldung!$F214="J",IF(Meldung!$E214&gt;=39448,CELL("inhalt",Meldung!E214),""),"")</f>
        <v/>
      </c>
      <c r="F214" s="181" t="str">
        <f ca="1">IF(Meldung!$F214="J",IF(Meldung!$E214&gt;=39448,CELL("inhalt",Meldung!F214),""),"")</f>
        <v/>
      </c>
      <c r="G214" s="181" t="str">
        <f ca="1">IF(Meldung!$F214="J",IF(Meldung!$E214&gt;=39448,CELL("inhalt",Meldung!G214),""),"")</f>
        <v/>
      </c>
      <c r="H214" s="187" t="str">
        <f ca="1">IF(Meldung!$F214="J",IF(Meldung!$E214&gt;=39448,CELL("inhalt",Meldung!H214),""),"")</f>
        <v/>
      </c>
      <c r="I214" s="181" t="str">
        <f ca="1">IF(Meldung!$F214="J",IF(Meldung!$E214&gt;=39448,CELL("inhalt",Meldung!I214),""),"")</f>
        <v/>
      </c>
      <c r="J214" s="181" t="str">
        <f ca="1">IF(Meldung!$F214="J",IF(Meldung!$E214&gt;=39448,CELL("inhalt",Meldung!J214),""),"")</f>
        <v/>
      </c>
      <c r="K214" s="181" t="str">
        <f ca="1">IF(Meldung!$F214="J",IF(Meldung!$E214&gt;=39448,CELL("inhalt",Meldung!K214),""),"")</f>
        <v/>
      </c>
      <c r="L214" s="181" t="str">
        <f ca="1">IF(Meldung!$F214="J",IF(Meldung!$E214&gt;=39448,CELL("inhalt",Meldung!L214),""),"")</f>
        <v/>
      </c>
    </row>
    <row r="215" spans="1:12" x14ac:dyDescent="0.35">
      <c r="A215" s="35" t="s">
        <v>257</v>
      </c>
      <c r="B215" s="184" t="str">
        <f ca="1">IF(Meldung!$F215="J",IF(Meldung!$E215&gt;=39448,CELL("inhalt",Meldung!B215),""),"")</f>
        <v/>
      </c>
      <c r="C215" s="181" t="str">
        <f ca="1">IF(Meldung!$F215="J",IF(Meldung!$E215&gt;=39448,CELL("inhalt",Meldung!C215),""),"")</f>
        <v/>
      </c>
      <c r="D215" s="181" t="str">
        <f ca="1">IF(Meldung!$F215="J",IF(Meldung!$E215&gt;=39448,CELL("inhalt",Meldung!D215),""),"")</f>
        <v/>
      </c>
      <c r="E215" s="182" t="str">
        <f ca="1">IF(Meldung!$F215="J",IF(Meldung!$E215&gt;=39448,CELL("inhalt",Meldung!E215),""),"")</f>
        <v/>
      </c>
      <c r="F215" s="181" t="str">
        <f ca="1">IF(Meldung!$F215="J",IF(Meldung!$E215&gt;=39448,CELL("inhalt",Meldung!F215),""),"")</f>
        <v/>
      </c>
      <c r="G215" s="181" t="str">
        <f ca="1">IF(Meldung!$F215="J",IF(Meldung!$E215&gt;=39448,CELL("inhalt",Meldung!G215),""),"")</f>
        <v/>
      </c>
      <c r="H215" s="187" t="str">
        <f ca="1">IF(Meldung!$F215="J",IF(Meldung!$E215&gt;=39448,CELL("inhalt",Meldung!H215),""),"")</f>
        <v/>
      </c>
      <c r="I215" s="181" t="str">
        <f ca="1">IF(Meldung!$F215="J",IF(Meldung!$E215&gt;=39448,CELL("inhalt",Meldung!I215),""),"")</f>
        <v/>
      </c>
      <c r="J215" s="181" t="str">
        <f ca="1">IF(Meldung!$F215="J",IF(Meldung!$E215&gt;=39448,CELL("inhalt",Meldung!J215),""),"")</f>
        <v/>
      </c>
      <c r="K215" s="181" t="str">
        <f ca="1">IF(Meldung!$F215="J",IF(Meldung!$E215&gt;=39448,CELL("inhalt",Meldung!K215),""),"")</f>
        <v/>
      </c>
      <c r="L215" s="181" t="str">
        <f ca="1">IF(Meldung!$F215="J",IF(Meldung!$E215&gt;=39448,CELL("inhalt",Meldung!L215),""),"")</f>
        <v/>
      </c>
    </row>
    <row r="216" spans="1:12" x14ac:dyDescent="0.35">
      <c r="A216" s="35" t="s">
        <v>258</v>
      </c>
      <c r="B216" s="184" t="str">
        <f ca="1">IF(Meldung!$F216="J",IF(Meldung!$E216&gt;=39448,CELL("inhalt",Meldung!B216),""),"")</f>
        <v/>
      </c>
      <c r="C216" s="181" t="str">
        <f ca="1">IF(Meldung!$F216="J",IF(Meldung!$E216&gt;=39448,CELL("inhalt",Meldung!C216),""),"")</f>
        <v/>
      </c>
      <c r="D216" s="181" t="str">
        <f ca="1">IF(Meldung!$F216="J",IF(Meldung!$E216&gt;=39448,CELL("inhalt",Meldung!D216),""),"")</f>
        <v/>
      </c>
      <c r="E216" s="182" t="str">
        <f ca="1">IF(Meldung!$F216="J",IF(Meldung!$E216&gt;=39448,CELL("inhalt",Meldung!E216),""),"")</f>
        <v/>
      </c>
      <c r="F216" s="181" t="str">
        <f ca="1">IF(Meldung!$F216="J",IF(Meldung!$E216&gt;=39448,CELL("inhalt",Meldung!F216),""),"")</f>
        <v/>
      </c>
      <c r="G216" s="181" t="str">
        <f ca="1">IF(Meldung!$F216="J",IF(Meldung!$E216&gt;=39448,CELL("inhalt",Meldung!G216),""),"")</f>
        <v/>
      </c>
      <c r="H216" s="187" t="str">
        <f ca="1">IF(Meldung!$F216="J",IF(Meldung!$E216&gt;=39448,CELL("inhalt",Meldung!H216),""),"")</f>
        <v/>
      </c>
      <c r="I216" s="181" t="str">
        <f ca="1">IF(Meldung!$F216="J",IF(Meldung!$E216&gt;=39448,CELL("inhalt",Meldung!I216),""),"")</f>
        <v/>
      </c>
      <c r="J216" s="181" t="str">
        <f ca="1">IF(Meldung!$F216="J",IF(Meldung!$E216&gt;=39448,CELL("inhalt",Meldung!J216),""),"")</f>
        <v/>
      </c>
      <c r="K216" s="181" t="str">
        <f ca="1">IF(Meldung!$F216="J",IF(Meldung!$E216&gt;=39448,CELL("inhalt",Meldung!K216),""),"")</f>
        <v/>
      </c>
      <c r="L216" s="181" t="str">
        <f ca="1">IF(Meldung!$F216="J",IF(Meldung!$E216&gt;=39448,CELL("inhalt",Meldung!L216),""),"")</f>
        <v/>
      </c>
    </row>
    <row r="217" spans="1:12" x14ac:dyDescent="0.35">
      <c r="A217" s="35" t="s">
        <v>259</v>
      </c>
      <c r="B217" s="184" t="str">
        <f ca="1">IF(Meldung!$F217="J",IF(Meldung!$E217&gt;=39448,CELL("inhalt",Meldung!B217),""),"")</f>
        <v/>
      </c>
      <c r="C217" s="181" t="str">
        <f ca="1">IF(Meldung!$F217="J",IF(Meldung!$E217&gt;=39448,CELL("inhalt",Meldung!C217),""),"")</f>
        <v/>
      </c>
      <c r="D217" s="181" t="str">
        <f ca="1">IF(Meldung!$F217="J",IF(Meldung!$E217&gt;=39448,CELL("inhalt",Meldung!D217),""),"")</f>
        <v/>
      </c>
      <c r="E217" s="182" t="str">
        <f ca="1">IF(Meldung!$F217="J",IF(Meldung!$E217&gt;=39448,CELL("inhalt",Meldung!E217),""),"")</f>
        <v/>
      </c>
      <c r="F217" s="181" t="str">
        <f ca="1">IF(Meldung!$F217="J",IF(Meldung!$E217&gt;=39448,CELL("inhalt",Meldung!F217),""),"")</f>
        <v/>
      </c>
      <c r="G217" s="181" t="str">
        <f ca="1">IF(Meldung!$F217="J",IF(Meldung!$E217&gt;=39448,CELL("inhalt",Meldung!G217),""),"")</f>
        <v/>
      </c>
      <c r="H217" s="187" t="str">
        <f ca="1">IF(Meldung!$F217="J",IF(Meldung!$E217&gt;=39448,CELL("inhalt",Meldung!H217),""),"")</f>
        <v/>
      </c>
      <c r="I217" s="181" t="str">
        <f ca="1">IF(Meldung!$F217="J",IF(Meldung!$E217&gt;=39448,CELL("inhalt",Meldung!I217),""),"")</f>
        <v/>
      </c>
      <c r="J217" s="181" t="str">
        <f ca="1">IF(Meldung!$F217="J",IF(Meldung!$E217&gt;=39448,CELL("inhalt",Meldung!J217),""),"")</f>
        <v/>
      </c>
      <c r="K217" s="181" t="str">
        <f ca="1">IF(Meldung!$F217="J",IF(Meldung!$E217&gt;=39448,CELL("inhalt",Meldung!K217),""),"")</f>
        <v/>
      </c>
      <c r="L217" s="181" t="str">
        <f ca="1">IF(Meldung!$F217="J",IF(Meldung!$E217&gt;=39448,CELL("inhalt",Meldung!L217),""),"")</f>
        <v/>
      </c>
    </row>
    <row r="218" spans="1:12" x14ac:dyDescent="0.35">
      <c r="A218" s="35" t="s">
        <v>260</v>
      </c>
      <c r="B218" s="184" t="str">
        <f ca="1">IF(Meldung!$F218="J",IF(Meldung!$E218&gt;=39448,CELL("inhalt",Meldung!B218),""),"")</f>
        <v/>
      </c>
      <c r="C218" s="181" t="str">
        <f ca="1">IF(Meldung!$F218="J",IF(Meldung!$E218&gt;=39448,CELL("inhalt",Meldung!C218),""),"")</f>
        <v/>
      </c>
      <c r="D218" s="181" t="str">
        <f ca="1">IF(Meldung!$F218="J",IF(Meldung!$E218&gt;=39448,CELL("inhalt",Meldung!D218),""),"")</f>
        <v/>
      </c>
      <c r="E218" s="182" t="str">
        <f ca="1">IF(Meldung!$F218="J",IF(Meldung!$E218&gt;=39448,CELL("inhalt",Meldung!E218),""),"")</f>
        <v/>
      </c>
      <c r="F218" s="181" t="str">
        <f ca="1">IF(Meldung!$F218="J",IF(Meldung!$E218&gt;=39448,CELL("inhalt",Meldung!F218),""),"")</f>
        <v/>
      </c>
      <c r="G218" s="181" t="str">
        <f ca="1">IF(Meldung!$F218="J",IF(Meldung!$E218&gt;=39448,CELL("inhalt",Meldung!G218),""),"")</f>
        <v/>
      </c>
      <c r="H218" s="187" t="str">
        <f ca="1">IF(Meldung!$F218="J",IF(Meldung!$E218&gt;=39448,CELL("inhalt",Meldung!H218),""),"")</f>
        <v/>
      </c>
      <c r="I218" s="181" t="str">
        <f ca="1">IF(Meldung!$F218="J",IF(Meldung!$E218&gt;=39448,CELL("inhalt",Meldung!I218),""),"")</f>
        <v/>
      </c>
      <c r="J218" s="181" t="str">
        <f ca="1">IF(Meldung!$F218="J",IF(Meldung!$E218&gt;=39448,CELL("inhalt",Meldung!J218),""),"")</f>
        <v/>
      </c>
      <c r="K218" s="181" t="str">
        <f ca="1">IF(Meldung!$F218="J",IF(Meldung!$E218&gt;=39448,CELL("inhalt",Meldung!K218),""),"")</f>
        <v/>
      </c>
      <c r="L218" s="181" t="str">
        <f ca="1">IF(Meldung!$F218="J",IF(Meldung!$E218&gt;=39448,CELL("inhalt",Meldung!L218),""),"")</f>
        <v/>
      </c>
    </row>
    <row r="219" spans="1:12" x14ac:dyDescent="0.35">
      <c r="A219" s="35" t="s">
        <v>261</v>
      </c>
      <c r="B219" s="184" t="str">
        <f ca="1">IF(Meldung!$F219="J",IF(Meldung!$E219&gt;=39448,CELL("inhalt",Meldung!B219),""),"")</f>
        <v/>
      </c>
      <c r="C219" s="181" t="str">
        <f ca="1">IF(Meldung!$F219="J",IF(Meldung!$E219&gt;=39448,CELL("inhalt",Meldung!C219),""),"")</f>
        <v/>
      </c>
      <c r="D219" s="181" t="str">
        <f ca="1">IF(Meldung!$F219="J",IF(Meldung!$E219&gt;=39448,CELL("inhalt",Meldung!D219),""),"")</f>
        <v/>
      </c>
      <c r="E219" s="182" t="str">
        <f ca="1">IF(Meldung!$F219="J",IF(Meldung!$E219&gt;=39448,CELL("inhalt",Meldung!E219),""),"")</f>
        <v/>
      </c>
      <c r="F219" s="181" t="str">
        <f ca="1">IF(Meldung!$F219="J",IF(Meldung!$E219&gt;=39448,CELL("inhalt",Meldung!F219),""),"")</f>
        <v/>
      </c>
      <c r="G219" s="181" t="str">
        <f ca="1">IF(Meldung!$F219="J",IF(Meldung!$E219&gt;=39448,CELL("inhalt",Meldung!G219),""),"")</f>
        <v/>
      </c>
      <c r="H219" s="187" t="str">
        <f ca="1">IF(Meldung!$F219="J",IF(Meldung!$E219&gt;=39448,CELL("inhalt",Meldung!H219),""),"")</f>
        <v/>
      </c>
      <c r="I219" s="181" t="str">
        <f ca="1">IF(Meldung!$F219="J",IF(Meldung!$E219&gt;=39448,CELL("inhalt",Meldung!I219),""),"")</f>
        <v/>
      </c>
      <c r="J219" s="181" t="str">
        <f ca="1">IF(Meldung!$F219="J",IF(Meldung!$E219&gt;=39448,CELL("inhalt",Meldung!J219),""),"")</f>
        <v/>
      </c>
      <c r="K219" s="181" t="str">
        <f ca="1">IF(Meldung!$F219="J",IF(Meldung!$E219&gt;=39448,CELL("inhalt",Meldung!K219),""),"")</f>
        <v/>
      </c>
      <c r="L219" s="181" t="str">
        <f ca="1">IF(Meldung!$F219="J",IF(Meldung!$E219&gt;=39448,CELL("inhalt",Meldung!L219),""),"")</f>
        <v/>
      </c>
    </row>
    <row r="220" spans="1:12" x14ac:dyDescent="0.35">
      <c r="A220" s="35" t="s">
        <v>262</v>
      </c>
      <c r="B220" s="184" t="str">
        <f ca="1">IF(Meldung!$F220="J",IF(Meldung!$E220&gt;=39448,CELL("inhalt",Meldung!B220),""),"")</f>
        <v/>
      </c>
      <c r="C220" s="181" t="str">
        <f ca="1">IF(Meldung!$F220="J",IF(Meldung!$E220&gt;=39448,CELL("inhalt",Meldung!C220),""),"")</f>
        <v/>
      </c>
      <c r="D220" s="181" t="str">
        <f ca="1">IF(Meldung!$F220="J",IF(Meldung!$E220&gt;=39448,CELL("inhalt",Meldung!D220),""),"")</f>
        <v/>
      </c>
      <c r="E220" s="182" t="str">
        <f ca="1">IF(Meldung!$F220="J",IF(Meldung!$E220&gt;=39448,CELL("inhalt",Meldung!E220),""),"")</f>
        <v/>
      </c>
      <c r="F220" s="181" t="str">
        <f ca="1">IF(Meldung!$F220="J",IF(Meldung!$E220&gt;=39448,CELL("inhalt",Meldung!F220),""),"")</f>
        <v/>
      </c>
      <c r="G220" s="181" t="str">
        <f ca="1">IF(Meldung!$F220="J",IF(Meldung!$E220&gt;=39448,CELL("inhalt",Meldung!G220),""),"")</f>
        <v/>
      </c>
      <c r="H220" s="187" t="str">
        <f ca="1">IF(Meldung!$F220="J",IF(Meldung!$E220&gt;=39448,CELL("inhalt",Meldung!H220),""),"")</f>
        <v/>
      </c>
      <c r="I220" s="181" t="str">
        <f ca="1">IF(Meldung!$F220="J",IF(Meldung!$E220&gt;=39448,CELL("inhalt",Meldung!I220),""),"")</f>
        <v/>
      </c>
      <c r="J220" s="181" t="str">
        <f ca="1">IF(Meldung!$F220="J",IF(Meldung!$E220&gt;=39448,CELL("inhalt",Meldung!J220),""),"")</f>
        <v/>
      </c>
      <c r="K220" s="181" t="str">
        <f ca="1">IF(Meldung!$F220="J",IF(Meldung!$E220&gt;=39448,CELL("inhalt",Meldung!K220),""),"")</f>
        <v/>
      </c>
      <c r="L220" s="181" t="str">
        <f ca="1">IF(Meldung!$F220="J",IF(Meldung!$E220&gt;=39448,CELL("inhalt",Meldung!L220),""),"")</f>
        <v/>
      </c>
    </row>
    <row r="221" spans="1:12" x14ac:dyDescent="0.35">
      <c r="A221" s="35" t="s">
        <v>263</v>
      </c>
      <c r="B221" s="184" t="str">
        <f ca="1">IF(Meldung!$F221="J",IF(Meldung!$E221&gt;=39448,CELL("inhalt",Meldung!B221),""),"")</f>
        <v/>
      </c>
      <c r="C221" s="181" t="str">
        <f ca="1">IF(Meldung!$F221="J",IF(Meldung!$E221&gt;=39448,CELL("inhalt",Meldung!C221),""),"")</f>
        <v/>
      </c>
      <c r="D221" s="181" t="str">
        <f ca="1">IF(Meldung!$F221="J",IF(Meldung!$E221&gt;=39448,CELL("inhalt",Meldung!D221),""),"")</f>
        <v/>
      </c>
      <c r="E221" s="182" t="str">
        <f ca="1">IF(Meldung!$F221="J",IF(Meldung!$E221&gt;=39448,CELL("inhalt",Meldung!E221),""),"")</f>
        <v/>
      </c>
      <c r="F221" s="181" t="str">
        <f ca="1">IF(Meldung!$F221="J",IF(Meldung!$E221&gt;=39448,CELL("inhalt",Meldung!F221),""),"")</f>
        <v/>
      </c>
      <c r="G221" s="181" t="str">
        <f ca="1">IF(Meldung!$F221="J",IF(Meldung!$E221&gt;=39448,CELL("inhalt",Meldung!G221),""),"")</f>
        <v/>
      </c>
      <c r="H221" s="187" t="str">
        <f ca="1">IF(Meldung!$F221="J",IF(Meldung!$E221&gt;=39448,CELL("inhalt",Meldung!H221),""),"")</f>
        <v/>
      </c>
      <c r="I221" s="181" t="str">
        <f ca="1">IF(Meldung!$F221="J",IF(Meldung!$E221&gt;=39448,CELL("inhalt",Meldung!I221),""),"")</f>
        <v/>
      </c>
      <c r="J221" s="181" t="str">
        <f ca="1">IF(Meldung!$F221="J",IF(Meldung!$E221&gt;=39448,CELL("inhalt",Meldung!J221),""),"")</f>
        <v/>
      </c>
      <c r="K221" s="181" t="str">
        <f ca="1">IF(Meldung!$F221="J",IF(Meldung!$E221&gt;=39448,CELL("inhalt",Meldung!K221),""),"")</f>
        <v/>
      </c>
      <c r="L221" s="181" t="str">
        <f ca="1">IF(Meldung!$F221="J",IF(Meldung!$E221&gt;=39448,CELL("inhalt",Meldung!L221),""),"")</f>
        <v/>
      </c>
    </row>
    <row r="222" spans="1:12" x14ac:dyDescent="0.35">
      <c r="A222" s="35" t="s">
        <v>264</v>
      </c>
      <c r="B222" s="184" t="str">
        <f ca="1">IF(Meldung!$F222="J",IF(Meldung!$E222&gt;=39448,CELL("inhalt",Meldung!B222),""),"")</f>
        <v/>
      </c>
      <c r="C222" s="181" t="str">
        <f ca="1">IF(Meldung!$F222="J",IF(Meldung!$E222&gt;=39448,CELL("inhalt",Meldung!C222),""),"")</f>
        <v/>
      </c>
      <c r="D222" s="181" t="str">
        <f ca="1">IF(Meldung!$F222="J",IF(Meldung!$E222&gt;=39448,CELL("inhalt",Meldung!D222),""),"")</f>
        <v/>
      </c>
      <c r="E222" s="182" t="str">
        <f ca="1">IF(Meldung!$F222="J",IF(Meldung!$E222&gt;=39448,CELL("inhalt",Meldung!E222),""),"")</f>
        <v/>
      </c>
      <c r="F222" s="181" t="str">
        <f ca="1">IF(Meldung!$F222="J",IF(Meldung!$E222&gt;=39448,CELL("inhalt",Meldung!F222),""),"")</f>
        <v/>
      </c>
      <c r="G222" s="181" t="str">
        <f ca="1">IF(Meldung!$F222="J",IF(Meldung!$E222&gt;=39448,CELL("inhalt",Meldung!G222),""),"")</f>
        <v/>
      </c>
      <c r="H222" s="187" t="str">
        <f ca="1">IF(Meldung!$F222="J",IF(Meldung!$E222&gt;=39448,CELL("inhalt",Meldung!H222),""),"")</f>
        <v/>
      </c>
      <c r="I222" s="181" t="str">
        <f ca="1">IF(Meldung!$F222="J",IF(Meldung!$E222&gt;=39448,CELL("inhalt",Meldung!I222),""),"")</f>
        <v/>
      </c>
      <c r="J222" s="181" t="str">
        <f ca="1">IF(Meldung!$F222="J",IF(Meldung!$E222&gt;=39448,CELL("inhalt",Meldung!J222),""),"")</f>
        <v/>
      </c>
      <c r="K222" s="181" t="str">
        <f ca="1">IF(Meldung!$F222="J",IF(Meldung!$E222&gt;=39448,CELL("inhalt",Meldung!K222),""),"")</f>
        <v/>
      </c>
      <c r="L222" s="181" t="str">
        <f ca="1">IF(Meldung!$F222="J",IF(Meldung!$E222&gt;=39448,CELL("inhalt",Meldung!L222),""),"")</f>
        <v/>
      </c>
    </row>
    <row r="223" spans="1:12" x14ac:dyDescent="0.35">
      <c r="A223" s="35" t="s">
        <v>265</v>
      </c>
      <c r="B223" s="184" t="str">
        <f ca="1">IF(Meldung!$F223="J",IF(Meldung!$E223&gt;=39448,CELL("inhalt",Meldung!B223),""),"")</f>
        <v/>
      </c>
      <c r="C223" s="181" t="str">
        <f ca="1">IF(Meldung!$F223="J",IF(Meldung!$E223&gt;=39448,CELL("inhalt",Meldung!C223),""),"")</f>
        <v/>
      </c>
      <c r="D223" s="181" t="str">
        <f ca="1">IF(Meldung!$F223="J",IF(Meldung!$E223&gt;=39448,CELL("inhalt",Meldung!D223),""),"")</f>
        <v/>
      </c>
      <c r="E223" s="182" t="str">
        <f ca="1">IF(Meldung!$F223="J",IF(Meldung!$E223&gt;=39448,CELL("inhalt",Meldung!E223),""),"")</f>
        <v/>
      </c>
      <c r="F223" s="181" t="str">
        <f ca="1">IF(Meldung!$F223="J",IF(Meldung!$E223&gt;=39448,CELL("inhalt",Meldung!F223),""),"")</f>
        <v/>
      </c>
      <c r="G223" s="181" t="str">
        <f ca="1">IF(Meldung!$F223="J",IF(Meldung!$E223&gt;=39448,CELL("inhalt",Meldung!G223),""),"")</f>
        <v/>
      </c>
      <c r="H223" s="187" t="str">
        <f ca="1">IF(Meldung!$F223="J",IF(Meldung!$E223&gt;=39448,CELL("inhalt",Meldung!H223),""),"")</f>
        <v/>
      </c>
      <c r="I223" s="181" t="str">
        <f ca="1">IF(Meldung!$F223="J",IF(Meldung!$E223&gt;=39448,CELL("inhalt",Meldung!I223),""),"")</f>
        <v/>
      </c>
      <c r="J223" s="181" t="str">
        <f ca="1">IF(Meldung!$F223="J",IF(Meldung!$E223&gt;=39448,CELL("inhalt",Meldung!J223),""),"")</f>
        <v/>
      </c>
      <c r="K223" s="181" t="str">
        <f ca="1">IF(Meldung!$F223="J",IF(Meldung!$E223&gt;=39448,CELL("inhalt",Meldung!K223),""),"")</f>
        <v/>
      </c>
      <c r="L223" s="181" t="str">
        <f ca="1">IF(Meldung!$F223="J",IF(Meldung!$E223&gt;=39448,CELL("inhalt",Meldung!L223),""),"")</f>
        <v/>
      </c>
    </row>
    <row r="224" spans="1:12" x14ac:dyDescent="0.35">
      <c r="A224" s="35" t="s">
        <v>266</v>
      </c>
      <c r="B224" s="184" t="str">
        <f ca="1">IF(Meldung!$F224="J",IF(Meldung!$E224&gt;=39448,CELL("inhalt",Meldung!B224),""),"")</f>
        <v/>
      </c>
      <c r="C224" s="181" t="str">
        <f ca="1">IF(Meldung!$F224="J",IF(Meldung!$E224&gt;=39448,CELL("inhalt",Meldung!C224),""),"")</f>
        <v/>
      </c>
      <c r="D224" s="181" t="str">
        <f ca="1">IF(Meldung!$F224="J",IF(Meldung!$E224&gt;=39448,CELL("inhalt",Meldung!D224),""),"")</f>
        <v/>
      </c>
      <c r="E224" s="182" t="str">
        <f ca="1">IF(Meldung!$F224="J",IF(Meldung!$E224&gt;=39448,CELL("inhalt",Meldung!E224),""),"")</f>
        <v/>
      </c>
      <c r="F224" s="181" t="str">
        <f ca="1">IF(Meldung!$F224="J",IF(Meldung!$E224&gt;=39448,CELL("inhalt",Meldung!F224),""),"")</f>
        <v/>
      </c>
      <c r="G224" s="181" t="str">
        <f ca="1">IF(Meldung!$F224="J",IF(Meldung!$E224&gt;=39448,CELL("inhalt",Meldung!G224),""),"")</f>
        <v/>
      </c>
      <c r="H224" s="187" t="str">
        <f ca="1">IF(Meldung!$F224="J",IF(Meldung!$E224&gt;=39448,CELL("inhalt",Meldung!H224),""),"")</f>
        <v/>
      </c>
      <c r="I224" s="181" t="str">
        <f ca="1">IF(Meldung!$F224="J",IF(Meldung!$E224&gt;=39448,CELL("inhalt",Meldung!I224),""),"")</f>
        <v/>
      </c>
      <c r="J224" s="181" t="str">
        <f ca="1">IF(Meldung!$F224="J",IF(Meldung!$E224&gt;=39448,CELL("inhalt",Meldung!J224),""),"")</f>
        <v/>
      </c>
      <c r="K224" s="181" t="str">
        <f ca="1">IF(Meldung!$F224="J",IF(Meldung!$E224&gt;=39448,CELL("inhalt",Meldung!K224),""),"")</f>
        <v/>
      </c>
      <c r="L224" s="181" t="str">
        <f ca="1">IF(Meldung!$F224="J",IF(Meldung!$E224&gt;=39448,CELL("inhalt",Meldung!L224),""),"")</f>
        <v/>
      </c>
    </row>
    <row r="225" spans="1:12" x14ac:dyDescent="0.35">
      <c r="A225" s="35" t="s">
        <v>267</v>
      </c>
      <c r="B225" s="184" t="str">
        <f ca="1">IF(Meldung!$F225="J",IF(Meldung!$E225&gt;=39448,CELL("inhalt",Meldung!B225),""),"")</f>
        <v/>
      </c>
      <c r="C225" s="181" t="str">
        <f ca="1">IF(Meldung!$F225="J",IF(Meldung!$E225&gt;=39448,CELL("inhalt",Meldung!C225),""),"")</f>
        <v/>
      </c>
      <c r="D225" s="181" t="str">
        <f ca="1">IF(Meldung!$F225="J",IF(Meldung!$E225&gt;=39448,CELL("inhalt",Meldung!D225),""),"")</f>
        <v/>
      </c>
      <c r="E225" s="182" t="str">
        <f ca="1">IF(Meldung!$F225="J",IF(Meldung!$E225&gt;=39448,CELL("inhalt",Meldung!E225),""),"")</f>
        <v/>
      </c>
      <c r="F225" s="181" t="str">
        <f ca="1">IF(Meldung!$F225="J",IF(Meldung!$E225&gt;=39448,CELL("inhalt",Meldung!F225),""),"")</f>
        <v/>
      </c>
      <c r="G225" s="181" t="str">
        <f ca="1">IF(Meldung!$F225="J",IF(Meldung!$E225&gt;=39448,CELL("inhalt",Meldung!G225),""),"")</f>
        <v/>
      </c>
      <c r="H225" s="187" t="str">
        <f ca="1">IF(Meldung!$F225="J",IF(Meldung!$E225&gt;=39448,CELL("inhalt",Meldung!H225),""),"")</f>
        <v/>
      </c>
      <c r="I225" s="181" t="str">
        <f ca="1">IF(Meldung!$F225="J",IF(Meldung!$E225&gt;=39448,CELL("inhalt",Meldung!I225),""),"")</f>
        <v/>
      </c>
      <c r="J225" s="181" t="str">
        <f ca="1">IF(Meldung!$F225="J",IF(Meldung!$E225&gt;=39448,CELL("inhalt",Meldung!J225),""),"")</f>
        <v/>
      </c>
      <c r="K225" s="181" t="str">
        <f ca="1">IF(Meldung!$F225="J",IF(Meldung!$E225&gt;=39448,CELL("inhalt",Meldung!K225),""),"")</f>
        <v/>
      </c>
      <c r="L225" s="181" t="str">
        <f ca="1">IF(Meldung!$F225="J",IF(Meldung!$E225&gt;=39448,CELL("inhalt",Meldung!L225),""),"")</f>
        <v/>
      </c>
    </row>
    <row r="226" spans="1:12" x14ac:dyDescent="0.35">
      <c r="A226" s="35" t="s">
        <v>268</v>
      </c>
      <c r="B226" s="184" t="str">
        <f ca="1">IF(Meldung!$F226="J",IF(Meldung!$E226&gt;=39448,CELL("inhalt",Meldung!B226),""),"")</f>
        <v/>
      </c>
      <c r="C226" s="181" t="str">
        <f ca="1">IF(Meldung!$F226="J",IF(Meldung!$E226&gt;=39448,CELL("inhalt",Meldung!C226),""),"")</f>
        <v/>
      </c>
      <c r="D226" s="181" t="str">
        <f ca="1">IF(Meldung!$F226="J",IF(Meldung!$E226&gt;=39448,CELL("inhalt",Meldung!D226),""),"")</f>
        <v/>
      </c>
      <c r="E226" s="182" t="str">
        <f ca="1">IF(Meldung!$F226="J",IF(Meldung!$E226&gt;=39448,CELL("inhalt",Meldung!E226),""),"")</f>
        <v/>
      </c>
      <c r="F226" s="181" t="str">
        <f ca="1">IF(Meldung!$F226="J",IF(Meldung!$E226&gt;=39448,CELL("inhalt",Meldung!F226),""),"")</f>
        <v/>
      </c>
      <c r="G226" s="181" t="str">
        <f ca="1">IF(Meldung!$F226="J",IF(Meldung!$E226&gt;=39448,CELL("inhalt",Meldung!G226),""),"")</f>
        <v/>
      </c>
      <c r="H226" s="187" t="str">
        <f ca="1">IF(Meldung!$F226="J",IF(Meldung!$E226&gt;=39448,CELL("inhalt",Meldung!H226),""),"")</f>
        <v/>
      </c>
      <c r="I226" s="181" t="str">
        <f ca="1">IF(Meldung!$F226="J",IF(Meldung!$E226&gt;=39448,CELL("inhalt",Meldung!I226),""),"")</f>
        <v/>
      </c>
      <c r="J226" s="181" t="str">
        <f ca="1">IF(Meldung!$F226="J",IF(Meldung!$E226&gt;=39448,CELL("inhalt",Meldung!J226),""),"")</f>
        <v/>
      </c>
      <c r="K226" s="181" t="str">
        <f ca="1">IF(Meldung!$F226="J",IF(Meldung!$E226&gt;=39448,CELL("inhalt",Meldung!K226),""),"")</f>
        <v/>
      </c>
      <c r="L226" s="181" t="str">
        <f ca="1">IF(Meldung!$F226="J",IF(Meldung!$E226&gt;=39448,CELL("inhalt",Meldung!L226),""),"")</f>
        <v/>
      </c>
    </row>
    <row r="227" spans="1:12" x14ac:dyDescent="0.35">
      <c r="A227" s="35" t="s">
        <v>269</v>
      </c>
      <c r="B227" s="184" t="str">
        <f ca="1">IF(Meldung!$F227="J",IF(Meldung!$E227&gt;=39448,CELL("inhalt",Meldung!B227),""),"")</f>
        <v/>
      </c>
      <c r="C227" s="181" t="str">
        <f ca="1">IF(Meldung!$F227="J",IF(Meldung!$E227&gt;=39448,CELL("inhalt",Meldung!C227),""),"")</f>
        <v/>
      </c>
      <c r="D227" s="181" t="str">
        <f ca="1">IF(Meldung!$F227="J",IF(Meldung!$E227&gt;=39448,CELL("inhalt",Meldung!D227),""),"")</f>
        <v/>
      </c>
      <c r="E227" s="182" t="str">
        <f ca="1">IF(Meldung!$F227="J",IF(Meldung!$E227&gt;=39448,CELL("inhalt",Meldung!E227),""),"")</f>
        <v/>
      </c>
      <c r="F227" s="181" t="str">
        <f ca="1">IF(Meldung!$F227="J",IF(Meldung!$E227&gt;=39448,CELL("inhalt",Meldung!F227),""),"")</f>
        <v/>
      </c>
      <c r="G227" s="181" t="str">
        <f ca="1">IF(Meldung!$F227="J",IF(Meldung!$E227&gt;=39448,CELL("inhalt",Meldung!G227),""),"")</f>
        <v/>
      </c>
      <c r="H227" s="187" t="str">
        <f ca="1">IF(Meldung!$F227="J",IF(Meldung!$E227&gt;=39448,CELL("inhalt",Meldung!H227),""),"")</f>
        <v/>
      </c>
      <c r="I227" s="181" t="str">
        <f ca="1">IF(Meldung!$F227="J",IF(Meldung!$E227&gt;=39448,CELL("inhalt",Meldung!I227),""),"")</f>
        <v/>
      </c>
      <c r="J227" s="181" t="str">
        <f ca="1">IF(Meldung!$F227="J",IF(Meldung!$E227&gt;=39448,CELL("inhalt",Meldung!J227),""),"")</f>
        <v/>
      </c>
      <c r="K227" s="181" t="str">
        <f ca="1">IF(Meldung!$F227="J",IF(Meldung!$E227&gt;=39448,CELL("inhalt",Meldung!K227),""),"")</f>
        <v/>
      </c>
      <c r="L227" s="181" t="str">
        <f ca="1">IF(Meldung!$F227="J",IF(Meldung!$E227&gt;=39448,CELL("inhalt",Meldung!L227),""),"")</f>
        <v/>
      </c>
    </row>
    <row r="228" spans="1:12" x14ac:dyDescent="0.35">
      <c r="A228" s="35" t="s">
        <v>270</v>
      </c>
      <c r="B228" s="184" t="str">
        <f ca="1">IF(Meldung!$F228="J",IF(Meldung!$E228&gt;=39448,CELL("inhalt",Meldung!B228),""),"")</f>
        <v/>
      </c>
      <c r="C228" s="181" t="str">
        <f ca="1">IF(Meldung!$F228="J",IF(Meldung!$E228&gt;=39448,CELL("inhalt",Meldung!C228),""),"")</f>
        <v/>
      </c>
      <c r="D228" s="181" t="str">
        <f ca="1">IF(Meldung!$F228="J",IF(Meldung!$E228&gt;=39448,CELL("inhalt",Meldung!D228),""),"")</f>
        <v/>
      </c>
      <c r="E228" s="182" t="str">
        <f ca="1">IF(Meldung!$F228="J",IF(Meldung!$E228&gt;=39448,CELL("inhalt",Meldung!E228),""),"")</f>
        <v/>
      </c>
      <c r="F228" s="181" t="str">
        <f ca="1">IF(Meldung!$F228="J",IF(Meldung!$E228&gt;=39448,CELL("inhalt",Meldung!F228),""),"")</f>
        <v/>
      </c>
      <c r="G228" s="181" t="str">
        <f ca="1">IF(Meldung!$F228="J",IF(Meldung!$E228&gt;=39448,CELL("inhalt",Meldung!G228),""),"")</f>
        <v/>
      </c>
      <c r="H228" s="187" t="str">
        <f ca="1">IF(Meldung!$F228="J",IF(Meldung!$E228&gt;=39448,CELL("inhalt",Meldung!H228),""),"")</f>
        <v/>
      </c>
      <c r="I228" s="181" t="str">
        <f ca="1">IF(Meldung!$F228="J",IF(Meldung!$E228&gt;=39448,CELL("inhalt",Meldung!I228),""),"")</f>
        <v/>
      </c>
      <c r="J228" s="181" t="str">
        <f ca="1">IF(Meldung!$F228="J",IF(Meldung!$E228&gt;=39448,CELL("inhalt",Meldung!J228),""),"")</f>
        <v/>
      </c>
      <c r="K228" s="181" t="str">
        <f ca="1">IF(Meldung!$F228="J",IF(Meldung!$E228&gt;=39448,CELL("inhalt",Meldung!K228),""),"")</f>
        <v/>
      </c>
      <c r="L228" s="181" t="str">
        <f ca="1">IF(Meldung!$F228="J",IF(Meldung!$E228&gt;=39448,CELL("inhalt",Meldung!L228),""),"")</f>
        <v/>
      </c>
    </row>
    <row r="229" spans="1:12" x14ac:dyDescent="0.35">
      <c r="A229" s="35" t="s">
        <v>271</v>
      </c>
      <c r="B229" s="184" t="str">
        <f ca="1">IF(Meldung!$F229="J",IF(Meldung!$E229&gt;=39448,CELL("inhalt",Meldung!B229),""),"")</f>
        <v/>
      </c>
      <c r="C229" s="181" t="str">
        <f ca="1">IF(Meldung!$F229="J",IF(Meldung!$E229&gt;=39448,CELL("inhalt",Meldung!C229),""),"")</f>
        <v/>
      </c>
      <c r="D229" s="181" t="str">
        <f ca="1">IF(Meldung!$F229="J",IF(Meldung!$E229&gt;=39448,CELL("inhalt",Meldung!D229),""),"")</f>
        <v/>
      </c>
      <c r="E229" s="182" t="str">
        <f ca="1">IF(Meldung!$F229="J",IF(Meldung!$E229&gt;=39448,CELL("inhalt",Meldung!E229),""),"")</f>
        <v/>
      </c>
      <c r="F229" s="181" t="str">
        <f ca="1">IF(Meldung!$F229="J",IF(Meldung!$E229&gt;=39448,CELL("inhalt",Meldung!F229),""),"")</f>
        <v/>
      </c>
      <c r="G229" s="181" t="str">
        <f ca="1">IF(Meldung!$F229="J",IF(Meldung!$E229&gt;=39448,CELL("inhalt",Meldung!G229),""),"")</f>
        <v/>
      </c>
      <c r="H229" s="187" t="str">
        <f ca="1">IF(Meldung!$F229="J",IF(Meldung!$E229&gt;=39448,CELL("inhalt",Meldung!H229),""),"")</f>
        <v/>
      </c>
      <c r="I229" s="181" t="str">
        <f ca="1">IF(Meldung!$F229="J",IF(Meldung!$E229&gt;=39448,CELL("inhalt",Meldung!I229),""),"")</f>
        <v/>
      </c>
      <c r="J229" s="181" t="str">
        <f ca="1">IF(Meldung!$F229="J",IF(Meldung!$E229&gt;=39448,CELL("inhalt",Meldung!J229),""),"")</f>
        <v/>
      </c>
      <c r="K229" s="181" t="str">
        <f ca="1">IF(Meldung!$F229="J",IF(Meldung!$E229&gt;=39448,CELL("inhalt",Meldung!K229),""),"")</f>
        <v/>
      </c>
      <c r="L229" s="181" t="str">
        <f ca="1">IF(Meldung!$F229="J",IF(Meldung!$E229&gt;=39448,CELL("inhalt",Meldung!L229),""),"")</f>
        <v/>
      </c>
    </row>
    <row r="230" spans="1:12" x14ac:dyDescent="0.35">
      <c r="A230" s="35" t="s">
        <v>272</v>
      </c>
      <c r="B230" s="184" t="str">
        <f ca="1">IF(Meldung!$F230="J",IF(Meldung!$E230&gt;=39448,CELL("inhalt",Meldung!B230),""),"")</f>
        <v/>
      </c>
      <c r="C230" s="181" t="str">
        <f ca="1">IF(Meldung!$F230="J",IF(Meldung!$E230&gt;=39448,CELL("inhalt",Meldung!C230),""),"")</f>
        <v/>
      </c>
      <c r="D230" s="181" t="str">
        <f ca="1">IF(Meldung!$F230="J",IF(Meldung!$E230&gt;=39448,CELL("inhalt",Meldung!D230),""),"")</f>
        <v/>
      </c>
      <c r="E230" s="182" t="str">
        <f ca="1">IF(Meldung!$F230="J",IF(Meldung!$E230&gt;=39448,CELL("inhalt",Meldung!E230),""),"")</f>
        <v/>
      </c>
      <c r="F230" s="181" t="str">
        <f ca="1">IF(Meldung!$F230="J",IF(Meldung!$E230&gt;=39448,CELL("inhalt",Meldung!F230),""),"")</f>
        <v/>
      </c>
      <c r="G230" s="181" t="str">
        <f ca="1">IF(Meldung!$F230="J",IF(Meldung!$E230&gt;=39448,CELL("inhalt",Meldung!G230),""),"")</f>
        <v/>
      </c>
      <c r="H230" s="187" t="str">
        <f ca="1">IF(Meldung!$F230="J",IF(Meldung!$E230&gt;=39448,CELL("inhalt",Meldung!H230),""),"")</f>
        <v/>
      </c>
      <c r="I230" s="181" t="str">
        <f ca="1">IF(Meldung!$F230="J",IF(Meldung!$E230&gt;=39448,CELL("inhalt",Meldung!I230),""),"")</f>
        <v/>
      </c>
      <c r="J230" s="181" t="str">
        <f ca="1">IF(Meldung!$F230="J",IF(Meldung!$E230&gt;=39448,CELL("inhalt",Meldung!J230),""),"")</f>
        <v/>
      </c>
      <c r="K230" s="181" t="str">
        <f ca="1">IF(Meldung!$F230="J",IF(Meldung!$E230&gt;=39448,CELL("inhalt",Meldung!K230),""),"")</f>
        <v/>
      </c>
      <c r="L230" s="181" t="str">
        <f ca="1">IF(Meldung!$F230="J",IF(Meldung!$E230&gt;=39448,CELL("inhalt",Meldung!L230),""),"")</f>
        <v/>
      </c>
    </row>
    <row r="231" spans="1:12" x14ac:dyDescent="0.35">
      <c r="A231" s="35" t="s">
        <v>273</v>
      </c>
      <c r="B231" s="184" t="str">
        <f ca="1">IF(Meldung!$F231="J",IF(Meldung!$E231&gt;=39448,CELL("inhalt",Meldung!B231),""),"")</f>
        <v/>
      </c>
      <c r="C231" s="181" t="str">
        <f ca="1">IF(Meldung!$F231="J",IF(Meldung!$E231&gt;=39448,CELL("inhalt",Meldung!C231),""),"")</f>
        <v/>
      </c>
      <c r="D231" s="181" t="str">
        <f ca="1">IF(Meldung!$F231="J",IF(Meldung!$E231&gt;=39448,CELL("inhalt",Meldung!D231),""),"")</f>
        <v/>
      </c>
      <c r="E231" s="182" t="str">
        <f ca="1">IF(Meldung!$F231="J",IF(Meldung!$E231&gt;=39448,CELL("inhalt",Meldung!E231),""),"")</f>
        <v/>
      </c>
      <c r="F231" s="181" t="str">
        <f ca="1">IF(Meldung!$F231="J",IF(Meldung!$E231&gt;=39448,CELL("inhalt",Meldung!F231),""),"")</f>
        <v/>
      </c>
      <c r="G231" s="181" t="str">
        <f ca="1">IF(Meldung!$F231="J",IF(Meldung!$E231&gt;=39448,CELL("inhalt",Meldung!G231),""),"")</f>
        <v/>
      </c>
      <c r="H231" s="187" t="str">
        <f ca="1">IF(Meldung!$F231="J",IF(Meldung!$E231&gt;=39448,CELL("inhalt",Meldung!H231),""),"")</f>
        <v/>
      </c>
      <c r="I231" s="181" t="str">
        <f ca="1">IF(Meldung!$F231="J",IF(Meldung!$E231&gt;=39448,CELL("inhalt",Meldung!I231),""),"")</f>
        <v/>
      </c>
      <c r="J231" s="181" t="str">
        <f ca="1">IF(Meldung!$F231="J",IF(Meldung!$E231&gt;=39448,CELL("inhalt",Meldung!J231),""),"")</f>
        <v/>
      </c>
      <c r="K231" s="181" t="str">
        <f ca="1">IF(Meldung!$F231="J",IF(Meldung!$E231&gt;=39448,CELL("inhalt",Meldung!K231),""),"")</f>
        <v/>
      </c>
      <c r="L231" s="181" t="str">
        <f ca="1">IF(Meldung!$F231="J",IF(Meldung!$E231&gt;=39448,CELL("inhalt",Meldung!L231),""),"")</f>
        <v/>
      </c>
    </row>
    <row r="232" spans="1:12" x14ac:dyDescent="0.35">
      <c r="A232" s="35" t="s">
        <v>274</v>
      </c>
      <c r="B232" s="184" t="str">
        <f ca="1">IF(Meldung!$F232="J",IF(Meldung!$E232&gt;=39448,CELL("inhalt",Meldung!B232),""),"")</f>
        <v/>
      </c>
      <c r="C232" s="181" t="str">
        <f ca="1">IF(Meldung!$F232="J",IF(Meldung!$E232&gt;=39448,CELL("inhalt",Meldung!C232),""),"")</f>
        <v/>
      </c>
      <c r="D232" s="181" t="str">
        <f ca="1">IF(Meldung!$F232="J",IF(Meldung!$E232&gt;=39448,CELL("inhalt",Meldung!D232),""),"")</f>
        <v/>
      </c>
      <c r="E232" s="182" t="str">
        <f ca="1">IF(Meldung!$F232="J",IF(Meldung!$E232&gt;=39448,CELL("inhalt",Meldung!E232),""),"")</f>
        <v/>
      </c>
      <c r="F232" s="181" t="str">
        <f ca="1">IF(Meldung!$F232="J",IF(Meldung!$E232&gt;=39448,CELL("inhalt",Meldung!F232),""),"")</f>
        <v/>
      </c>
      <c r="G232" s="181" t="str">
        <f ca="1">IF(Meldung!$F232="J",IF(Meldung!$E232&gt;=39448,CELL("inhalt",Meldung!G232),""),"")</f>
        <v/>
      </c>
      <c r="H232" s="187" t="str">
        <f ca="1">IF(Meldung!$F232="J",IF(Meldung!$E232&gt;=39448,CELL("inhalt",Meldung!H232),""),"")</f>
        <v/>
      </c>
      <c r="I232" s="181" t="str">
        <f ca="1">IF(Meldung!$F232="J",IF(Meldung!$E232&gt;=39448,CELL("inhalt",Meldung!I232),""),"")</f>
        <v/>
      </c>
      <c r="J232" s="181" t="str">
        <f ca="1">IF(Meldung!$F232="J",IF(Meldung!$E232&gt;=39448,CELL("inhalt",Meldung!J232),""),"")</f>
        <v/>
      </c>
      <c r="K232" s="181" t="str">
        <f ca="1">IF(Meldung!$F232="J",IF(Meldung!$E232&gt;=39448,CELL("inhalt",Meldung!K232),""),"")</f>
        <v/>
      </c>
      <c r="L232" s="181" t="str">
        <f ca="1">IF(Meldung!$F232="J",IF(Meldung!$E232&gt;=39448,CELL("inhalt",Meldung!L232),""),"")</f>
        <v/>
      </c>
    </row>
    <row r="233" spans="1:12" x14ac:dyDescent="0.35">
      <c r="A233" s="35" t="s">
        <v>275</v>
      </c>
      <c r="B233" s="184" t="str">
        <f ca="1">IF(Meldung!$F233="J",IF(Meldung!$E233&gt;=39448,CELL("inhalt",Meldung!B233),""),"")</f>
        <v/>
      </c>
      <c r="C233" s="181" t="str">
        <f ca="1">IF(Meldung!$F233="J",IF(Meldung!$E233&gt;=39448,CELL("inhalt",Meldung!C233),""),"")</f>
        <v/>
      </c>
      <c r="D233" s="181" t="str">
        <f ca="1">IF(Meldung!$F233="J",IF(Meldung!$E233&gt;=39448,CELL("inhalt",Meldung!D233),""),"")</f>
        <v/>
      </c>
      <c r="E233" s="182" t="str">
        <f ca="1">IF(Meldung!$F233="J",IF(Meldung!$E233&gt;=39448,CELL("inhalt",Meldung!E233),""),"")</f>
        <v/>
      </c>
      <c r="F233" s="181" t="str">
        <f ca="1">IF(Meldung!$F233="J",IF(Meldung!$E233&gt;=39448,CELL("inhalt",Meldung!F233),""),"")</f>
        <v/>
      </c>
      <c r="G233" s="181" t="str">
        <f ca="1">IF(Meldung!$F233="J",IF(Meldung!$E233&gt;=39448,CELL("inhalt",Meldung!G233),""),"")</f>
        <v/>
      </c>
      <c r="H233" s="187" t="str">
        <f ca="1">IF(Meldung!$F233="J",IF(Meldung!$E233&gt;=39448,CELL("inhalt",Meldung!H233),""),"")</f>
        <v/>
      </c>
      <c r="I233" s="181" t="str">
        <f ca="1">IF(Meldung!$F233="J",IF(Meldung!$E233&gt;=39448,CELL("inhalt",Meldung!I233),""),"")</f>
        <v/>
      </c>
      <c r="J233" s="181" t="str">
        <f ca="1">IF(Meldung!$F233="J",IF(Meldung!$E233&gt;=39448,CELL("inhalt",Meldung!J233),""),"")</f>
        <v/>
      </c>
      <c r="K233" s="181" t="str">
        <f ca="1">IF(Meldung!$F233="J",IF(Meldung!$E233&gt;=39448,CELL("inhalt",Meldung!K233),""),"")</f>
        <v/>
      </c>
      <c r="L233" s="181" t="str">
        <f ca="1">IF(Meldung!$F233="J",IF(Meldung!$E233&gt;=39448,CELL("inhalt",Meldung!L233),""),"")</f>
        <v/>
      </c>
    </row>
    <row r="234" spans="1:12" x14ac:dyDescent="0.35">
      <c r="A234" s="35" t="s">
        <v>276</v>
      </c>
      <c r="B234" s="184" t="str">
        <f ca="1">IF(Meldung!$F234="J",IF(Meldung!$E234&gt;=39448,CELL("inhalt",Meldung!B234),""),"")</f>
        <v/>
      </c>
      <c r="C234" s="181" t="str">
        <f ca="1">IF(Meldung!$F234="J",IF(Meldung!$E234&gt;=39448,CELL("inhalt",Meldung!C234),""),"")</f>
        <v/>
      </c>
      <c r="D234" s="181" t="str">
        <f ca="1">IF(Meldung!$F234="J",IF(Meldung!$E234&gt;=39448,CELL("inhalt",Meldung!D234),""),"")</f>
        <v/>
      </c>
      <c r="E234" s="182" t="str">
        <f ca="1">IF(Meldung!$F234="J",IF(Meldung!$E234&gt;=39448,CELL("inhalt",Meldung!E234),""),"")</f>
        <v/>
      </c>
      <c r="F234" s="181" t="str">
        <f ca="1">IF(Meldung!$F234="J",IF(Meldung!$E234&gt;=39448,CELL("inhalt",Meldung!F234),""),"")</f>
        <v/>
      </c>
      <c r="G234" s="181" t="str">
        <f ca="1">IF(Meldung!$F234="J",IF(Meldung!$E234&gt;=39448,CELL("inhalt",Meldung!G234),""),"")</f>
        <v/>
      </c>
      <c r="H234" s="187" t="str">
        <f ca="1">IF(Meldung!$F234="J",IF(Meldung!$E234&gt;=39448,CELL("inhalt",Meldung!H234),""),"")</f>
        <v/>
      </c>
      <c r="I234" s="181" t="str">
        <f ca="1">IF(Meldung!$F234="J",IF(Meldung!$E234&gt;=39448,CELL("inhalt",Meldung!I234),""),"")</f>
        <v/>
      </c>
      <c r="J234" s="181" t="str">
        <f ca="1">IF(Meldung!$F234="J",IF(Meldung!$E234&gt;=39448,CELL("inhalt",Meldung!J234),""),"")</f>
        <v/>
      </c>
      <c r="K234" s="181" t="str">
        <f ca="1">IF(Meldung!$F234="J",IF(Meldung!$E234&gt;=39448,CELL("inhalt",Meldung!K234),""),"")</f>
        <v/>
      </c>
      <c r="L234" s="181" t="str">
        <f ca="1">IF(Meldung!$F234="J",IF(Meldung!$E234&gt;=39448,CELL("inhalt",Meldung!L234),""),"")</f>
        <v/>
      </c>
    </row>
    <row r="235" spans="1:12" x14ac:dyDescent="0.35">
      <c r="A235" s="35" t="s">
        <v>277</v>
      </c>
      <c r="B235" s="184" t="str">
        <f ca="1">IF(Meldung!$F235="J",IF(Meldung!$E235&gt;=39448,CELL("inhalt",Meldung!B235),""),"")</f>
        <v/>
      </c>
      <c r="C235" s="181" t="str">
        <f ca="1">IF(Meldung!$F235="J",IF(Meldung!$E235&gt;=39448,CELL("inhalt",Meldung!C235),""),"")</f>
        <v/>
      </c>
      <c r="D235" s="181" t="str">
        <f ca="1">IF(Meldung!$F235="J",IF(Meldung!$E235&gt;=39448,CELL("inhalt",Meldung!D235),""),"")</f>
        <v/>
      </c>
      <c r="E235" s="182" t="str">
        <f ca="1">IF(Meldung!$F235="J",IF(Meldung!$E235&gt;=39448,CELL("inhalt",Meldung!E235),""),"")</f>
        <v/>
      </c>
      <c r="F235" s="181" t="str">
        <f ca="1">IF(Meldung!$F235="J",IF(Meldung!$E235&gt;=39448,CELL("inhalt",Meldung!F235),""),"")</f>
        <v/>
      </c>
      <c r="G235" s="181" t="str">
        <f ca="1">IF(Meldung!$F235="J",IF(Meldung!$E235&gt;=39448,CELL("inhalt",Meldung!G235),""),"")</f>
        <v/>
      </c>
      <c r="H235" s="187" t="str">
        <f ca="1">IF(Meldung!$F235="J",IF(Meldung!$E235&gt;=39448,CELL("inhalt",Meldung!H235),""),"")</f>
        <v/>
      </c>
      <c r="I235" s="181" t="str">
        <f ca="1">IF(Meldung!$F235="J",IF(Meldung!$E235&gt;=39448,CELL("inhalt",Meldung!I235),""),"")</f>
        <v/>
      </c>
      <c r="J235" s="181" t="str">
        <f ca="1">IF(Meldung!$F235="J",IF(Meldung!$E235&gt;=39448,CELL("inhalt",Meldung!J235),""),"")</f>
        <v/>
      </c>
      <c r="K235" s="181" t="str">
        <f ca="1">IF(Meldung!$F235="J",IF(Meldung!$E235&gt;=39448,CELL("inhalt",Meldung!K235),""),"")</f>
        <v/>
      </c>
      <c r="L235" s="181" t="str">
        <f ca="1">IF(Meldung!$F235="J",IF(Meldung!$E235&gt;=39448,CELL("inhalt",Meldung!L235),""),"")</f>
        <v/>
      </c>
    </row>
    <row r="236" spans="1:12" x14ac:dyDescent="0.35">
      <c r="A236" s="35" t="s">
        <v>278</v>
      </c>
      <c r="B236" s="184" t="str">
        <f ca="1">IF(Meldung!$F236="J",IF(Meldung!$E236&gt;=39448,CELL("inhalt",Meldung!B236),""),"")</f>
        <v/>
      </c>
      <c r="C236" s="181" t="str">
        <f ca="1">IF(Meldung!$F236="J",IF(Meldung!$E236&gt;=39448,CELL("inhalt",Meldung!C236),""),"")</f>
        <v/>
      </c>
      <c r="D236" s="181" t="str">
        <f ca="1">IF(Meldung!$F236="J",IF(Meldung!$E236&gt;=39448,CELL("inhalt",Meldung!D236),""),"")</f>
        <v/>
      </c>
      <c r="E236" s="182" t="str">
        <f ca="1">IF(Meldung!$F236="J",IF(Meldung!$E236&gt;=39448,CELL("inhalt",Meldung!E236),""),"")</f>
        <v/>
      </c>
      <c r="F236" s="181" t="str">
        <f ca="1">IF(Meldung!$F236="J",IF(Meldung!$E236&gt;=39448,CELL("inhalt",Meldung!F236),""),"")</f>
        <v/>
      </c>
      <c r="G236" s="181" t="str">
        <f ca="1">IF(Meldung!$F236="J",IF(Meldung!$E236&gt;=39448,CELL("inhalt",Meldung!G236),""),"")</f>
        <v/>
      </c>
      <c r="H236" s="187" t="str">
        <f ca="1">IF(Meldung!$F236="J",IF(Meldung!$E236&gt;=39448,CELL("inhalt",Meldung!H236),""),"")</f>
        <v/>
      </c>
      <c r="I236" s="181" t="str">
        <f ca="1">IF(Meldung!$F236="J",IF(Meldung!$E236&gt;=39448,CELL("inhalt",Meldung!I236),""),"")</f>
        <v/>
      </c>
      <c r="J236" s="181" t="str">
        <f ca="1">IF(Meldung!$F236="J",IF(Meldung!$E236&gt;=39448,CELL("inhalt",Meldung!J236),""),"")</f>
        <v/>
      </c>
      <c r="K236" s="181" t="str">
        <f ca="1">IF(Meldung!$F236="J",IF(Meldung!$E236&gt;=39448,CELL("inhalt",Meldung!K236),""),"")</f>
        <v/>
      </c>
      <c r="L236" s="181" t="str">
        <f ca="1">IF(Meldung!$F236="J",IF(Meldung!$E236&gt;=39448,CELL("inhalt",Meldung!L236),""),"")</f>
        <v/>
      </c>
    </row>
    <row r="237" spans="1:12" x14ac:dyDescent="0.35">
      <c r="A237" s="35" t="s">
        <v>279</v>
      </c>
      <c r="B237" s="184" t="str">
        <f ca="1">IF(Meldung!$F237="J",IF(Meldung!$E237&gt;=39448,CELL("inhalt",Meldung!B237),""),"")</f>
        <v/>
      </c>
      <c r="C237" s="181" t="str">
        <f ca="1">IF(Meldung!$F237="J",IF(Meldung!$E237&gt;=39448,CELL("inhalt",Meldung!C237),""),"")</f>
        <v/>
      </c>
      <c r="D237" s="181" t="str">
        <f ca="1">IF(Meldung!$F237="J",IF(Meldung!$E237&gt;=39448,CELL("inhalt",Meldung!D237),""),"")</f>
        <v/>
      </c>
      <c r="E237" s="182" t="str">
        <f ca="1">IF(Meldung!$F237="J",IF(Meldung!$E237&gt;=39448,CELL("inhalt",Meldung!E237),""),"")</f>
        <v/>
      </c>
      <c r="F237" s="181" t="str">
        <f ca="1">IF(Meldung!$F237="J",IF(Meldung!$E237&gt;=39448,CELL("inhalt",Meldung!F237),""),"")</f>
        <v/>
      </c>
      <c r="G237" s="181" t="str">
        <f ca="1">IF(Meldung!$F237="J",IF(Meldung!$E237&gt;=39448,CELL("inhalt",Meldung!G237),""),"")</f>
        <v/>
      </c>
      <c r="H237" s="187" t="str">
        <f ca="1">IF(Meldung!$F237="J",IF(Meldung!$E237&gt;=39448,CELL("inhalt",Meldung!H237),""),"")</f>
        <v/>
      </c>
      <c r="I237" s="181" t="str">
        <f ca="1">IF(Meldung!$F237="J",IF(Meldung!$E237&gt;=39448,CELL("inhalt",Meldung!I237),""),"")</f>
        <v/>
      </c>
      <c r="J237" s="181" t="str">
        <f ca="1">IF(Meldung!$F237="J",IF(Meldung!$E237&gt;=39448,CELL("inhalt",Meldung!J237),""),"")</f>
        <v/>
      </c>
      <c r="K237" s="181" t="str">
        <f ca="1">IF(Meldung!$F237="J",IF(Meldung!$E237&gt;=39448,CELL("inhalt",Meldung!K237),""),"")</f>
        <v/>
      </c>
      <c r="L237" s="181" t="str">
        <f ca="1">IF(Meldung!$F237="J",IF(Meldung!$E237&gt;=39448,CELL("inhalt",Meldung!L237),""),"")</f>
        <v/>
      </c>
    </row>
    <row r="238" spans="1:12" x14ac:dyDescent="0.35">
      <c r="A238" s="35" t="s">
        <v>280</v>
      </c>
      <c r="B238" s="184" t="str">
        <f ca="1">IF(Meldung!$F238="J",IF(Meldung!$E238&gt;=39448,CELL("inhalt",Meldung!B238),""),"")</f>
        <v/>
      </c>
      <c r="C238" s="181" t="str">
        <f ca="1">IF(Meldung!$F238="J",IF(Meldung!$E238&gt;=39448,CELL("inhalt",Meldung!C238),""),"")</f>
        <v/>
      </c>
      <c r="D238" s="181" t="str">
        <f ca="1">IF(Meldung!$F238="J",IF(Meldung!$E238&gt;=39448,CELL("inhalt",Meldung!D238),""),"")</f>
        <v/>
      </c>
      <c r="E238" s="182" t="str">
        <f ca="1">IF(Meldung!$F238="J",IF(Meldung!$E238&gt;=39448,CELL("inhalt",Meldung!E238),""),"")</f>
        <v/>
      </c>
      <c r="F238" s="181" t="str">
        <f ca="1">IF(Meldung!$F238="J",IF(Meldung!$E238&gt;=39448,CELL("inhalt",Meldung!F238),""),"")</f>
        <v/>
      </c>
      <c r="G238" s="181" t="str">
        <f ca="1">IF(Meldung!$F238="J",IF(Meldung!$E238&gt;=39448,CELL("inhalt",Meldung!G238),""),"")</f>
        <v/>
      </c>
      <c r="H238" s="187" t="str">
        <f ca="1">IF(Meldung!$F238="J",IF(Meldung!$E238&gt;=39448,CELL("inhalt",Meldung!H238),""),"")</f>
        <v/>
      </c>
      <c r="I238" s="181" t="str">
        <f ca="1">IF(Meldung!$F238="J",IF(Meldung!$E238&gt;=39448,CELL("inhalt",Meldung!I238),""),"")</f>
        <v/>
      </c>
      <c r="J238" s="181" t="str">
        <f ca="1">IF(Meldung!$F238="J",IF(Meldung!$E238&gt;=39448,CELL("inhalt",Meldung!J238),""),"")</f>
        <v/>
      </c>
      <c r="K238" s="181" t="str">
        <f ca="1">IF(Meldung!$F238="J",IF(Meldung!$E238&gt;=39448,CELL("inhalt",Meldung!K238),""),"")</f>
        <v/>
      </c>
      <c r="L238" s="181" t="str">
        <f ca="1">IF(Meldung!$F238="J",IF(Meldung!$E238&gt;=39448,CELL("inhalt",Meldung!L238),""),"")</f>
        <v/>
      </c>
    </row>
    <row r="239" spans="1:12" x14ac:dyDescent="0.35">
      <c r="A239" s="35" t="s">
        <v>281</v>
      </c>
      <c r="B239" s="184" t="str">
        <f ca="1">IF(Meldung!$F239="J",IF(Meldung!$E239&gt;=39448,CELL("inhalt",Meldung!B239),""),"")</f>
        <v/>
      </c>
      <c r="C239" s="181" t="str">
        <f ca="1">IF(Meldung!$F239="J",IF(Meldung!$E239&gt;=39448,CELL("inhalt",Meldung!C239),""),"")</f>
        <v/>
      </c>
      <c r="D239" s="181" t="str">
        <f ca="1">IF(Meldung!$F239="J",IF(Meldung!$E239&gt;=39448,CELL("inhalt",Meldung!D239),""),"")</f>
        <v/>
      </c>
      <c r="E239" s="182" t="str">
        <f ca="1">IF(Meldung!$F239="J",IF(Meldung!$E239&gt;=39448,CELL("inhalt",Meldung!E239),""),"")</f>
        <v/>
      </c>
      <c r="F239" s="181" t="str">
        <f ca="1">IF(Meldung!$F239="J",IF(Meldung!$E239&gt;=39448,CELL("inhalt",Meldung!F239),""),"")</f>
        <v/>
      </c>
      <c r="G239" s="181" t="str">
        <f ca="1">IF(Meldung!$F239="J",IF(Meldung!$E239&gt;=39448,CELL("inhalt",Meldung!G239),""),"")</f>
        <v/>
      </c>
      <c r="H239" s="187" t="str">
        <f ca="1">IF(Meldung!$F239="J",IF(Meldung!$E239&gt;=39448,CELL("inhalt",Meldung!H239),""),"")</f>
        <v/>
      </c>
      <c r="I239" s="181" t="str">
        <f ca="1">IF(Meldung!$F239="J",IF(Meldung!$E239&gt;=39448,CELL("inhalt",Meldung!I239),""),"")</f>
        <v/>
      </c>
      <c r="J239" s="181" t="str">
        <f ca="1">IF(Meldung!$F239="J",IF(Meldung!$E239&gt;=39448,CELL("inhalt",Meldung!J239),""),"")</f>
        <v/>
      </c>
      <c r="K239" s="181" t="str">
        <f ca="1">IF(Meldung!$F239="J",IF(Meldung!$E239&gt;=39448,CELL("inhalt",Meldung!K239),""),"")</f>
        <v/>
      </c>
      <c r="L239" s="181" t="str">
        <f ca="1">IF(Meldung!$F239="J",IF(Meldung!$E239&gt;=39448,CELL("inhalt",Meldung!L239),""),"")</f>
        <v/>
      </c>
    </row>
    <row r="240" spans="1:12" x14ac:dyDescent="0.35">
      <c r="A240" s="35" t="s">
        <v>282</v>
      </c>
      <c r="B240" s="184" t="str">
        <f ca="1">IF(Meldung!$F240="J",IF(Meldung!$E240&gt;=39448,CELL("inhalt",Meldung!B240),""),"")</f>
        <v/>
      </c>
      <c r="C240" s="181" t="str">
        <f ca="1">IF(Meldung!$F240="J",IF(Meldung!$E240&gt;=39448,CELL("inhalt",Meldung!C240),""),"")</f>
        <v/>
      </c>
      <c r="D240" s="181" t="str">
        <f ca="1">IF(Meldung!$F240="J",IF(Meldung!$E240&gt;=39448,CELL("inhalt",Meldung!D240),""),"")</f>
        <v/>
      </c>
      <c r="E240" s="182" t="str">
        <f ca="1">IF(Meldung!$F240="J",IF(Meldung!$E240&gt;=39448,CELL("inhalt",Meldung!E240),""),"")</f>
        <v/>
      </c>
      <c r="F240" s="181" t="str">
        <f ca="1">IF(Meldung!$F240="J",IF(Meldung!$E240&gt;=39448,CELL("inhalt",Meldung!F240),""),"")</f>
        <v/>
      </c>
      <c r="G240" s="181" t="str">
        <f ca="1">IF(Meldung!$F240="J",IF(Meldung!$E240&gt;=39448,CELL("inhalt",Meldung!G240),""),"")</f>
        <v/>
      </c>
      <c r="H240" s="187" t="str">
        <f ca="1">IF(Meldung!$F240="J",IF(Meldung!$E240&gt;=39448,CELL("inhalt",Meldung!H240),""),"")</f>
        <v/>
      </c>
      <c r="I240" s="181" t="str">
        <f ca="1">IF(Meldung!$F240="J",IF(Meldung!$E240&gt;=39448,CELL("inhalt",Meldung!I240),""),"")</f>
        <v/>
      </c>
      <c r="J240" s="181" t="str">
        <f ca="1">IF(Meldung!$F240="J",IF(Meldung!$E240&gt;=39448,CELL("inhalt",Meldung!J240),""),"")</f>
        <v/>
      </c>
      <c r="K240" s="181" t="str">
        <f ca="1">IF(Meldung!$F240="J",IF(Meldung!$E240&gt;=39448,CELL("inhalt",Meldung!K240),""),"")</f>
        <v/>
      </c>
      <c r="L240" s="181" t="str">
        <f ca="1">IF(Meldung!$F240="J",IF(Meldung!$E240&gt;=39448,CELL("inhalt",Meldung!L240),""),"")</f>
        <v/>
      </c>
    </row>
    <row r="241" spans="1:12" x14ac:dyDescent="0.35">
      <c r="A241" s="35" t="s">
        <v>283</v>
      </c>
      <c r="B241" s="184" t="str">
        <f ca="1">IF(Meldung!$F241="J",IF(Meldung!$E241&gt;=39448,CELL("inhalt",Meldung!B241),""),"")</f>
        <v/>
      </c>
      <c r="C241" s="181" t="str">
        <f ca="1">IF(Meldung!$F241="J",IF(Meldung!$E241&gt;=39448,CELL("inhalt",Meldung!C241),""),"")</f>
        <v/>
      </c>
      <c r="D241" s="181" t="str">
        <f ca="1">IF(Meldung!$F241="J",IF(Meldung!$E241&gt;=39448,CELL("inhalt",Meldung!D241),""),"")</f>
        <v/>
      </c>
      <c r="E241" s="182" t="str">
        <f ca="1">IF(Meldung!$F241="J",IF(Meldung!$E241&gt;=39448,CELL("inhalt",Meldung!E241),""),"")</f>
        <v/>
      </c>
      <c r="F241" s="181" t="str">
        <f ca="1">IF(Meldung!$F241="J",IF(Meldung!$E241&gt;=39448,CELL("inhalt",Meldung!F241),""),"")</f>
        <v/>
      </c>
      <c r="G241" s="181" t="str">
        <f ca="1">IF(Meldung!$F241="J",IF(Meldung!$E241&gt;=39448,CELL("inhalt",Meldung!G241),""),"")</f>
        <v/>
      </c>
      <c r="H241" s="187" t="str">
        <f ca="1">IF(Meldung!$F241="J",IF(Meldung!$E241&gt;=39448,CELL("inhalt",Meldung!H241),""),"")</f>
        <v/>
      </c>
      <c r="I241" s="181" t="str">
        <f ca="1">IF(Meldung!$F241="J",IF(Meldung!$E241&gt;=39448,CELL("inhalt",Meldung!I241),""),"")</f>
        <v/>
      </c>
      <c r="J241" s="181" t="str">
        <f ca="1">IF(Meldung!$F241="J",IF(Meldung!$E241&gt;=39448,CELL("inhalt",Meldung!J241),""),"")</f>
        <v/>
      </c>
      <c r="K241" s="181" t="str">
        <f ca="1">IF(Meldung!$F241="J",IF(Meldung!$E241&gt;=39448,CELL("inhalt",Meldung!K241),""),"")</f>
        <v/>
      </c>
      <c r="L241" s="181" t="str">
        <f ca="1">IF(Meldung!$F241="J",IF(Meldung!$E241&gt;=39448,CELL("inhalt",Meldung!L241),""),"")</f>
        <v/>
      </c>
    </row>
    <row r="242" spans="1:12" x14ac:dyDescent="0.35">
      <c r="A242" s="35" t="s">
        <v>284</v>
      </c>
      <c r="B242" s="184" t="str">
        <f ca="1">IF(Meldung!$F242="J",IF(Meldung!$E242&gt;=39448,CELL("inhalt",Meldung!B242),""),"")</f>
        <v/>
      </c>
      <c r="C242" s="181" t="str">
        <f ca="1">IF(Meldung!$F242="J",IF(Meldung!$E242&gt;=39448,CELL("inhalt",Meldung!C242),""),"")</f>
        <v/>
      </c>
      <c r="D242" s="181" t="str">
        <f ca="1">IF(Meldung!$F242="J",IF(Meldung!$E242&gt;=39448,CELL("inhalt",Meldung!D242),""),"")</f>
        <v/>
      </c>
      <c r="E242" s="182" t="str">
        <f ca="1">IF(Meldung!$F242="J",IF(Meldung!$E242&gt;=39448,CELL("inhalt",Meldung!E242),""),"")</f>
        <v/>
      </c>
      <c r="F242" s="181" t="str">
        <f ca="1">IF(Meldung!$F242="J",IF(Meldung!$E242&gt;=39448,CELL("inhalt",Meldung!F242),""),"")</f>
        <v/>
      </c>
      <c r="G242" s="181" t="str">
        <f ca="1">IF(Meldung!$F242="J",IF(Meldung!$E242&gt;=39448,CELL("inhalt",Meldung!G242),""),"")</f>
        <v/>
      </c>
      <c r="H242" s="187" t="str">
        <f ca="1">IF(Meldung!$F242="J",IF(Meldung!$E242&gt;=39448,CELL("inhalt",Meldung!H242),""),"")</f>
        <v/>
      </c>
      <c r="I242" s="181" t="str">
        <f ca="1">IF(Meldung!$F242="J",IF(Meldung!$E242&gt;=39448,CELL("inhalt",Meldung!I242),""),"")</f>
        <v/>
      </c>
      <c r="J242" s="181" t="str">
        <f ca="1">IF(Meldung!$F242="J",IF(Meldung!$E242&gt;=39448,CELL("inhalt",Meldung!J242),""),"")</f>
        <v/>
      </c>
      <c r="K242" s="181" t="str">
        <f ca="1">IF(Meldung!$F242="J",IF(Meldung!$E242&gt;=39448,CELL("inhalt",Meldung!K242),""),"")</f>
        <v/>
      </c>
      <c r="L242" s="181" t="str">
        <f ca="1">IF(Meldung!$F242="J",IF(Meldung!$E242&gt;=39448,CELL("inhalt",Meldung!L242),""),"")</f>
        <v/>
      </c>
    </row>
    <row r="243" spans="1:12" x14ac:dyDescent="0.35">
      <c r="A243" s="35" t="s">
        <v>285</v>
      </c>
      <c r="B243" s="184" t="str">
        <f ca="1">IF(Meldung!$F243="J",IF(Meldung!$E243&gt;=39448,CELL("inhalt",Meldung!B243),""),"")</f>
        <v/>
      </c>
      <c r="C243" s="181" t="str">
        <f ca="1">IF(Meldung!$F243="J",IF(Meldung!$E243&gt;=39448,CELL("inhalt",Meldung!C243),""),"")</f>
        <v/>
      </c>
      <c r="D243" s="181" t="str">
        <f ca="1">IF(Meldung!$F243="J",IF(Meldung!$E243&gt;=39448,CELL("inhalt",Meldung!D243),""),"")</f>
        <v/>
      </c>
      <c r="E243" s="182" t="str">
        <f ca="1">IF(Meldung!$F243="J",IF(Meldung!$E243&gt;=39448,CELL("inhalt",Meldung!E243),""),"")</f>
        <v/>
      </c>
      <c r="F243" s="181" t="str">
        <f ca="1">IF(Meldung!$F243="J",IF(Meldung!$E243&gt;=39448,CELL("inhalt",Meldung!F243),""),"")</f>
        <v/>
      </c>
      <c r="G243" s="181" t="str">
        <f ca="1">IF(Meldung!$F243="J",IF(Meldung!$E243&gt;=39448,CELL("inhalt",Meldung!G243),""),"")</f>
        <v/>
      </c>
      <c r="H243" s="187" t="str">
        <f ca="1">IF(Meldung!$F243="J",IF(Meldung!$E243&gt;=39448,CELL("inhalt",Meldung!H243),""),"")</f>
        <v/>
      </c>
      <c r="I243" s="181" t="str">
        <f ca="1">IF(Meldung!$F243="J",IF(Meldung!$E243&gt;=39448,CELL("inhalt",Meldung!I243),""),"")</f>
        <v/>
      </c>
      <c r="J243" s="181" t="str">
        <f ca="1">IF(Meldung!$F243="J",IF(Meldung!$E243&gt;=39448,CELL("inhalt",Meldung!J243),""),"")</f>
        <v/>
      </c>
      <c r="K243" s="181" t="str">
        <f ca="1">IF(Meldung!$F243="J",IF(Meldung!$E243&gt;=39448,CELL("inhalt",Meldung!K243),""),"")</f>
        <v/>
      </c>
      <c r="L243" s="181" t="str">
        <f ca="1">IF(Meldung!$F243="J",IF(Meldung!$E243&gt;=39448,CELL("inhalt",Meldung!L243),""),"")</f>
        <v/>
      </c>
    </row>
    <row r="244" spans="1:12" x14ac:dyDescent="0.35">
      <c r="A244" s="35" t="s">
        <v>286</v>
      </c>
      <c r="B244" s="184" t="str">
        <f ca="1">IF(Meldung!$F244="J",IF(Meldung!$E244&gt;=39448,CELL("inhalt",Meldung!B244),""),"")</f>
        <v/>
      </c>
      <c r="C244" s="181" t="str">
        <f ca="1">IF(Meldung!$F244="J",IF(Meldung!$E244&gt;=39448,CELL("inhalt",Meldung!C244),""),"")</f>
        <v/>
      </c>
      <c r="D244" s="181" t="str">
        <f ca="1">IF(Meldung!$F244="J",IF(Meldung!$E244&gt;=39448,CELL("inhalt",Meldung!D244),""),"")</f>
        <v/>
      </c>
      <c r="E244" s="182" t="str">
        <f ca="1">IF(Meldung!$F244="J",IF(Meldung!$E244&gt;=39448,CELL("inhalt",Meldung!E244),""),"")</f>
        <v/>
      </c>
      <c r="F244" s="181" t="str">
        <f ca="1">IF(Meldung!$F244="J",IF(Meldung!$E244&gt;=39448,CELL("inhalt",Meldung!F244),""),"")</f>
        <v/>
      </c>
      <c r="G244" s="181" t="str">
        <f ca="1">IF(Meldung!$F244="J",IF(Meldung!$E244&gt;=39448,CELL("inhalt",Meldung!G244),""),"")</f>
        <v/>
      </c>
      <c r="H244" s="187" t="str">
        <f ca="1">IF(Meldung!$F244="J",IF(Meldung!$E244&gt;=39448,CELL("inhalt",Meldung!H244),""),"")</f>
        <v/>
      </c>
      <c r="I244" s="181" t="str">
        <f ca="1">IF(Meldung!$F244="J",IF(Meldung!$E244&gt;=39448,CELL("inhalt",Meldung!I244),""),"")</f>
        <v/>
      </c>
      <c r="J244" s="181" t="str">
        <f ca="1">IF(Meldung!$F244="J",IF(Meldung!$E244&gt;=39448,CELL("inhalt",Meldung!J244),""),"")</f>
        <v/>
      </c>
      <c r="K244" s="181" t="str">
        <f ca="1">IF(Meldung!$F244="J",IF(Meldung!$E244&gt;=39448,CELL("inhalt",Meldung!K244),""),"")</f>
        <v/>
      </c>
      <c r="L244" s="181" t="str">
        <f ca="1">IF(Meldung!$F244="J",IF(Meldung!$E244&gt;=39448,CELL("inhalt",Meldung!L244),""),"")</f>
        <v/>
      </c>
    </row>
    <row r="245" spans="1:12" x14ac:dyDescent="0.35">
      <c r="A245" s="35" t="s">
        <v>287</v>
      </c>
      <c r="B245" s="184" t="str">
        <f ca="1">IF(Meldung!$F245="J",IF(Meldung!$E245&gt;=39448,CELL("inhalt",Meldung!B245),""),"")</f>
        <v/>
      </c>
      <c r="C245" s="181" t="str">
        <f ca="1">IF(Meldung!$F245="J",IF(Meldung!$E245&gt;=39448,CELL("inhalt",Meldung!C245),""),"")</f>
        <v/>
      </c>
      <c r="D245" s="181" t="str">
        <f ca="1">IF(Meldung!$F245="J",IF(Meldung!$E245&gt;=39448,CELL("inhalt",Meldung!D245),""),"")</f>
        <v/>
      </c>
      <c r="E245" s="182" t="str">
        <f ca="1">IF(Meldung!$F245="J",IF(Meldung!$E245&gt;=39448,CELL("inhalt",Meldung!E245),""),"")</f>
        <v/>
      </c>
      <c r="F245" s="181" t="str">
        <f ca="1">IF(Meldung!$F245="J",IF(Meldung!$E245&gt;=39448,CELL("inhalt",Meldung!F245),""),"")</f>
        <v/>
      </c>
      <c r="G245" s="181" t="str">
        <f ca="1">IF(Meldung!$F245="J",IF(Meldung!$E245&gt;=39448,CELL("inhalt",Meldung!G245),""),"")</f>
        <v/>
      </c>
      <c r="H245" s="187" t="str">
        <f ca="1">IF(Meldung!$F245="J",IF(Meldung!$E245&gt;=39448,CELL("inhalt",Meldung!H245),""),"")</f>
        <v/>
      </c>
      <c r="I245" s="181" t="str">
        <f ca="1">IF(Meldung!$F245="J",IF(Meldung!$E245&gt;=39448,CELL("inhalt",Meldung!I245),""),"")</f>
        <v/>
      </c>
      <c r="J245" s="181" t="str">
        <f ca="1">IF(Meldung!$F245="J",IF(Meldung!$E245&gt;=39448,CELL("inhalt",Meldung!J245),""),"")</f>
        <v/>
      </c>
      <c r="K245" s="181" t="str">
        <f ca="1">IF(Meldung!$F245="J",IF(Meldung!$E245&gt;=39448,CELL("inhalt",Meldung!K245),""),"")</f>
        <v/>
      </c>
      <c r="L245" s="181" t="str">
        <f ca="1">IF(Meldung!$F245="J",IF(Meldung!$E245&gt;=39448,CELL("inhalt",Meldung!L245),""),"")</f>
        <v/>
      </c>
    </row>
    <row r="246" spans="1:12" x14ac:dyDescent="0.35">
      <c r="A246" s="35" t="s">
        <v>288</v>
      </c>
      <c r="B246" s="184" t="str">
        <f ca="1">IF(Meldung!$F246="J",IF(Meldung!$E246&gt;=39448,CELL("inhalt",Meldung!B246),""),"")</f>
        <v/>
      </c>
      <c r="C246" s="181" t="str">
        <f ca="1">IF(Meldung!$F246="J",IF(Meldung!$E246&gt;=39448,CELL("inhalt",Meldung!C246),""),"")</f>
        <v/>
      </c>
      <c r="D246" s="181" t="str">
        <f ca="1">IF(Meldung!$F246="J",IF(Meldung!$E246&gt;=39448,CELL("inhalt",Meldung!D246),""),"")</f>
        <v/>
      </c>
      <c r="E246" s="182" t="str">
        <f ca="1">IF(Meldung!$F246="J",IF(Meldung!$E246&gt;=39448,CELL("inhalt",Meldung!E246),""),"")</f>
        <v/>
      </c>
      <c r="F246" s="181" t="str">
        <f ca="1">IF(Meldung!$F246="J",IF(Meldung!$E246&gt;=39448,CELL("inhalt",Meldung!F246),""),"")</f>
        <v/>
      </c>
      <c r="G246" s="181" t="str">
        <f ca="1">IF(Meldung!$F246="J",IF(Meldung!$E246&gt;=39448,CELL("inhalt",Meldung!G246),""),"")</f>
        <v/>
      </c>
      <c r="H246" s="187" t="str">
        <f ca="1">IF(Meldung!$F246="J",IF(Meldung!$E246&gt;=39448,CELL("inhalt",Meldung!H246),""),"")</f>
        <v/>
      </c>
      <c r="I246" s="181" t="str">
        <f ca="1">IF(Meldung!$F246="J",IF(Meldung!$E246&gt;=39448,CELL("inhalt",Meldung!I246),""),"")</f>
        <v/>
      </c>
      <c r="J246" s="181" t="str">
        <f ca="1">IF(Meldung!$F246="J",IF(Meldung!$E246&gt;=39448,CELL("inhalt",Meldung!J246),""),"")</f>
        <v/>
      </c>
      <c r="K246" s="181" t="str">
        <f ca="1">IF(Meldung!$F246="J",IF(Meldung!$E246&gt;=39448,CELL("inhalt",Meldung!K246),""),"")</f>
        <v/>
      </c>
      <c r="L246" s="181" t="str">
        <f ca="1">IF(Meldung!$F246="J",IF(Meldung!$E246&gt;=39448,CELL("inhalt",Meldung!L246),""),"")</f>
        <v/>
      </c>
    </row>
    <row r="247" spans="1:12" x14ac:dyDescent="0.35">
      <c r="A247" s="35" t="s">
        <v>289</v>
      </c>
      <c r="B247" s="184" t="str">
        <f ca="1">IF(Meldung!$F247="J",IF(Meldung!$E247&gt;=39448,CELL("inhalt",Meldung!B247),""),"")</f>
        <v/>
      </c>
      <c r="C247" s="181" t="str">
        <f ca="1">IF(Meldung!$F247="J",IF(Meldung!$E247&gt;=39448,CELL("inhalt",Meldung!C247),""),"")</f>
        <v/>
      </c>
      <c r="D247" s="181" t="str">
        <f ca="1">IF(Meldung!$F247="J",IF(Meldung!$E247&gt;=39448,CELL("inhalt",Meldung!D247),""),"")</f>
        <v/>
      </c>
      <c r="E247" s="182" t="str">
        <f ca="1">IF(Meldung!$F247="J",IF(Meldung!$E247&gt;=39448,CELL("inhalt",Meldung!E247),""),"")</f>
        <v/>
      </c>
      <c r="F247" s="181" t="str">
        <f ca="1">IF(Meldung!$F247="J",IF(Meldung!$E247&gt;=39448,CELL("inhalt",Meldung!F247),""),"")</f>
        <v/>
      </c>
      <c r="G247" s="181" t="str">
        <f ca="1">IF(Meldung!$F247="J",IF(Meldung!$E247&gt;=39448,CELL("inhalt",Meldung!G247),""),"")</f>
        <v/>
      </c>
      <c r="H247" s="187" t="str">
        <f ca="1">IF(Meldung!$F247="J",IF(Meldung!$E247&gt;=39448,CELL("inhalt",Meldung!H247),""),"")</f>
        <v/>
      </c>
      <c r="I247" s="181" t="str">
        <f ca="1">IF(Meldung!$F247="J",IF(Meldung!$E247&gt;=39448,CELL("inhalt",Meldung!I247),""),"")</f>
        <v/>
      </c>
      <c r="J247" s="181" t="str">
        <f ca="1">IF(Meldung!$F247="J",IF(Meldung!$E247&gt;=39448,CELL("inhalt",Meldung!J247),""),"")</f>
        <v/>
      </c>
      <c r="K247" s="181" t="str">
        <f ca="1">IF(Meldung!$F247="J",IF(Meldung!$E247&gt;=39448,CELL("inhalt",Meldung!K247),""),"")</f>
        <v/>
      </c>
      <c r="L247" s="181" t="str">
        <f ca="1">IF(Meldung!$F247="J",IF(Meldung!$E247&gt;=39448,CELL("inhalt",Meldung!L247),""),"")</f>
        <v/>
      </c>
    </row>
    <row r="248" spans="1:12" x14ac:dyDescent="0.35">
      <c r="A248" s="35" t="s">
        <v>290</v>
      </c>
      <c r="B248" s="184" t="str">
        <f ca="1">IF(Meldung!$F248="J",IF(Meldung!$E248&gt;=39448,CELL("inhalt",Meldung!B248),""),"")</f>
        <v/>
      </c>
      <c r="C248" s="181" t="str">
        <f ca="1">IF(Meldung!$F248="J",IF(Meldung!$E248&gt;=39448,CELL("inhalt",Meldung!C248),""),"")</f>
        <v/>
      </c>
      <c r="D248" s="181" t="str">
        <f ca="1">IF(Meldung!$F248="J",IF(Meldung!$E248&gt;=39448,CELL("inhalt",Meldung!D248),""),"")</f>
        <v/>
      </c>
      <c r="E248" s="182" t="str">
        <f ca="1">IF(Meldung!$F248="J",IF(Meldung!$E248&gt;=39448,CELL("inhalt",Meldung!E248),""),"")</f>
        <v/>
      </c>
      <c r="F248" s="181" t="str">
        <f ca="1">IF(Meldung!$F248="J",IF(Meldung!$E248&gt;=39448,CELL("inhalt",Meldung!F248),""),"")</f>
        <v/>
      </c>
      <c r="G248" s="181" t="str">
        <f ca="1">IF(Meldung!$F248="J",IF(Meldung!$E248&gt;=39448,CELL("inhalt",Meldung!G248),""),"")</f>
        <v/>
      </c>
      <c r="H248" s="187" t="str">
        <f ca="1">IF(Meldung!$F248="J",IF(Meldung!$E248&gt;=39448,CELL("inhalt",Meldung!H248),""),"")</f>
        <v/>
      </c>
      <c r="I248" s="181" t="str">
        <f ca="1">IF(Meldung!$F248="J",IF(Meldung!$E248&gt;=39448,CELL("inhalt",Meldung!I248),""),"")</f>
        <v/>
      </c>
      <c r="J248" s="181" t="str">
        <f ca="1">IF(Meldung!$F248="J",IF(Meldung!$E248&gt;=39448,CELL("inhalt",Meldung!J248),""),"")</f>
        <v/>
      </c>
      <c r="K248" s="181" t="str">
        <f ca="1">IF(Meldung!$F248="J",IF(Meldung!$E248&gt;=39448,CELL("inhalt",Meldung!K248),""),"")</f>
        <v/>
      </c>
      <c r="L248" s="181" t="str">
        <f ca="1">IF(Meldung!$F248="J",IF(Meldung!$E248&gt;=39448,CELL("inhalt",Meldung!L248),""),"")</f>
        <v/>
      </c>
    </row>
    <row r="249" spans="1:12" x14ac:dyDescent="0.35">
      <c r="A249" s="35" t="s">
        <v>291</v>
      </c>
      <c r="B249" s="184" t="str">
        <f ca="1">IF(Meldung!$F249="J",IF(Meldung!$E249&gt;=39448,CELL("inhalt",Meldung!B249),""),"")</f>
        <v/>
      </c>
      <c r="C249" s="181" t="str">
        <f ca="1">IF(Meldung!$F249="J",IF(Meldung!$E249&gt;=39448,CELL("inhalt",Meldung!C249),""),"")</f>
        <v/>
      </c>
      <c r="D249" s="181" t="str">
        <f ca="1">IF(Meldung!$F249="J",IF(Meldung!$E249&gt;=39448,CELL("inhalt",Meldung!D249),""),"")</f>
        <v/>
      </c>
      <c r="E249" s="182" t="str">
        <f ca="1">IF(Meldung!$F249="J",IF(Meldung!$E249&gt;=39448,CELL("inhalt",Meldung!E249),""),"")</f>
        <v/>
      </c>
      <c r="F249" s="181" t="str">
        <f ca="1">IF(Meldung!$F249="J",IF(Meldung!$E249&gt;=39448,CELL("inhalt",Meldung!F249),""),"")</f>
        <v/>
      </c>
      <c r="G249" s="181" t="str">
        <f ca="1">IF(Meldung!$F249="J",IF(Meldung!$E249&gt;=39448,CELL("inhalt",Meldung!G249),""),"")</f>
        <v/>
      </c>
      <c r="H249" s="187" t="str">
        <f ca="1">IF(Meldung!$F249="J",IF(Meldung!$E249&gt;=39448,CELL("inhalt",Meldung!H249),""),"")</f>
        <v/>
      </c>
      <c r="I249" s="181" t="str">
        <f ca="1">IF(Meldung!$F249="J",IF(Meldung!$E249&gt;=39448,CELL("inhalt",Meldung!I249),""),"")</f>
        <v/>
      </c>
      <c r="J249" s="181" t="str">
        <f ca="1">IF(Meldung!$F249="J",IF(Meldung!$E249&gt;=39448,CELL("inhalt",Meldung!J249),""),"")</f>
        <v/>
      </c>
      <c r="K249" s="181" t="str">
        <f ca="1">IF(Meldung!$F249="J",IF(Meldung!$E249&gt;=39448,CELL("inhalt",Meldung!K249),""),"")</f>
        <v/>
      </c>
      <c r="L249" s="181" t="str">
        <f ca="1">IF(Meldung!$F249="J",IF(Meldung!$E249&gt;=39448,CELL("inhalt",Meldung!L249),""),"")</f>
        <v/>
      </c>
    </row>
    <row r="250" spans="1:12" x14ac:dyDescent="0.35">
      <c r="A250" s="35" t="s">
        <v>292</v>
      </c>
      <c r="B250" s="184" t="str">
        <f ca="1">IF(Meldung!$F250="J",IF(Meldung!$E250&gt;=39448,CELL("inhalt",Meldung!B250),""),"")</f>
        <v/>
      </c>
      <c r="C250" s="181" t="str">
        <f ca="1">IF(Meldung!$F250="J",IF(Meldung!$E250&gt;=39448,CELL("inhalt",Meldung!C250),""),"")</f>
        <v/>
      </c>
      <c r="D250" s="181" t="str">
        <f ca="1">IF(Meldung!$F250="J",IF(Meldung!$E250&gt;=39448,CELL("inhalt",Meldung!D250),""),"")</f>
        <v/>
      </c>
      <c r="E250" s="182" t="str">
        <f ca="1">IF(Meldung!$F250="J",IF(Meldung!$E250&gt;=39448,CELL("inhalt",Meldung!E250),""),"")</f>
        <v/>
      </c>
      <c r="F250" s="181" t="str">
        <f ca="1">IF(Meldung!$F250="J",IF(Meldung!$E250&gt;=39448,CELL("inhalt",Meldung!F250),""),"")</f>
        <v/>
      </c>
      <c r="G250" s="181" t="str">
        <f ca="1">IF(Meldung!$F250="J",IF(Meldung!$E250&gt;=39448,CELL("inhalt",Meldung!G250),""),"")</f>
        <v/>
      </c>
      <c r="H250" s="187" t="str">
        <f ca="1">IF(Meldung!$F250="J",IF(Meldung!$E250&gt;=39448,CELL("inhalt",Meldung!H250),""),"")</f>
        <v/>
      </c>
      <c r="I250" s="181" t="str">
        <f ca="1">IF(Meldung!$F250="J",IF(Meldung!$E250&gt;=39448,CELL("inhalt",Meldung!I250),""),"")</f>
        <v/>
      </c>
      <c r="J250" s="181" t="str">
        <f ca="1">IF(Meldung!$F250="J",IF(Meldung!$E250&gt;=39448,CELL("inhalt",Meldung!J250),""),"")</f>
        <v/>
      </c>
      <c r="K250" s="181" t="str">
        <f ca="1">IF(Meldung!$F250="J",IF(Meldung!$E250&gt;=39448,CELL("inhalt",Meldung!K250),""),"")</f>
        <v/>
      </c>
      <c r="L250" s="181" t="str">
        <f ca="1">IF(Meldung!$F250="J",IF(Meldung!$E250&gt;=39448,CELL("inhalt",Meldung!L250),""),"")</f>
        <v/>
      </c>
    </row>
    <row r="251" spans="1:12" ht="15" thickBot="1" x14ac:dyDescent="0.4">
      <c r="A251" s="36" t="s">
        <v>293</v>
      </c>
      <c r="B251" s="184" t="str">
        <f ca="1">IF(Meldung!$F251="J",IF(Meldung!$E251&gt;=39448,CELL("inhalt",Meldung!B251),""),"")</f>
        <v/>
      </c>
      <c r="C251" s="181" t="str">
        <f ca="1">IF(Meldung!$F251="J",IF(Meldung!$E251&gt;=39448,CELL("inhalt",Meldung!C251),""),"")</f>
        <v/>
      </c>
      <c r="D251" s="181" t="str">
        <f ca="1">IF(Meldung!$F251="J",IF(Meldung!$E251&gt;=39448,CELL("inhalt",Meldung!D251),""),"")</f>
        <v/>
      </c>
      <c r="E251" s="182" t="str">
        <f ca="1">IF(Meldung!$F251="J",IF(Meldung!$E251&gt;=39448,CELL("inhalt",Meldung!E251),""),"")</f>
        <v/>
      </c>
      <c r="F251" s="181" t="str">
        <f ca="1">IF(Meldung!$F251="J",IF(Meldung!$E251&gt;=39448,CELL("inhalt",Meldung!F251),""),"")</f>
        <v/>
      </c>
      <c r="G251" s="181" t="str">
        <f ca="1">IF(Meldung!$F251="J",IF(Meldung!$E251&gt;=39448,CELL("inhalt",Meldung!G251),""),"")</f>
        <v/>
      </c>
      <c r="H251" s="187" t="str">
        <f ca="1">IF(Meldung!$F251="J",IF(Meldung!$E251&gt;=39448,CELL("inhalt",Meldung!H251),""),"")</f>
        <v/>
      </c>
      <c r="I251" s="181" t="str">
        <f ca="1">IF(Meldung!$F251="J",IF(Meldung!$E251&gt;=39448,CELL("inhalt",Meldung!I251),""),"")</f>
        <v/>
      </c>
      <c r="J251" s="181" t="str">
        <f ca="1">IF(Meldung!$F251="J",IF(Meldung!$E251&gt;=39448,CELL("inhalt",Meldung!J251),""),"")</f>
        <v/>
      </c>
      <c r="K251" s="181" t="str">
        <f ca="1">IF(Meldung!$F251="J",IF(Meldung!$E251&gt;=39448,CELL("inhalt",Meldung!K251),""),"")</f>
        <v/>
      </c>
      <c r="L251" s="181" t="str">
        <f ca="1">IF(Meldung!$F251="J",IF(Meldung!$E251&gt;=39448,CELL("inhalt",Meldung!L251),""),"")</f>
        <v/>
      </c>
    </row>
    <row r="252" spans="1:12" x14ac:dyDescent="0.35">
      <c r="B252" s="180" t="str">
        <f ca="1">IF(Meldung!$F252="J",IF(Meldung!$E252&gt;=39083,CELL("inhalt",Meldung!B252),""),"")</f>
        <v/>
      </c>
      <c r="G252" s="39" t="s">
        <v>0</v>
      </c>
      <c r="H252" s="40" t="s">
        <v>0</v>
      </c>
      <c r="I252" s="39" t="s">
        <v>0</v>
      </c>
      <c r="J252" s="39" t="s">
        <v>0</v>
      </c>
      <c r="K252" s="39" t="s">
        <v>0</v>
      </c>
      <c r="L252" s="41" t="s">
        <v>0</v>
      </c>
    </row>
    <row r="253" spans="1:12" x14ac:dyDescent="0.35">
      <c r="B253" s="180" t="str">
        <f ca="1">IF(Meldung!$F253="J",IF(Meldung!$E253&gt;=39083,CELL("inhalt",Meldung!B253),""),"")</f>
        <v/>
      </c>
      <c r="G253" s="39" t="s">
        <v>0</v>
      </c>
      <c r="H253" s="40" t="s">
        <v>0</v>
      </c>
      <c r="I253" s="39" t="s">
        <v>0</v>
      </c>
      <c r="J253" s="39" t="s">
        <v>0</v>
      </c>
      <c r="K253" s="39" t="s">
        <v>0</v>
      </c>
      <c r="L253" s="41" t="s">
        <v>0</v>
      </c>
    </row>
    <row r="254" spans="1:12" x14ac:dyDescent="0.35">
      <c r="B254" s="180" t="str">
        <f ca="1">IF(Meldung!$F254="J",IF(Meldung!$E254&gt;=39083,CELL("inhalt",Meldung!B254),""),"")</f>
        <v/>
      </c>
      <c r="G254" s="39" t="s">
        <v>0</v>
      </c>
      <c r="H254" s="40" t="s">
        <v>0</v>
      </c>
      <c r="I254" s="39" t="s">
        <v>0</v>
      </c>
      <c r="J254" s="39" t="s">
        <v>0</v>
      </c>
      <c r="K254" s="39" t="s">
        <v>0</v>
      </c>
      <c r="L254" s="41" t="s">
        <v>0</v>
      </c>
    </row>
    <row r="255" spans="1:12" x14ac:dyDescent="0.35">
      <c r="B255" s="180" t="str">
        <f ca="1">IF(Meldung!$F255="J",IF(Meldung!$E255&gt;=39083,CELL("inhalt",Meldung!B255),""),"")</f>
        <v/>
      </c>
      <c r="G255" s="39" t="s">
        <v>0</v>
      </c>
      <c r="H255" s="40" t="s">
        <v>0</v>
      </c>
      <c r="I255" s="39" t="s">
        <v>0</v>
      </c>
      <c r="J255" s="39" t="s">
        <v>0</v>
      </c>
      <c r="K255" s="39" t="s">
        <v>0</v>
      </c>
      <c r="L255" s="41" t="s">
        <v>0</v>
      </c>
    </row>
    <row r="256" spans="1:12" x14ac:dyDescent="0.35">
      <c r="B256" s="180" t="str">
        <f ca="1">IF(Meldung!$F256="J",IF(Meldung!$E256&gt;=39083,CELL("inhalt",Meldung!B256),""),"")</f>
        <v/>
      </c>
      <c r="G256" s="39" t="s">
        <v>0</v>
      </c>
      <c r="H256" s="40" t="s">
        <v>0</v>
      </c>
      <c r="I256" s="39" t="s">
        <v>0</v>
      </c>
      <c r="J256" s="39" t="s">
        <v>0</v>
      </c>
      <c r="K256" s="39" t="s">
        <v>0</v>
      </c>
      <c r="L256" s="41" t="s">
        <v>0</v>
      </c>
    </row>
    <row r="257" spans="2:12" x14ac:dyDescent="0.35">
      <c r="B257" s="180" t="str">
        <f ca="1">IF(Meldung!$F257="J",IF(Meldung!$E257&gt;=39083,CELL("inhalt",Meldung!B257),""),"")</f>
        <v/>
      </c>
      <c r="G257" s="39" t="s">
        <v>0</v>
      </c>
      <c r="H257" s="40" t="s">
        <v>0</v>
      </c>
      <c r="I257" s="39" t="s">
        <v>0</v>
      </c>
      <c r="J257" s="39" t="s">
        <v>0</v>
      </c>
      <c r="K257" s="39" t="s">
        <v>0</v>
      </c>
      <c r="L257" s="41" t="s">
        <v>0</v>
      </c>
    </row>
    <row r="258" spans="2:12" x14ac:dyDescent="0.35">
      <c r="B258" s="180" t="str">
        <f ca="1">IF(Meldung!$F258="J",IF(Meldung!$E258&gt;=39083,CELL("inhalt",Meldung!B258),""),"")</f>
        <v/>
      </c>
      <c r="G258" s="39" t="s">
        <v>0</v>
      </c>
      <c r="H258" s="40" t="s">
        <v>0</v>
      </c>
      <c r="I258" s="39" t="s">
        <v>0</v>
      </c>
      <c r="J258" s="39" t="s">
        <v>0</v>
      </c>
      <c r="K258" s="39" t="s">
        <v>0</v>
      </c>
      <c r="L258" s="41" t="s">
        <v>0</v>
      </c>
    </row>
    <row r="259" spans="2:12" x14ac:dyDescent="0.35">
      <c r="B259" s="180" t="str">
        <f ca="1">IF(Meldung!$F259="J",IF(Meldung!$E259&gt;=39083,CELL("inhalt",Meldung!B259),""),"")</f>
        <v/>
      </c>
      <c r="G259" s="39" t="s">
        <v>0</v>
      </c>
      <c r="H259" s="40" t="s">
        <v>0</v>
      </c>
      <c r="I259" s="39" t="s">
        <v>0</v>
      </c>
      <c r="J259" s="39" t="s">
        <v>0</v>
      </c>
      <c r="K259" s="39" t="s">
        <v>0</v>
      </c>
      <c r="L259" s="41" t="s">
        <v>0</v>
      </c>
    </row>
    <row r="260" spans="2:12" x14ac:dyDescent="0.35">
      <c r="B260" s="180" t="str">
        <f ca="1">IF(Meldung!$F260="J",IF(Meldung!$E260&gt;=39083,CELL("inhalt",Meldung!B260),""),"")</f>
        <v/>
      </c>
      <c r="G260" s="39" t="s">
        <v>0</v>
      </c>
      <c r="H260" s="40" t="s">
        <v>0</v>
      </c>
      <c r="I260" s="39" t="s">
        <v>0</v>
      </c>
      <c r="J260" s="39" t="s">
        <v>0</v>
      </c>
      <c r="K260" s="39" t="s">
        <v>0</v>
      </c>
      <c r="L260" s="41" t="s">
        <v>0</v>
      </c>
    </row>
    <row r="261" spans="2:12" x14ac:dyDescent="0.35">
      <c r="B261" s="180" t="str">
        <f ca="1">IF(Meldung!$F261="J",IF(Meldung!$E261&gt;=39083,CELL("inhalt",Meldung!B261),""),"")</f>
        <v/>
      </c>
      <c r="G261" s="39" t="s">
        <v>0</v>
      </c>
      <c r="H261" s="40" t="s">
        <v>0</v>
      </c>
      <c r="I261" s="39" t="s">
        <v>0</v>
      </c>
      <c r="J261" s="39" t="s">
        <v>0</v>
      </c>
      <c r="K261" s="39" t="s">
        <v>0</v>
      </c>
      <c r="L261" s="41" t="s">
        <v>0</v>
      </c>
    </row>
    <row r="262" spans="2:12" x14ac:dyDescent="0.35">
      <c r="B262" s="180" t="str">
        <f ca="1">IF(Meldung!$F262="J",IF(Meldung!$E262&gt;=39083,CELL("inhalt",Meldung!B262),""),"")</f>
        <v/>
      </c>
      <c r="G262" s="39" t="s">
        <v>0</v>
      </c>
      <c r="H262" s="40" t="s">
        <v>0</v>
      </c>
      <c r="I262" s="39" t="s">
        <v>0</v>
      </c>
      <c r="J262" s="39" t="s">
        <v>0</v>
      </c>
      <c r="K262" s="39" t="s">
        <v>0</v>
      </c>
      <c r="L262" s="41" t="s">
        <v>0</v>
      </c>
    </row>
    <row r="263" spans="2:12" x14ac:dyDescent="0.35">
      <c r="B263" s="180" t="str">
        <f ca="1">IF(Meldung!$F263="J",IF(Meldung!$E263&gt;=39083,CELL("inhalt",Meldung!B263),""),"")</f>
        <v/>
      </c>
      <c r="G263" s="39" t="s">
        <v>0</v>
      </c>
      <c r="H263" s="40" t="s">
        <v>0</v>
      </c>
      <c r="I263" s="39" t="s">
        <v>0</v>
      </c>
      <c r="J263" s="39" t="s">
        <v>0</v>
      </c>
      <c r="K263" s="39" t="s">
        <v>0</v>
      </c>
      <c r="L263" s="41" t="s">
        <v>0</v>
      </c>
    </row>
    <row r="264" spans="2:12" x14ac:dyDescent="0.35">
      <c r="B264" s="180" t="str">
        <f ca="1">IF(Meldung!$F264="J",IF(Meldung!$E264&gt;=39083,CELL("inhalt",Meldung!B264),""),"")</f>
        <v/>
      </c>
      <c r="G264" s="39" t="s">
        <v>0</v>
      </c>
      <c r="H264" s="40" t="s">
        <v>0</v>
      </c>
      <c r="I264" s="39" t="s">
        <v>0</v>
      </c>
      <c r="J264" s="39" t="s">
        <v>0</v>
      </c>
      <c r="K264" s="39" t="s">
        <v>0</v>
      </c>
      <c r="L264" s="41" t="s">
        <v>0</v>
      </c>
    </row>
    <row r="265" spans="2:12" x14ac:dyDescent="0.35">
      <c r="B265" s="180" t="str">
        <f ca="1">IF(Meldung!$F265="J",IF(Meldung!$E265&gt;=39083,CELL("inhalt",Meldung!B265),""),"")</f>
        <v/>
      </c>
      <c r="G265" s="39" t="s">
        <v>0</v>
      </c>
      <c r="H265" s="40" t="s">
        <v>0</v>
      </c>
      <c r="I265" s="39" t="s">
        <v>0</v>
      </c>
      <c r="J265" s="39" t="s">
        <v>0</v>
      </c>
      <c r="K265" s="39" t="s">
        <v>0</v>
      </c>
      <c r="L265" s="41" t="s">
        <v>0</v>
      </c>
    </row>
    <row r="266" spans="2:12" x14ac:dyDescent="0.35">
      <c r="B266" s="180" t="str">
        <f ca="1">IF(Meldung!$F266="J",IF(Meldung!$E266&gt;=39083,CELL("inhalt",Meldung!B266),""),"")</f>
        <v/>
      </c>
      <c r="G266" s="39" t="s">
        <v>0</v>
      </c>
      <c r="H266" s="40" t="s">
        <v>0</v>
      </c>
      <c r="I266" s="39" t="s">
        <v>0</v>
      </c>
      <c r="J266" s="39" t="s">
        <v>0</v>
      </c>
      <c r="K266" s="39" t="s">
        <v>0</v>
      </c>
      <c r="L266" s="41" t="s">
        <v>0</v>
      </c>
    </row>
    <row r="267" spans="2:12" x14ac:dyDescent="0.35">
      <c r="B267" s="180" t="str">
        <f ca="1">IF(Meldung!$F267="J",IF(Meldung!$E267&gt;=39083,CELL("inhalt",Meldung!B267),""),"")</f>
        <v/>
      </c>
      <c r="G267" s="39" t="s">
        <v>0</v>
      </c>
      <c r="H267" s="40" t="s">
        <v>0</v>
      </c>
      <c r="I267" s="39" t="s">
        <v>0</v>
      </c>
      <c r="J267" s="39" t="s">
        <v>0</v>
      </c>
      <c r="K267" s="39" t="s">
        <v>0</v>
      </c>
      <c r="L267" s="41" t="s">
        <v>0</v>
      </c>
    </row>
    <row r="268" spans="2:12" x14ac:dyDescent="0.35">
      <c r="B268" s="180" t="str">
        <f ca="1">IF(Meldung!$F268="J",IF(Meldung!$E268&gt;=39083,CELL("inhalt",Meldung!B268),""),"")</f>
        <v/>
      </c>
      <c r="G268" s="39" t="s">
        <v>0</v>
      </c>
      <c r="H268" s="40" t="s">
        <v>0</v>
      </c>
      <c r="I268" s="39" t="s">
        <v>0</v>
      </c>
      <c r="J268" s="39" t="s">
        <v>0</v>
      </c>
      <c r="K268" s="39" t="s">
        <v>0</v>
      </c>
      <c r="L268" s="41" t="s">
        <v>0</v>
      </c>
    </row>
    <row r="269" spans="2:12" x14ac:dyDescent="0.35">
      <c r="B269" s="180" t="str">
        <f ca="1">IF(Meldung!$F269="J",IF(Meldung!$E269&gt;=39083,CELL("inhalt",Meldung!B269),""),"")</f>
        <v/>
      </c>
      <c r="G269" s="39" t="s">
        <v>0</v>
      </c>
      <c r="H269" s="40" t="s">
        <v>0</v>
      </c>
      <c r="I269" s="39" t="s">
        <v>0</v>
      </c>
      <c r="J269" s="39" t="s">
        <v>0</v>
      </c>
      <c r="K269" s="39" t="s">
        <v>0</v>
      </c>
      <c r="L269" s="41" t="s">
        <v>0</v>
      </c>
    </row>
    <row r="270" spans="2:12" x14ac:dyDescent="0.35">
      <c r="B270" s="180" t="str">
        <f ca="1">IF(Meldung!$F270="J",IF(Meldung!$E270&gt;=39083,CELL("inhalt",Meldung!B270),""),"")</f>
        <v/>
      </c>
      <c r="G270" s="39" t="s">
        <v>0</v>
      </c>
      <c r="H270" s="40" t="s">
        <v>0</v>
      </c>
      <c r="I270" s="39" t="s">
        <v>0</v>
      </c>
      <c r="J270" s="39" t="s">
        <v>0</v>
      </c>
      <c r="K270" s="39" t="s">
        <v>0</v>
      </c>
      <c r="L270" s="41" t="s">
        <v>0</v>
      </c>
    </row>
    <row r="271" spans="2:12" x14ac:dyDescent="0.35">
      <c r="B271" s="180" t="str">
        <f ca="1">IF(Meldung!$F271="J",IF(Meldung!$E271&gt;=39083,CELL("inhalt",Meldung!B271),""),"")</f>
        <v/>
      </c>
      <c r="G271" s="39" t="s">
        <v>0</v>
      </c>
      <c r="H271" s="40" t="s">
        <v>0</v>
      </c>
      <c r="I271" s="39" t="s">
        <v>0</v>
      </c>
      <c r="J271" s="39" t="s">
        <v>0</v>
      </c>
      <c r="K271" s="39" t="s">
        <v>0</v>
      </c>
      <c r="L271" s="41" t="s">
        <v>0</v>
      </c>
    </row>
    <row r="272" spans="2:12" x14ac:dyDescent="0.35">
      <c r="B272" s="180" t="str">
        <f ca="1">IF(Meldung!$F272="J",IF(Meldung!$E272&gt;=39083,CELL("inhalt",Meldung!B272),""),"")</f>
        <v/>
      </c>
      <c r="G272" s="39" t="s">
        <v>0</v>
      </c>
      <c r="H272" s="40" t="s">
        <v>0</v>
      </c>
      <c r="I272" s="39" t="s">
        <v>0</v>
      </c>
      <c r="J272" s="39" t="s">
        <v>0</v>
      </c>
      <c r="K272" s="39" t="s">
        <v>0</v>
      </c>
      <c r="L272" s="41" t="s">
        <v>0</v>
      </c>
    </row>
    <row r="273" spans="2:12" x14ac:dyDescent="0.35">
      <c r="B273" s="180" t="str">
        <f ca="1">IF(Meldung!$F273="J",IF(Meldung!$E273&gt;=39083,CELL("inhalt",Meldung!B273),""),"")</f>
        <v/>
      </c>
      <c r="G273" s="39" t="s">
        <v>0</v>
      </c>
      <c r="H273" s="40" t="s">
        <v>0</v>
      </c>
      <c r="I273" s="39" t="s">
        <v>0</v>
      </c>
      <c r="J273" s="39" t="s">
        <v>0</v>
      </c>
      <c r="K273" s="39" t="s">
        <v>0</v>
      </c>
      <c r="L273" s="41" t="s">
        <v>0</v>
      </c>
    </row>
    <row r="274" spans="2:12" x14ac:dyDescent="0.35">
      <c r="B274" s="180" t="str">
        <f ca="1">IF(Meldung!$F274="J",IF(Meldung!$E274&gt;=39083,CELL("inhalt",Meldung!B274),""),"")</f>
        <v/>
      </c>
      <c r="G274" s="39" t="s">
        <v>0</v>
      </c>
      <c r="H274" s="40" t="s">
        <v>0</v>
      </c>
      <c r="I274" s="39" t="s">
        <v>0</v>
      </c>
      <c r="J274" s="39" t="s">
        <v>0</v>
      </c>
      <c r="K274" s="39" t="s">
        <v>0</v>
      </c>
      <c r="L274" s="41" t="s">
        <v>0</v>
      </c>
    </row>
    <row r="275" spans="2:12" x14ac:dyDescent="0.35">
      <c r="B275" s="180" t="str">
        <f ca="1">IF(Meldung!$F275="J",IF(Meldung!$E275&gt;=39083,CELL("inhalt",Meldung!B275),""),"")</f>
        <v/>
      </c>
      <c r="G275" s="39" t="s">
        <v>0</v>
      </c>
      <c r="H275" s="40" t="s">
        <v>0</v>
      </c>
      <c r="I275" s="39" t="s">
        <v>0</v>
      </c>
      <c r="J275" s="39" t="s">
        <v>0</v>
      </c>
      <c r="K275" s="39" t="s">
        <v>0</v>
      </c>
      <c r="L275" s="41" t="s">
        <v>0</v>
      </c>
    </row>
    <row r="276" spans="2:12" x14ac:dyDescent="0.35">
      <c r="B276" s="180" t="str">
        <f ca="1">IF(Meldung!$F276="J",IF(Meldung!$E276&gt;=39083,CELL("inhalt",Meldung!B276),""),"")</f>
        <v/>
      </c>
      <c r="G276" s="39" t="s">
        <v>0</v>
      </c>
      <c r="H276" s="40" t="s">
        <v>0</v>
      </c>
      <c r="I276" s="39" t="s">
        <v>0</v>
      </c>
      <c r="J276" s="39" t="s">
        <v>0</v>
      </c>
      <c r="K276" s="39" t="s">
        <v>0</v>
      </c>
      <c r="L276" s="41" t="s">
        <v>0</v>
      </c>
    </row>
    <row r="277" spans="2:12" x14ac:dyDescent="0.35">
      <c r="B277" s="180" t="str">
        <f ca="1">IF(Meldung!$F277="J",IF(Meldung!$E277&gt;=39083,CELL("inhalt",Meldung!B277),""),"")</f>
        <v/>
      </c>
      <c r="G277" s="39" t="s">
        <v>0</v>
      </c>
      <c r="H277" s="40" t="s">
        <v>0</v>
      </c>
      <c r="I277" s="39" t="s">
        <v>0</v>
      </c>
      <c r="J277" s="39" t="s">
        <v>0</v>
      </c>
      <c r="K277" s="39" t="s">
        <v>0</v>
      </c>
      <c r="L277" s="41" t="s">
        <v>0</v>
      </c>
    </row>
    <row r="278" spans="2:12" x14ac:dyDescent="0.35">
      <c r="B278" s="180" t="str">
        <f ca="1">IF(Meldung!$F278="J",IF(Meldung!$E278&gt;=39083,CELL("inhalt",Meldung!B278),""),"")</f>
        <v/>
      </c>
      <c r="G278" s="39" t="s">
        <v>0</v>
      </c>
      <c r="H278" s="40" t="s">
        <v>0</v>
      </c>
      <c r="I278" s="39" t="s">
        <v>0</v>
      </c>
      <c r="J278" s="39" t="s">
        <v>0</v>
      </c>
      <c r="K278" s="39" t="s">
        <v>0</v>
      </c>
      <c r="L278" s="41" t="s">
        <v>0</v>
      </c>
    </row>
    <row r="279" spans="2:12" x14ac:dyDescent="0.35">
      <c r="B279" s="180" t="str">
        <f ca="1">IF(Meldung!$F279="J",IF(Meldung!$E279&gt;=39083,CELL("inhalt",Meldung!B279),""),"")</f>
        <v/>
      </c>
      <c r="G279" s="39" t="s">
        <v>0</v>
      </c>
      <c r="H279" s="40" t="s">
        <v>0</v>
      </c>
      <c r="I279" s="39" t="s">
        <v>0</v>
      </c>
      <c r="J279" s="39" t="s">
        <v>0</v>
      </c>
      <c r="K279" s="39" t="s">
        <v>0</v>
      </c>
      <c r="L279" s="41" t="s">
        <v>0</v>
      </c>
    </row>
    <row r="280" spans="2:12" x14ac:dyDescent="0.35">
      <c r="B280" s="180" t="str">
        <f ca="1">IF(Meldung!$F280="J",IF(Meldung!$E280&gt;=39083,CELL("inhalt",Meldung!B280),""),"")</f>
        <v/>
      </c>
      <c r="G280" s="39" t="s">
        <v>0</v>
      </c>
      <c r="H280" s="40" t="s">
        <v>0</v>
      </c>
      <c r="I280" s="39" t="s">
        <v>0</v>
      </c>
      <c r="J280" s="39" t="s">
        <v>0</v>
      </c>
      <c r="K280" s="39" t="s">
        <v>0</v>
      </c>
      <c r="L280" s="41" t="s">
        <v>0</v>
      </c>
    </row>
    <row r="281" spans="2:12" x14ac:dyDescent="0.35">
      <c r="B281" s="180" t="str">
        <f ca="1">IF(Meldung!$F281="J",IF(Meldung!$E281&gt;=39083,CELL("inhalt",Meldung!B281),""),"")</f>
        <v/>
      </c>
      <c r="G281" s="39" t="s">
        <v>0</v>
      </c>
      <c r="H281" s="40" t="s">
        <v>0</v>
      </c>
      <c r="I281" s="39" t="s">
        <v>0</v>
      </c>
      <c r="J281" s="39" t="s">
        <v>0</v>
      </c>
      <c r="K281" s="39" t="s">
        <v>0</v>
      </c>
      <c r="L281" s="41" t="s">
        <v>0</v>
      </c>
    </row>
    <row r="282" spans="2:12" x14ac:dyDescent="0.35">
      <c r="B282" s="180" t="str">
        <f ca="1">IF(Meldung!$F282="J",IF(Meldung!$E282&gt;=39083,CELL("inhalt",Meldung!B282),""),"")</f>
        <v/>
      </c>
      <c r="G282" s="39" t="s">
        <v>0</v>
      </c>
      <c r="H282" s="40" t="s">
        <v>0</v>
      </c>
      <c r="I282" s="39" t="s">
        <v>0</v>
      </c>
      <c r="J282" s="39" t="s">
        <v>0</v>
      </c>
      <c r="K282" s="39" t="s">
        <v>0</v>
      </c>
      <c r="L282" s="41" t="s">
        <v>0</v>
      </c>
    </row>
    <row r="283" spans="2:12" x14ac:dyDescent="0.35">
      <c r="B283" s="180" t="str">
        <f ca="1">IF(Meldung!$F283="J",IF(Meldung!$E283&gt;=39083,CELL("inhalt",Meldung!B283),""),"")</f>
        <v/>
      </c>
      <c r="G283" s="39" t="s">
        <v>0</v>
      </c>
      <c r="H283" s="40" t="s">
        <v>0</v>
      </c>
      <c r="I283" s="39" t="s">
        <v>0</v>
      </c>
      <c r="J283" s="39" t="s">
        <v>0</v>
      </c>
      <c r="K283" s="39" t="s">
        <v>0</v>
      </c>
      <c r="L283" s="41" t="s">
        <v>0</v>
      </c>
    </row>
    <row r="284" spans="2:12" x14ac:dyDescent="0.35">
      <c r="B284" s="180" t="str">
        <f ca="1">IF(Meldung!$F284="J",IF(Meldung!$E284&gt;=39083,CELL("inhalt",Meldung!B284),""),"")</f>
        <v/>
      </c>
      <c r="G284" s="39" t="s">
        <v>0</v>
      </c>
      <c r="H284" s="40" t="s">
        <v>0</v>
      </c>
      <c r="I284" s="39" t="s">
        <v>0</v>
      </c>
      <c r="J284" s="39" t="s">
        <v>0</v>
      </c>
      <c r="K284" s="39" t="s">
        <v>0</v>
      </c>
      <c r="L284" s="41" t="s">
        <v>0</v>
      </c>
    </row>
    <row r="285" spans="2:12" x14ac:dyDescent="0.35">
      <c r="B285" s="180" t="str">
        <f ca="1">IF(Meldung!$F285="J",IF(Meldung!$E285&gt;=39083,CELL("inhalt",Meldung!B285),""),"")</f>
        <v/>
      </c>
      <c r="G285" s="39" t="s">
        <v>0</v>
      </c>
      <c r="H285" s="40" t="s">
        <v>0</v>
      </c>
      <c r="I285" s="39" t="s">
        <v>0</v>
      </c>
      <c r="J285" s="39" t="s">
        <v>0</v>
      </c>
      <c r="K285" s="39" t="s">
        <v>0</v>
      </c>
      <c r="L285" s="41" t="s">
        <v>0</v>
      </c>
    </row>
    <row r="286" spans="2:12" x14ac:dyDescent="0.35">
      <c r="B286" s="180" t="str">
        <f ca="1">IF(Meldung!$F286="J",IF(Meldung!$E286&gt;=39083,CELL("inhalt",Meldung!B286),""),"")</f>
        <v/>
      </c>
      <c r="G286" s="39" t="s">
        <v>0</v>
      </c>
      <c r="H286" s="40" t="s">
        <v>0</v>
      </c>
      <c r="I286" s="39" t="s">
        <v>0</v>
      </c>
      <c r="J286" s="39" t="s">
        <v>0</v>
      </c>
      <c r="K286" s="39" t="s">
        <v>0</v>
      </c>
      <c r="L286" s="41" t="s">
        <v>0</v>
      </c>
    </row>
    <row r="287" spans="2:12" x14ac:dyDescent="0.35">
      <c r="B287" s="180" t="str">
        <f ca="1">IF(Meldung!$F287="J",IF(Meldung!$E287&gt;=39083,CELL("inhalt",Meldung!B287),""),"")</f>
        <v/>
      </c>
      <c r="G287" s="39" t="s">
        <v>0</v>
      </c>
      <c r="H287" s="40" t="s">
        <v>0</v>
      </c>
      <c r="I287" s="39" t="s">
        <v>0</v>
      </c>
      <c r="J287" s="39" t="s">
        <v>0</v>
      </c>
      <c r="K287" s="39" t="s">
        <v>0</v>
      </c>
      <c r="L287" s="41" t="s">
        <v>0</v>
      </c>
    </row>
    <row r="288" spans="2:12" x14ac:dyDescent="0.35">
      <c r="B288" s="180" t="str">
        <f ca="1">IF(Meldung!$F288="J",IF(Meldung!$E288&gt;=39083,CELL("inhalt",Meldung!B288),""),"")</f>
        <v/>
      </c>
      <c r="G288" s="39" t="s">
        <v>0</v>
      </c>
      <c r="H288" s="40" t="s">
        <v>0</v>
      </c>
      <c r="I288" s="39" t="s">
        <v>0</v>
      </c>
      <c r="J288" s="39" t="s">
        <v>0</v>
      </c>
      <c r="K288" s="39" t="s">
        <v>0</v>
      </c>
      <c r="L288" s="41" t="s">
        <v>0</v>
      </c>
    </row>
    <row r="289" spans="2:12" x14ac:dyDescent="0.35">
      <c r="B289" s="180" t="str">
        <f ca="1">IF(Meldung!$F289="J",IF(Meldung!$E289&gt;=39083,CELL("inhalt",Meldung!B289),""),"")</f>
        <v/>
      </c>
      <c r="G289" s="39" t="s">
        <v>0</v>
      </c>
      <c r="H289" s="40" t="s">
        <v>0</v>
      </c>
      <c r="I289" s="39" t="s">
        <v>0</v>
      </c>
      <c r="J289" s="39" t="s">
        <v>0</v>
      </c>
      <c r="K289" s="39" t="s">
        <v>0</v>
      </c>
      <c r="L289" s="41" t="s">
        <v>0</v>
      </c>
    </row>
    <row r="290" spans="2:12" x14ac:dyDescent="0.35">
      <c r="B290" s="180" t="str">
        <f ca="1">IF(Meldung!$F290="J",IF(Meldung!$E290&gt;=39083,CELL("inhalt",Meldung!B290),""),"")</f>
        <v/>
      </c>
      <c r="G290" s="39" t="s">
        <v>0</v>
      </c>
      <c r="H290" s="40" t="s">
        <v>0</v>
      </c>
      <c r="I290" s="39" t="s">
        <v>0</v>
      </c>
      <c r="J290" s="39" t="s">
        <v>0</v>
      </c>
      <c r="K290" s="39" t="s">
        <v>0</v>
      </c>
      <c r="L290" s="41" t="s">
        <v>0</v>
      </c>
    </row>
    <row r="291" spans="2:12" x14ac:dyDescent="0.35">
      <c r="B291" s="180" t="str">
        <f ca="1">IF(Meldung!$F291="J",IF(Meldung!$E291&gt;=39083,CELL("inhalt",Meldung!B291),""),"")</f>
        <v/>
      </c>
      <c r="G291" s="39" t="s">
        <v>0</v>
      </c>
      <c r="H291" s="40" t="s">
        <v>0</v>
      </c>
      <c r="I291" s="39" t="s">
        <v>0</v>
      </c>
      <c r="J291" s="39" t="s">
        <v>0</v>
      </c>
      <c r="K291" s="39" t="s">
        <v>0</v>
      </c>
      <c r="L291" s="41" t="s">
        <v>0</v>
      </c>
    </row>
    <row r="292" spans="2:12" x14ac:dyDescent="0.35">
      <c r="B292" s="180" t="str">
        <f ca="1">IF(Meldung!$F292="J",IF(Meldung!$E292&gt;=39083,CELL("inhalt",Meldung!B292),""),"")</f>
        <v/>
      </c>
      <c r="G292" s="39" t="s">
        <v>0</v>
      </c>
      <c r="H292" s="40" t="s">
        <v>0</v>
      </c>
      <c r="I292" s="39" t="s">
        <v>0</v>
      </c>
      <c r="J292" s="39" t="s">
        <v>0</v>
      </c>
      <c r="K292" s="39" t="s">
        <v>0</v>
      </c>
      <c r="L292" s="41" t="s">
        <v>0</v>
      </c>
    </row>
    <row r="293" spans="2:12" x14ac:dyDescent="0.35">
      <c r="B293" s="180" t="str">
        <f ca="1">IF(Meldung!$F293="J",IF(Meldung!$E293&gt;=39083,CELL("inhalt",Meldung!B293),""),"")</f>
        <v/>
      </c>
      <c r="G293" s="39" t="s">
        <v>0</v>
      </c>
      <c r="H293" s="40" t="s">
        <v>0</v>
      </c>
      <c r="I293" s="39" t="s">
        <v>0</v>
      </c>
      <c r="J293" s="39" t="s">
        <v>0</v>
      </c>
      <c r="K293" s="39" t="s">
        <v>0</v>
      </c>
      <c r="L293" s="41" t="s">
        <v>0</v>
      </c>
    </row>
    <row r="294" spans="2:12" x14ac:dyDescent="0.35">
      <c r="B294" s="180" t="str">
        <f ca="1">IF(Meldung!$F294="J",IF(Meldung!$E294&gt;=39083,CELL("inhalt",Meldung!B294),""),"")</f>
        <v/>
      </c>
      <c r="G294" s="39" t="s">
        <v>0</v>
      </c>
      <c r="H294" s="40" t="s">
        <v>0</v>
      </c>
      <c r="I294" s="39" t="s">
        <v>0</v>
      </c>
      <c r="J294" s="39" t="s">
        <v>0</v>
      </c>
      <c r="K294" s="39" t="s">
        <v>0</v>
      </c>
      <c r="L294" s="41" t="s">
        <v>0</v>
      </c>
    </row>
    <row r="295" spans="2:12" x14ac:dyDescent="0.35">
      <c r="B295" s="180" t="str">
        <f ca="1">IF(Meldung!$F295="J",IF(Meldung!$E295&gt;=39083,CELL("inhalt",Meldung!B295),""),"")</f>
        <v/>
      </c>
      <c r="G295" s="39" t="s">
        <v>0</v>
      </c>
      <c r="H295" s="40" t="s">
        <v>0</v>
      </c>
      <c r="I295" s="39" t="s">
        <v>0</v>
      </c>
      <c r="J295" s="39" t="s">
        <v>0</v>
      </c>
      <c r="K295" s="39" t="s">
        <v>0</v>
      </c>
      <c r="L295" s="41" t="s">
        <v>0</v>
      </c>
    </row>
    <row r="296" spans="2:12" x14ac:dyDescent="0.35">
      <c r="B296" s="180" t="str">
        <f ca="1">IF(Meldung!$F296="J",IF(Meldung!$E296&gt;=39083,CELL("inhalt",Meldung!B296),""),"")</f>
        <v/>
      </c>
      <c r="G296" s="39" t="s">
        <v>0</v>
      </c>
      <c r="H296" s="40" t="s">
        <v>0</v>
      </c>
      <c r="I296" s="39" t="s">
        <v>0</v>
      </c>
      <c r="J296" s="39" t="s">
        <v>0</v>
      </c>
      <c r="K296" s="39" t="s">
        <v>0</v>
      </c>
      <c r="L296" s="41" t="s">
        <v>0</v>
      </c>
    </row>
    <row r="297" spans="2:12" x14ac:dyDescent="0.35">
      <c r="B297" s="180" t="str">
        <f ca="1">IF(Meldung!$F297="J",IF(Meldung!$E297&gt;=39083,CELL("inhalt",Meldung!B297),""),"")</f>
        <v/>
      </c>
      <c r="G297" s="39" t="s">
        <v>0</v>
      </c>
      <c r="H297" s="40" t="s">
        <v>0</v>
      </c>
      <c r="I297" s="39" t="s">
        <v>0</v>
      </c>
      <c r="J297" s="39" t="s">
        <v>0</v>
      </c>
      <c r="K297" s="39" t="s">
        <v>0</v>
      </c>
      <c r="L297" s="41" t="s">
        <v>0</v>
      </c>
    </row>
    <row r="298" spans="2:12" x14ac:dyDescent="0.35">
      <c r="B298" s="180" t="str">
        <f ca="1">IF(Meldung!$F298="J",IF(Meldung!$E298&gt;=39083,CELL("inhalt",Meldung!B298),""),"")</f>
        <v/>
      </c>
      <c r="G298" s="39" t="s">
        <v>0</v>
      </c>
      <c r="H298" s="40" t="s">
        <v>0</v>
      </c>
      <c r="I298" s="39" t="s">
        <v>0</v>
      </c>
      <c r="J298" s="39" t="s">
        <v>0</v>
      </c>
      <c r="K298" s="39" t="s">
        <v>0</v>
      </c>
      <c r="L298" s="41" t="s">
        <v>0</v>
      </c>
    </row>
    <row r="299" spans="2:12" x14ac:dyDescent="0.35">
      <c r="B299" s="180" t="str">
        <f ca="1">IF(Meldung!$F299="J",IF(Meldung!$E299&gt;=39083,CELL("inhalt",Meldung!B299),""),"")</f>
        <v/>
      </c>
      <c r="G299" s="39" t="s">
        <v>0</v>
      </c>
      <c r="H299" s="40" t="s">
        <v>0</v>
      </c>
      <c r="I299" s="39" t="s">
        <v>0</v>
      </c>
      <c r="J299" s="39" t="s">
        <v>0</v>
      </c>
      <c r="K299" s="39" t="s">
        <v>0</v>
      </c>
      <c r="L299" s="41" t="s">
        <v>0</v>
      </c>
    </row>
    <row r="300" spans="2:12" x14ac:dyDescent="0.35">
      <c r="B300" s="180" t="str">
        <f ca="1">IF(Meldung!$F300="J",IF(Meldung!$E300&gt;=39083,CELL("inhalt",Meldung!B300),""),"")</f>
        <v/>
      </c>
      <c r="G300" s="39" t="s">
        <v>0</v>
      </c>
      <c r="H300" s="40" t="s">
        <v>0</v>
      </c>
      <c r="I300" s="39" t="s">
        <v>0</v>
      </c>
      <c r="J300" s="39" t="s">
        <v>0</v>
      </c>
      <c r="K300" s="39" t="s">
        <v>0</v>
      </c>
      <c r="L300" s="41" t="s">
        <v>0</v>
      </c>
    </row>
    <row r="301" spans="2:12" x14ac:dyDescent="0.35">
      <c r="B301" s="180" t="str">
        <f ca="1">IF(Meldung!$F301="J",IF(Meldung!$E301&gt;=39083,CELL("inhalt",Meldung!B301),""),"")</f>
        <v/>
      </c>
      <c r="G301" s="39" t="s">
        <v>0</v>
      </c>
      <c r="H301" s="40" t="s">
        <v>0</v>
      </c>
      <c r="I301" s="39" t="s">
        <v>0</v>
      </c>
      <c r="J301" s="39" t="s">
        <v>0</v>
      </c>
      <c r="K301" s="39" t="s">
        <v>0</v>
      </c>
      <c r="L301" s="41" t="s">
        <v>0</v>
      </c>
    </row>
    <row r="302" spans="2:12" x14ac:dyDescent="0.35">
      <c r="B302" s="180" t="str">
        <f ca="1">IF(Meldung!$F302="J",IF(Meldung!$E302&gt;=39083,CELL("inhalt",Meldung!B302),""),"")</f>
        <v/>
      </c>
      <c r="G302" s="39" t="s">
        <v>0</v>
      </c>
      <c r="H302" s="40" t="s">
        <v>0</v>
      </c>
      <c r="I302" s="39" t="s">
        <v>0</v>
      </c>
      <c r="J302" s="39" t="s">
        <v>0</v>
      </c>
      <c r="K302" s="39" t="s">
        <v>0</v>
      </c>
      <c r="L302" s="41" t="s">
        <v>0</v>
      </c>
    </row>
    <row r="303" spans="2:12" x14ac:dyDescent="0.35">
      <c r="B303" s="180" t="str">
        <f ca="1">IF(Meldung!$F303="J",IF(Meldung!$E303&gt;=39083,CELL("inhalt",Meldung!B303),""),"")</f>
        <v/>
      </c>
      <c r="G303" s="39" t="s">
        <v>0</v>
      </c>
      <c r="H303" s="40" t="s">
        <v>0</v>
      </c>
      <c r="I303" s="39" t="s">
        <v>0</v>
      </c>
      <c r="J303" s="39" t="s">
        <v>0</v>
      </c>
      <c r="K303" s="39" t="s">
        <v>0</v>
      </c>
      <c r="L303" s="41" t="s">
        <v>0</v>
      </c>
    </row>
    <row r="304" spans="2:12" x14ac:dyDescent="0.35">
      <c r="B304" s="180" t="str">
        <f ca="1">IF(Meldung!$F304="J",IF(Meldung!$E304&gt;=39083,CELL("inhalt",Meldung!B304),""),"")</f>
        <v/>
      </c>
      <c r="G304" s="39" t="s">
        <v>0</v>
      </c>
      <c r="H304" s="40" t="s">
        <v>0</v>
      </c>
      <c r="I304" s="39" t="s">
        <v>0</v>
      </c>
      <c r="J304" s="39" t="s">
        <v>0</v>
      </c>
      <c r="K304" s="39" t="s">
        <v>0</v>
      </c>
      <c r="L304" s="41" t="s">
        <v>0</v>
      </c>
    </row>
    <row r="305" spans="2:12" x14ac:dyDescent="0.35">
      <c r="B305" s="180" t="str">
        <f ca="1">IF(Meldung!$F305="J",IF(Meldung!$E305&gt;=39083,CELL("inhalt",Meldung!B305),""),"")</f>
        <v/>
      </c>
      <c r="G305" s="39" t="s">
        <v>0</v>
      </c>
      <c r="H305" s="40" t="s">
        <v>0</v>
      </c>
      <c r="I305" s="39" t="s">
        <v>0</v>
      </c>
      <c r="J305" s="39" t="s">
        <v>0</v>
      </c>
      <c r="K305" s="39" t="s">
        <v>0</v>
      </c>
      <c r="L305" s="41" t="s">
        <v>0</v>
      </c>
    </row>
    <row r="306" spans="2:12" x14ac:dyDescent="0.35">
      <c r="B306" s="180" t="str">
        <f ca="1">IF(Meldung!$F306="J",IF(Meldung!$E306&gt;=39083,CELL("inhalt",Meldung!B306),""),"")</f>
        <v/>
      </c>
      <c r="G306" s="39" t="s">
        <v>0</v>
      </c>
      <c r="H306" s="40" t="s">
        <v>0</v>
      </c>
      <c r="I306" s="39" t="s">
        <v>0</v>
      </c>
      <c r="J306" s="39" t="s">
        <v>0</v>
      </c>
      <c r="K306" s="39" t="s">
        <v>0</v>
      </c>
      <c r="L306" s="41" t="s">
        <v>0</v>
      </c>
    </row>
    <row r="307" spans="2:12" x14ac:dyDescent="0.35">
      <c r="B307" s="180" t="str">
        <f ca="1">IF(Meldung!$F307="J",IF(Meldung!$E307&gt;=39083,CELL("inhalt",Meldung!B307),""),"")</f>
        <v/>
      </c>
      <c r="G307" s="39" t="s">
        <v>0</v>
      </c>
      <c r="H307" s="40" t="s">
        <v>0</v>
      </c>
      <c r="I307" s="39" t="s">
        <v>0</v>
      </c>
      <c r="J307" s="39" t="s">
        <v>0</v>
      </c>
      <c r="K307" s="39" t="s">
        <v>0</v>
      </c>
      <c r="L307" s="41" t="s">
        <v>0</v>
      </c>
    </row>
    <row r="308" spans="2:12" x14ac:dyDescent="0.35">
      <c r="B308" s="180" t="str">
        <f ca="1">IF(Meldung!$F308="J",IF(Meldung!$E308&gt;=39083,CELL("inhalt",Meldung!B308),""),"")</f>
        <v/>
      </c>
      <c r="G308" s="39" t="s">
        <v>0</v>
      </c>
      <c r="H308" s="40" t="s">
        <v>0</v>
      </c>
      <c r="I308" s="39" t="s">
        <v>0</v>
      </c>
      <c r="J308" s="39" t="s">
        <v>0</v>
      </c>
      <c r="K308" s="39" t="s">
        <v>0</v>
      </c>
      <c r="L308" s="41" t="s">
        <v>0</v>
      </c>
    </row>
    <row r="309" spans="2:12" x14ac:dyDescent="0.35">
      <c r="B309" s="180" t="str">
        <f ca="1">IF(Meldung!$F309="J",IF(Meldung!$E309&gt;=39083,CELL("inhalt",Meldung!B309),""),"")</f>
        <v/>
      </c>
      <c r="G309" s="39" t="s">
        <v>0</v>
      </c>
      <c r="H309" s="40" t="s">
        <v>0</v>
      </c>
      <c r="I309" s="39" t="s">
        <v>0</v>
      </c>
      <c r="J309" s="39" t="s">
        <v>0</v>
      </c>
      <c r="K309" s="39" t="s">
        <v>0</v>
      </c>
      <c r="L309" s="41" t="s">
        <v>0</v>
      </c>
    </row>
    <row r="310" spans="2:12" x14ac:dyDescent="0.35">
      <c r="B310" s="180" t="str">
        <f ca="1">IF(Meldung!$F310="J",IF(Meldung!$E310&gt;=39083,CELL("inhalt",Meldung!B310),""),"")</f>
        <v/>
      </c>
      <c r="G310" s="39" t="s">
        <v>0</v>
      </c>
      <c r="H310" s="40" t="s">
        <v>0</v>
      </c>
      <c r="I310" s="39" t="s">
        <v>0</v>
      </c>
      <c r="J310" s="39" t="s">
        <v>0</v>
      </c>
      <c r="K310" s="39" t="s">
        <v>0</v>
      </c>
      <c r="L310" s="41" t="s">
        <v>0</v>
      </c>
    </row>
    <row r="311" spans="2:12" x14ac:dyDescent="0.35">
      <c r="B311" s="180" t="str">
        <f ca="1">IF(Meldung!$F311="J",IF(Meldung!$E311&gt;=39083,CELL("inhalt",Meldung!B311),""),"")</f>
        <v/>
      </c>
      <c r="G311" s="39" t="s">
        <v>0</v>
      </c>
      <c r="H311" s="40" t="s">
        <v>0</v>
      </c>
      <c r="I311" s="39" t="s">
        <v>0</v>
      </c>
      <c r="J311" s="39" t="s">
        <v>0</v>
      </c>
      <c r="K311" s="39" t="s">
        <v>0</v>
      </c>
      <c r="L311" s="41" t="s">
        <v>0</v>
      </c>
    </row>
    <row r="312" spans="2:12" x14ac:dyDescent="0.35">
      <c r="B312" s="180" t="str">
        <f ca="1">IF(Meldung!$F312="J",IF(Meldung!$E312&gt;=39083,CELL("inhalt",Meldung!B312),""),"")</f>
        <v/>
      </c>
      <c r="G312" s="39" t="s">
        <v>0</v>
      </c>
      <c r="H312" s="40" t="s">
        <v>0</v>
      </c>
      <c r="I312" s="39" t="s">
        <v>0</v>
      </c>
      <c r="J312" s="39" t="s">
        <v>0</v>
      </c>
      <c r="K312" s="39" t="s">
        <v>0</v>
      </c>
      <c r="L312" s="41" t="s">
        <v>0</v>
      </c>
    </row>
    <row r="313" spans="2:12" x14ac:dyDescent="0.35">
      <c r="B313" s="180" t="str">
        <f ca="1">IF(Meldung!$F313="J",IF(Meldung!$E313&gt;=39083,CELL("inhalt",Meldung!B313),""),"")</f>
        <v/>
      </c>
      <c r="G313" s="39" t="s">
        <v>0</v>
      </c>
      <c r="H313" s="40" t="s">
        <v>0</v>
      </c>
      <c r="I313" s="39" t="s">
        <v>0</v>
      </c>
      <c r="J313" s="39" t="s">
        <v>0</v>
      </c>
      <c r="K313" s="39" t="s">
        <v>0</v>
      </c>
      <c r="L313" s="41" t="s">
        <v>0</v>
      </c>
    </row>
    <row r="314" spans="2:12" x14ac:dyDescent="0.35">
      <c r="B314" s="180" t="str">
        <f ca="1">IF(Meldung!$F314="J",IF(Meldung!$E314&gt;=39083,CELL("inhalt",Meldung!B314),""),"")</f>
        <v/>
      </c>
      <c r="G314" s="39" t="s">
        <v>0</v>
      </c>
      <c r="H314" s="40" t="s">
        <v>0</v>
      </c>
      <c r="I314" s="39" t="s">
        <v>0</v>
      </c>
      <c r="J314" s="39" t="s">
        <v>0</v>
      </c>
      <c r="K314" s="39" t="s">
        <v>0</v>
      </c>
      <c r="L314" s="41" t="s">
        <v>0</v>
      </c>
    </row>
    <row r="315" spans="2:12" x14ac:dyDescent="0.35">
      <c r="B315" s="180" t="str">
        <f ca="1">IF(Meldung!$F315="J",IF(Meldung!$E315&gt;=39083,CELL("inhalt",Meldung!B315),""),"")</f>
        <v/>
      </c>
      <c r="G315" s="39" t="s">
        <v>0</v>
      </c>
      <c r="H315" s="40" t="s">
        <v>0</v>
      </c>
      <c r="I315" s="39" t="s">
        <v>0</v>
      </c>
      <c r="J315" s="39" t="s">
        <v>0</v>
      </c>
      <c r="K315" s="39" t="s">
        <v>0</v>
      </c>
      <c r="L315" s="41" t="s">
        <v>0</v>
      </c>
    </row>
    <row r="316" spans="2:12" x14ac:dyDescent="0.35">
      <c r="B316" s="180" t="str">
        <f ca="1">IF(Meldung!$F316="J",IF(Meldung!$E316&gt;=39083,CELL("inhalt",Meldung!B316),""),"")</f>
        <v/>
      </c>
      <c r="G316" s="39" t="s">
        <v>0</v>
      </c>
      <c r="H316" s="40" t="s">
        <v>0</v>
      </c>
      <c r="I316" s="39" t="s">
        <v>0</v>
      </c>
      <c r="J316" s="39" t="s">
        <v>0</v>
      </c>
      <c r="K316" s="39" t="s">
        <v>0</v>
      </c>
      <c r="L316" s="41" t="s">
        <v>0</v>
      </c>
    </row>
    <row r="317" spans="2:12" x14ac:dyDescent="0.35">
      <c r="B317" s="180" t="str">
        <f ca="1">IF(Meldung!$F317="J",IF(Meldung!$E317&gt;=39083,CELL("inhalt",Meldung!B317),""),"")</f>
        <v/>
      </c>
      <c r="G317" s="39" t="s">
        <v>0</v>
      </c>
      <c r="H317" s="40" t="s">
        <v>0</v>
      </c>
      <c r="I317" s="39" t="s">
        <v>0</v>
      </c>
      <c r="J317" s="39" t="s">
        <v>0</v>
      </c>
      <c r="K317" s="39" t="s">
        <v>0</v>
      </c>
      <c r="L317" s="41" t="s">
        <v>0</v>
      </c>
    </row>
    <row r="318" spans="2:12" x14ac:dyDescent="0.35">
      <c r="B318" s="180" t="str">
        <f ca="1">IF(Meldung!$F318="J",IF(Meldung!$E318&gt;=39083,CELL("inhalt",Meldung!B318),""),"")</f>
        <v/>
      </c>
      <c r="G318" s="39" t="s">
        <v>0</v>
      </c>
      <c r="H318" s="40" t="s">
        <v>0</v>
      </c>
      <c r="I318" s="39" t="s">
        <v>0</v>
      </c>
      <c r="J318" s="39" t="s">
        <v>0</v>
      </c>
      <c r="K318" s="39" t="s">
        <v>0</v>
      </c>
      <c r="L318" s="41" t="s">
        <v>0</v>
      </c>
    </row>
    <row r="319" spans="2:12" x14ac:dyDescent="0.35">
      <c r="B319" s="180" t="str">
        <f ca="1">IF(Meldung!$F319="J",IF(Meldung!$E319&gt;=39083,CELL("inhalt",Meldung!B319),""),"")</f>
        <v/>
      </c>
      <c r="G319" s="39" t="s">
        <v>0</v>
      </c>
      <c r="H319" s="40" t="s">
        <v>0</v>
      </c>
      <c r="I319" s="39" t="s">
        <v>0</v>
      </c>
      <c r="J319" s="39" t="s">
        <v>0</v>
      </c>
      <c r="K319" s="39" t="s">
        <v>0</v>
      </c>
      <c r="L319" s="41" t="s">
        <v>0</v>
      </c>
    </row>
    <row r="320" spans="2:12" x14ac:dyDescent="0.35">
      <c r="B320" s="180" t="str">
        <f ca="1">IF(Meldung!$F320="J",IF(Meldung!$E320&gt;=39083,CELL("inhalt",Meldung!B320),""),"")</f>
        <v/>
      </c>
      <c r="G320" s="39" t="s">
        <v>0</v>
      </c>
      <c r="H320" s="40" t="s">
        <v>0</v>
      </c>
      <c r="I320" s="39" t="s">
        <v>0</v>
      </c>
      <c r="J320" s="39" t="s">
        <v>0</v>
      </c>
      <c r="K320" s="39" t="s">
        <v>0</v>
      </c>
      <c r="L320" s="41" t="s">
        <v>0</v>
      </c>
    </row>
    <row r="321" spans="2:12" x14ac:dyDescent="0.35">
      <c r="B321" s="180" t="str">
        <f ca="1">IF(Meldung!$F321="J",IF(Meldung!$E321&gt;=39083,CELL("inhalt",Meldung!B321),""),"")</f>
        <v/>
      </c>
      <c r="G321" s="39" t="s">
        <v>0</v>
      </c>
      <c r="H321" s="40" t="s">
        <v>0</v>
      </c>
      <c r="I321" s="39" t="s">
        <v>0</v>
      </c>
      <c r="J321" s="39" t="s">
        <v>0</v>
      </c>
      <c r="K321" s="39" t="s">
        <v>0</v>
      </c>
      <c r="L321" s="41" t="s">
        <v>0</v>
      </c>
    </row>
    <row r="322" spans="2:12" x14ac:dyDescent="0.35">
      <c r="B322" s="180" t="str">
        <f ca="1">IF(Meldung!$F322="J",IF(Meldung!$E322&gt;=39083,CELL("inhalt",Meldung!B322),""),"")</f>
        <v/>
      </c>
      <c r="G322" s="39" t="s">
        <v>0</v>
      </c>
      <c r="H322" s="40" t="s">
        <v>0</v>
      </c>
      <c r="I322" s="39" t="s">
        <v>0</v>
      </c>
      <c r="J322" s="39" t="s">
        <v>0</v>
      </c>
      <c r="K322" s="39" t="s">
        <v>0</v>
      </c>
      <c r="L322" s="41" t="s">
        <v>0</v>
      </c>
    </row>
    <row r="323" spans="2:12" x14ac:dyDescent="0.35">
      <c r="B323" s="180" t="str">
        <f ca="1">IF(Meldung!$F323="J",IF(Meldung!$E323&gt;=39083,CELL("inhalt",Meldung!B323),""),"")</f>
        <v/>
      </c>
      <c r="G323" s="39" t="s">
        <v>0</v>
      </c>
      <c r="H323" s="40" t="s">
        <v>0</v>
      </c>
      <c r="I323" s="39" t="s">
        <v>0</v>
      </c>
      <c r="J323" s="39" t="s">
        <v>0</v>
      </c>
      <c r="K323" s="39" t="s">
        <v>0</v>
      </c>
      <c r="L323" s="41" t="s">
        <v>0</v>
      </c>
    </row>
    <row r="324" spans="2:12" x14ac:dyDescent="0.35">
      <c r="B324" s="180" t="str">
        <f ca="1">IF(Meldung!$F324="J",IF(Meldung!$E324&gt;=39083,CELL("inhalt",Meldung!B324),""),"")</f>
        <v/>
      </c>
      <c r="G324" s="39" t="s">
        <v>0</v>
      </c>
      <c r="H324" s="40" t="s">
        <v>0</v>
      </c>
      <c r="I324" s="39" t="s">
        <v>0</v>
      </c>
      <c r="J324" s="39" t="s">
        <v>0</v>
      </c>
      <c r="K324" s="39" t="s">
        <v>0</v>
      </c>
      <c r="L324" s="41" t="s">
        <v>0</v>
      </c>
    </row>
    <row r="325" spans="2:12" x14ac:dyDescent="0.35">
      <c r="B325" s="180" t="str">
        <f ca="1">IF(Meldung!$F325="J",IF(Meldung!$E325&gt;=39083,CELL("inhalt",Meldung!B325),""),"")</f>
        <v/>
      </c>
      <c r="G325" s="39" t="s">
        <v>0</v>
      </c>
      <c r="H325" s="40" t="s">
        <v>0</v>
      </c>
      <c r="I325" s="39" t="s">
        <v>0</v>
      </c>
      <c r="J325" s="39" t="s">
        <v>0</v>
      </c>
      <c r="K325" s="39" t="s">
        <v>0</v>
      </c>
      <c r="L325" s="41" t="s">
        <v>0</v>
      </c>
    </row>
    <row r="326" spans="2:12" x14ac:dyDescent="0.35">
      <c r="B326" s="180" t="str">
        <f ca="1">IF(Meldung!$F326="J",IF(Meldung!$E326&gt;=39083,CELL("inhalt",Meldung!B326),""),"")</f>
        <v/>
      </c>
      <c r="G326" s="39" t="s">
        <v>0</v>
      </c>
      <c r="H326" s="40" t="s">
        <v>0</v>
      </c>
      <c r="I326" s="39" t="s">
        <v>0</v>
      </c>
      <c r="J326" s="39" t="s">
        <v>0</v>
      </c>
      <c r="K326" s="39" t="s">
        <v>0</v>
      </c>
      <c r="L326" s="41" t="s">
        <v>0</v>
      </c>
    </row>
    <row r="327" spans="2:12" x14ac:dyDescent="0.35">
      <c r="B327" s="180" t="str">
        <f ca="1">IF(Meldung!$F327="J",IF(Meldung!$E327&gt;=39083,CELL("inhalt",Meldung!B327),""),"")</f>
        <v/>
      </c>
      <c r="G327" s="39" t="s">
        <v>0</v>
      </c>
      <c r="H327" s="40" t="s">
        <v>0</v>
      </c>
      <c r="I327" s="39" t="s">
        <v>0</v>
      </c>
      <c r="J327" s="39" t="s">
        <v>0</v>
      </c>
      <c r="K327" s="39" t="s">
        <v>0</v>
      </c>
      <c r="L327" s="41" t="s">
        <v>0</v>
      </c>
    </row>
    <row r="328" spans="2:12" x14ac:dyDescent="0.35">
      <c r="B328" s="180" t="str">
        <f ca="1">IF(Meldung!$F328="J",IF(Meldung!$E328&gt;=39083,CELL("inhalt",Meldung!B328),""),"")</f>
        <v/>
      </c>
      <c r="G328" s="39" t="s">
        <v>0</v>
      </c>
      <c r="H328" s="40" t="s">
        <v>0</v>
      </c>
      <c r="I328" s="39" t="s">
        <v>0</v>
      </c>
      <c r="J328" s="39" t="s">
        <v>0</v>
      </c>
      <c r="K328" s="39" t="s">
        <v>0</v>
      </c>
      <c r="L328" s="41" t="s">
        <v>0</v>
      </c>
    </row>
    <row r="329" spans="2:12" x14ac:dyDescent="0.35">
      <c r="B329" s="180" t="str">
        <f ca="1">IF(Meldung!$F329="J",IF(Meldung!$E329&gt;=39083,CELL("inhalt",Meldung!B329),""),"")</f>
        <v/>
      </c>
      <c r="G329" s="39" t="s">
        <v>0</v>
      </c>
      <c r="H329" s="40" t="s">
        <v>0</v>
      </c>
      <c r="I329" s="39" t="s">
        <v>0</v>
      </c>
      <c r="J329" s="39" t="s">
        <v>0</v>
      </c>
      <c r="K329" s="39" t="s">
        <v>0</v>
      </c>
      <c r="L329" s="41" t="s">
        <v>0</v>
      </c>
    </row>
    <row r="330" spans="2:12" x14ac:dyDescent="0.35">
      <c r="B330" s="180" t="str">
        <f ca="1">IF(Meldung!$F330="J",IF(Meldung!$E330&gt;=39083,CELL("inhalt",Meldung!B330),""),"")</f>
        <v/>
      </c>
      <c r="G330" s="39" t="s">
        <v>0</v>
      </c>
      <c r="H330" s="40" t="s">
        <v>0</v>
      </c>
      <c r="I330" s="39" t="s">
        <v>0</v>
      </c>
      <c r="J330" s="39" t="s">
        <v>0</v>
      </c>
      <c r="K330" s="39" t="s">
        <v>0</v>
      </c>
      <c r="L330" s="41" t="s">
        <v>0</v>
      </c>
    </row>
    <row r="331" spans="2:12" x14ac:dyDescent="0.35">
      <c r="B331" s="180" t="str">
        <f ca="1">IF(Meldung!$F331="J",IF(Meldung!$E331&gt;=39083,CELL("inhalt",Meldung!B331),""),"")</f>
        <v/>
      </c>
      <c r="G331" s="39" t="s">
        <v>0</v>
      </c>
      <c r="H331" s="40" t="s">
        <v>0</v>
      </c>
      <c r="I331" s="39" t="s">
        <v>0</v>
      </c>
      <c r="J331" s="39" t="s">
        <v>0</v>
      </c>
      <c r="K331" s="39" t="s">
        <v>0</v>
      </c>
      <c r="L331" s="41" t="s">
        <v>0</v>
      </c>
    </row>
    <row r="332" spans="2:12" x14ac:dyDescent="0.35">
      <c r="B332" s="180" t="str">
        <f ca="1">IF(Meldung!$F332="J",IF(Meldung!$E332&gt;=39083,CELL("inhalt",Meldung!B332),""),"")</f>
        <v/>
      </c>
      <c r="G332" s="39" t="s">
        <v>0</v>
      </c>
      <c r="H332" s="40" t="s">
        <v>0</v>
      </c>
      <c r="I332" s="39" t="s">
        <v>0</v>
      </c>
      <c r="J332" s="39" t="s">
        <v>0</v>
      </c>
      <c r="K332" s="39" t="s">
        <v>0</v>
      </c>
      <c r="L332" s="41" t="s">
        <v>0</v>
      </c>
    </row>
    <row r="333" spans="2:12" x14ac:dyDescent="0.35">
      <c r="B333" s="180" t="str">
        <f ca="1">IF(Meldung!$F333="J",IF(Meldung!$E333&gt;=39083,CELL("inhalt",Meldung!B333),""),"")</f>
        <v/>
      </c>
      <c r="G333" s="39" t="s">
        <v>0</v>
      </c>
      <c r="H333" s="40" t="s">
        <v>0</v>
      </c>
      <c r="I333" s="39" t="s">
        <v>0</v>
      </c>
      <c r="J333" s="39" t="s">
        <v>0</v>
      </c>
      <c r="K333" s="39" t="s">
        <v>0</v>
      </c>
      <c r="L333" s="41" t="s">
        <v>0</v>
      </c>
    </row>
    <row r="334" spans="2:12" x14ac:dyDescent="0.35">
      <c r="B334" s="180" t="str">
        <f ca="1">IF(Meldung!$F334="J",IF(Meldung!$E334&gt;=39083,CELL("inhalt",Meldung!B334),""),"")</f>
        <v/>
      </c>
      <c r="G334" s="39" t="s">
        <v>0</v>
      </c>
      <c r="H334" s="40" t="s">
        <v>0</v>
      </c>
      <c r="I334" s="39" t="s">
        <v>0</v>
      </c>
      <c r="J334" s="39" t="s">
        <v>0</v>
      </c>
      <c r="K334" s="39" t="s">
        <v>0</v>
      </c>
      <c r="L334" s="41" t="s">
        <v>0</v>
      </c>
    </row>
    <row r="335" spans="2:12" x14ac:dyDescent="0.35">
      <c r="B335" s="180" t="str">
        <f ca="1">IF(Meldung!$F335="J",IF(Meldung!$E335&gt;=39083,CELL("inhalt",Meldung!B335),""),"")</f>
        <v/>
      </c>
      <c r="G335" s="39" t="s">
        <v>0</v>
      </c>
      <c r="H335" s="40" t="s">
        <v>0</v>
      </c>
      <c r="I335" s="39" t="s">
        <v>0</v>
      </c>
      <c r="J335" s="39" t="s">
        <v>0</v>
      </c>
      <c r="K335" s="39" t="s">
        <v>0</v>
      </c>
      <c r="L335" s="41" t="s">
        <v>0</v>
      </c>
    </row>
    <row r="336" spans="2:12" x14ac:dyDescent="0.35">
      <c r="B336" s="180" t="str">
        <f ca="1">IF(Meldung!$F336="J",IF(Meldung!$E336&gt;=39083,CELL("inhalt",Meldung!B336),""),"")</f>
        <v/>
      </c>
      <c r="G336" s="39" t="s">
        <v>0</v>
      </c>
      <c r="H336" s="40" t="s">
        <v>0</v>
      </c>
      <c r="I336" s="39" t="s">
        <v>0</v>
      </c>
      <c r="J336" s="39" t="s">
        <v>0</v>
      </c>
      <c r="K336" s="39" t="s">
        <v>0</v>
      </c>
      <c r="L336" s="41" t="s">
        <v>0</v>
      </c>
    </row>
    <row r="337" spans="2:12" x14ac:dyDescent="0.35">
      <c r="B337" s="180" t="str">
        <f ca="1">IF(Meldung!$F337="J",IF(Meldung!$E337&gt;=39083,CELL("inhalt",Meldung!B337),""),"")</f>
        <v/>
      </c>
      <c r="G337" s="39" t="s">
        <v>0</v>
      </c>
      <c r="H337" s="40" t="s">
        <v>0</v>
      </c>
      <c r="I337" s="39" t="s">
        <v>0</v>
      </c>
      <c r="J337" s="39" t="s">
        <v>0</v>
      </c>
      <c r="K337" s="39" t="s">
        <v>0</v>
      </c>
      <c r="L337" s="41" t="s">
        <v>0</v>
      </c>
    </row>
    <row r="338" spans="2:12" x14ac:dyDescent="0.35">
      <c r="B338" s="180" t="str">
        <f ca="1">IF(Meldung!$F338="J",IF(Meldung!$E338&gt;=39083,CELL("inhalt",Meldung!B338),""),"")</f>
        <v/>
      </c>
      <c r="G338" s="39" t="s">
        <v>0</v>
      </c>
      <c r="H338" s="40" t="s">
        <v>0</v>
      </c>
      <c r="I338" s="39" t="s">
        <v>0</v>
      </c>
      <c r="J338" s="39" t="s">
        <v>0</v>
      </c>
      <c r="K338" s="39" t="s">
        <v>0</v>
      </c>
      <c r="L338" s="41" t="s">
        <v>0</v>
      </c>
    </row>
    <row r="339" spans="2:12" x14ac:dyDescent="0.35">
      <c r="B339" s="180" t="str">
        <f ca="1">IF(Meldung!$F339="J",IF(Meldung!$E339&gt;=39083,CELL("inhalt",Meldung!B339),""),"")</f>
        <v/>
      </c>
      <c r="G339" s="39" t="s">
        <v>0</v>
      </c>
      <c r="H339" s="40" t="s">
        <v>0</v>
      </c>
      <c r="I339" s="39" t="s">
        <v>0</v>
      </c>
      <c r="J339" s="39" t="s">
        <v>0</v>
      </c>
      <c r="K339" s="39" t="s">
        <v>0</v>
      </c>
      <c r="L339" s="41" t="s">
        <v>0</v>
      </c>
    </row>
    <row r="340" spans="2:12" x14ac:dyDescent="0.35">
      <c r="B340" s="180" t="str">
        <f ca="1">IF(Meldung!$F340="J",IF(Meldung!$E340&gt;=39083,CELL("inhalt",Meldung!B340),""),"")</f>
        <v/>
      </c>
      <c r="G340" s="39" t="s">
        <v>0</v>
      </c>
      <c r="H340" s="40" t="s">
        <v>0</v>
      </c>
      <c r="I340" s="39" t="s">
        <v>0</v>
      </c>
      <c r="J340" s="39" t="s">
        <v>0</v>
      </c>
      <c r="K340" s="39" t="s">
        <v>0</v>
      </c>
      <c r="L340" s="41" t="s">
        <v>0</v>
      </c>
    </row>
    <row r="341" spans="2:12" x14ac:dyDescent="0.35">
      <c r="B341" s="180" t="str">
        <f ca="1">IF(Meldung!$F341="J",IF(Meldung!$E341&gt;=39083,CELL("inhalt",Meldung!B341),""),"")</f>
        <v/>
      </c>
      <c r="G341" s="39" t="s">
        <v>0</v>
      </c>
      <c r="H341" s="40" t="s">
        <v>0</v>
      </c>
      <c r="I341" s="39" t="s">
        <v>0</v>
      </c>
      <c r="J341" s="39" t="s">
        <v>0</v>
      </c>
      <c r="K341" s="39" t="s">
        <v>0</v>
      </c>
      <c r="L341" s="41" t="s">
        <v>0</v>
      </c>
    </row>
    <row r="342" spans="2:12" x14ac:dyDescent="0.35">
      <c r="B342" s="180" t="str">
        <f ca="1">IF(Meldung!$F342="J",IF(Meldung!$E342&gt;=39083,CELL("inhalt",Meldung!B342),""),"")</f>
        <v/>
      </c>
      <c r="G342" s="39" t="s">
        <v>0</v>
      </c>
      <c r="H342" s="40" t="s">
        <v>0</v>
      </c>
      <c r="I342" s="39" t="s">
        <v>0</v>
      </c>
      <c r="J342" s="39" t="s">
        <v>0</v>
      </c>
      <c r="K342" s="39" t="s">
        <v>0</v>
      </c>
      <c r="L342" s="41" t="s">
        <v>0</v>
      </c>
    </row>
    <row r="343" spans="2:12" x14ac:dyDescent="0.35">
      <c r="B343" s="180" t="str">
        <f ca="1">IF(Meldung!$F343="J",IF(Meldung!$E343&gt;=39083,CELL("inhalt",Meldung!B343),""),"")</f>
        <v/>
      </c>
      <c r="G343" s="39" t="s">
        <v>0</v>
      </c>
      <c r="H343" s="40" t="s">
        <v>0</v>
      </c>
      <c r="I343" s="39" t="s">
        <v>0</v>
      </c>
      <c r="J343" s="39" t="s">
        <v>0</v>
      </c>
      <c r="K343" s="39" t="s">
        <v>0</v>
      </c>
      <c r="L343" s="41" t="s">
        <v>0</v>
      </c>
    </row>
    <row r="344" spans="2:12" x14ac:dyDescent="0.35">
      <c r="B344" s="180" t="str">
        <f ca="1">IF(Meldung!$F344="J",IF(Meldung!$E344&gt;=39083,CELL("inhalt",Meldung!B344),""),"")</f>
        <v/>
      </c>
      <c r="G344" s="39" t="s">
        <v>0</v>
      </c>
      <c r="H344" s="40" t="s">
        <v>0</v>
      </c>
      <c r="I344" s="39" t="s">
        <v>0</v>
      </c>
      <c r="J344" s="39" t="s">
        <v>0</v>
      </c>
      <c r="K344" s="39" t="s">
        <v>0</v>
      </c>
      <c r="L344" s="41" t="s">
        <v>0</v>
      </c>
    </row>
    <row r="345" spans="2:12" x14ac:dyDescent="0.35">
      <c r="B345" s="180" t="str">
        <f ca="1">IF(Meldung!$F345="J",IF(Meldung!$E345&gt;=39083,CELL("inhalt",Meldung!B345),""),"")</f>
        <v/>
      </c>
      <c r="G345" s="39" t="s">
        <v>0</v>
      </c>
      <c r="H345" s="40" t="s">
        <v>0</v>
      </c>
      <c r="I345" s="39" t="s">
        <v>0</v>
      </c>
      <c r="J345" s="39" t="s">
        <v>0</v>
      </c>
      <c r="K345" s="39" t="s">
        <v>0</v>
      </c>
      <c r="L345" s="41" t="s">
        <v>0</v>
      </c>
    </row>
    <row r="346" spans="2:12" x14ac:dyDescent="0.35">
      <c r="B346" s="180" t="str">
        <f ca="1">IF(Meldung!$F346="J",IF(Meldung!$E346&gt;=39083,CELL("inhalt",Meldung!B346),""),"")</f>
        <v/>
      </c>
      <c r="G346" s="39" t="s">
        <v>0</v>
      </c>
      <c r="H346" s="40" t="s">
        <v>0</v>
      </c>
      <c r="I346" s="39" t="s">
        <v>0</v>
      </c>
      <c r="J346" s="39" t="s">
        <v>0</v>
      </c>
      <c r="K346" s="39" t="s">
        <v>0</v>
      </c>
      <c r="L346" s="41" t="s">
        <v>0</v>
      </c>
    </row>
    <row r="347" spans="2:12" x14ac:dyDescent="0.35">
      <c r="B347" s="180" t="str">
        <f ca="1">IF(Meldung!$F347="J",IF(Meldung!$E347&gt;=39083,CELL("inhalt",Meldung!B347),""),"")</f>
        <v/>
      </c>
      <c r="G347" s="39" t="s">
        <v>0</v>
      </c>
      <c r="H347" s="40" t="s">
        <v>0</v>
      </c>
      <c r="I347" s="39" t="s">
        <v>0</v>
      </c>
      <c r="J347" s="39" t="s">
        <v>0</v>
      </c>
      <c r="K347" s="39" t="s">
        <v>0</v>
      </c>
      <c r="L347" s="41" t="s">
        <v>0</v>
      </c>
    </row>
    <row r="348" spans="2:12" x14ac:dyDescent="0.35">
      <c r="B348" s="180" t="str">
        <f ca="1">IF(Meldung!$F348="J",IF(Meldung!$E348&gt;=39083,CELL("inhalt",Meldung!B348),""),"")</f>
        <v/>
      </c>
      <c r="G348" s="39" t="s">
        <v>0</v>
      </c>
      <c r="H348" s="40" t="s">
        <v>0</v>
      </c>
      <c r="I348" s="39" t="s">
        <v>0</v>
      </c>
      <c r="J348" s="39" t="s">
        <v>0</v>
      </c>
      <c r="K348" s="39" t="s">
        <v>0</v>
      </c>
      <c r="L348" s="41" t="s">
        <v>0</v>
      </c>
    </row>
    <row r="349" spans="2:12" x14ac:dyDescent="0.35">
      <c r="B349" s="180" t="str">
        <f ca="1">IF(Meldung!$F349="J",IF(Meldung!$E349&gt;=39083,CELL("inhalt",Meldung!B349),""),"")</f>
        <v/>
      </c>
      <c r="G349" s="39" t="s">
        <v>0</v>
      </c>
      <c r="H349" s="40" t="s">
        <v>0</v>
      </c>
      <c r="I349" s="39" t="s">
        <v>0</v>
      </c>
      <c r="J349" s="39" t="s">
        <v>0</v>
      </c>
      <c r="K349" s="39" t="s">
        <v>0</v>
      </c>
      <c r="L349" s="41" t="s">
        <v>0</v>
      </c>
    </row>
    <row r="350" spans="2:12" x14ac:dyDescent="0.35">
      <c r="B350" s="180" t="str">
        <f ca="1">IF(Meldung!$F350="J",IF(Meldung!$E350&gt;=39083,CELL("inhalt",Meldung!B350),""),"")</f>
        <v/>
      </c>
      <c r="G350" s="39" t="s">
        <v>0</v>
      </c>
      <c r="H350" s="40" t="s">
        <v>0</v>
      </c>
      <c r="I350" s="39" t="s">
        <v>0</v>
      </c>
      <c r="J350" s="39" t="s">
        <v>0</v>
      </c>
      <c r="K350" s="39" t="s">
        <v>0</v>
      </c>
      <c r="L350" s="41" t="s">
        <v>0</v>
      </c>
    </row>
    <row r="351" spans="2:12" x14ac:dyDescent="0.35">
      <c r="B351" s="180" t="str">
        <f ca="1">IF(Meldung!$F351="J",IF(Meldung!$E351&gt;=39083,CELL("inhalt",Meldung!B351),""),"")</f>
        <v/>
      </c>
      <c r="G351" s="39" t="s">
        <v>0</v>
      </c>
      <c r="H351" s="40" t="s">
        <v>0</v>
      </c>
      <c r="I351" s="39" t="s">
        <v>0</v>
      </c>
      <c r="J351" s="39" t="s">
        <v>0</v>
      </c>
      <c r="K351" s="39" t="s">
        <v>0</v>
      </c>
      <c r="L351" s="41" t="s">
        <v>0</v>
      </c>
    </row>
    <row r="352" spans="2:12" x14ac:dyDescent="0.35">
      <c r="B352" s="180" t="str">
        <f ca="1">IF(Meldung!$F352="J",IF(Meldung!$E352&gt;=39083,CELL("inhalt",Meldung!B352),""),"")</f>
        <v/>
      </c>
      <c r="G352" s="39" t="s">
        <v>0</v>
      </c>
      <c r="H352" s="40" t="s">
        <v>0</v>
      </c>
      <c r="I352" s="39" t="s">
        <v>0</v>
      </c>
      <c r="J352" s="39" t="s">
        <v>0</v>
      </c>
      <c r="K352" s="39" t="s">
        <v>0</v>
      </c>
      <c r="L352" s="41" t="s">
        <v>0</v>
      </c>
    </row>
    <row r="353" spans="2:12" x14ac:dyDescent="0.35">
      <c r="B353" s="180" t="str">
        <f ca="1">IF(Meldung!$F353="J",IF(Meldung!$E353&gt;=39083,CELL("inhalt",Meldung!B353),""),"")</f>
        <v/>
      </c>
      <c r="G353" s="39" t="s">
        <v>0</v>
      </c>
      <c r="H353" s="40" t="s">
        <v>0</v>
      </c>
      <c r="I353" s="39" t="s">
        <v>0</v>
      </c>
      <c r="J353" s="39" t="s">
        <v>0</v>
      </c>
      <c r="K353" s="39" t="s">
        <v>0</v>
      </c>
      <c r="L353" s="41" t="s">
        <v>0</v>
      </c>
    </row>
    <row r="354" spans="2:12" x14ac:dyDescent="0.35">
      <c r="B354" s="180" t="str">
        <f ca="1">IF(Meldung!$F354="J",IF(Meldung!$E354&gt;=39083,CELL("inhalt",Meldung!B354),""),"")</f>
        <v/>
      </c>
      <c r="G354" s="39" t="s">
        <v>0</v>
      </c>
      <c r="H354" s="40" t="s">
        <v>0</v>
      </c>
      <c r="I354" s="39" t="s">
        <v>0</v>
      </c>
      <c r="J354" s="39" t="s">
        <v>0</v>
      </c>
      <c r="K354" s="39" t="s">
        <v>0</v>
      </c>
      <c r="L354" s="41" t="s">
        <v>0</v>
      </c>
    </row>
    <row r="355" spans="2:12" x14ac:dyDescent="0.35">
      <c r="B355" s="180" t="str">
        <f ca="1">IF(Meldung!$F355="J",IF(Meldung!$E355&gt;=39083,CELL("inhalt",Meldung!B355),""),"")</f>
        <v/>
      </c>
      <c r="G355" s="39" t="s">
        <v>0</v>
      </c>
      <c r="H355" s="40" t="s">
        <v>0</v>
      </c>
      <c r="I355" s="39" t="s">
        <v>0</v>
      </c>
      <c r="J355" s="39" t="s">
        <v>0</v>
      </c>
      <c r="K355" s="39" t="s">
        <v>0</v>
      </c>
      <c r="L355" s="41" t="s">
        <v>0</v>
      </c>
    </row>
    <row r="356" spans="2:12" x14ac:dyDescent="0.35">
      <c r="B356" s="180" t="str">
        <f ca="1">IF(Meldung!$F356="J",IF(Meldung!$E356&gt;=39083,CELL("inhalt",Meldung!B356),""),"")</f>
        <v/>
      </c>
      <c r="G356" s="39" t="s">
        <v>0</v>
      </c>
      <c r="H356" s="40" t="s">
        <v>0</v>
      </c>
      <c r="I356" s="39" t="s">
        <v>0</v>
      </c>
      <c r="J356" s="39" t="s">
        <v>0</v>
      </c>
      <c r="K356" s="39" t="s">
        <v>0</v>
      </c>
      <c r="L356" s="41" t="s">
        <v>0</v>
      </c>
    </row>
    <row r="357" spans="2:12" x14ac:dyDescent="0.35">
      <c r="B357" s="180" t="str">
        <f ca="1">IF(Meldung!$F357="J",IF(Meldung!$E357&gt;=39083,CELL("inhalt",Meldung!B357),""),"")</f>
        <v/>
      </c>
      <c r="G357" s="39" t="s">
        <v>0</v>
      </c>
      <c r="H357" s="40" t="s">
        <v>0</v>
      </c>
      <c r="I357" s="39" t="s">
        <v>0</v>
      </c>
      <c r="J357" s="39" t="s">
        <v>0</v>
      </c>
      <c r="K357" s="39" t="s">
        <v>0</v>
      </c>
      <c r="L357" s="41" t="s">
        <v>0</v>
      </c>
    </row>
    <row r="358" spans="2:12" x14ac:dyDescent="0.35">
      <c r="B358" s="180" t="str">
        <f ca="1">IF(Meldung!$F358="J",IF(Meldung!$E358&gt;=39083,CELL("inhalt",Meldung!B358),""),"")</f>
        <v/>
      </c>
      <c r="G358" s="39" t="s">
        <v>0</v>
      </c>
      <c r="H358" s="40" t="s">
        <v>0</v>
      </c>
      <c r="I358" s="39" t="s">
        <v>0</v>
      </c>
      <c r="J358" s="39" t="s">
        <v>0</v>
      </c>
      <c r="K358" s="39" t="s">
        <v>0</v>
      </c>
      <c r="L358" s="41" t="s">
        <v>0</v>
      </c>
    </row>
    <row r="359" spans="2:12" x14ac:dyDescent="0.35">
      <c r="B359" s="180" t="str">
        <f ca="1">IF(Meldung!$F359="J",IF(Meldung!$E359&gt;=39083,CELL("inhalt",Meldung!B359),""),"")</f>
        <v/>
      </c>
      <c r="G359" s="39" t="s">
        <v>0</v>
      </c>
      <c r="H359" s="40" t="s">
        <v>0</v>
      </c>
      <c r="I359" s="39" t="s">
        <v>0</v>
      </c>
      <c r="J359" s="39" t="s">
        <v>0</v>
      </c>
      <c r="K359" s="39" t="s">
        <v>0</v>
      </c>
      <c r="L359" s="41" t="s">
        <v>0</v>
      </c>
    </row>
    <row r="360" spans="2:12" x14ac:dyDescent="0.35">
      <c r="B360" s="180" t="str">
        <f ca="1">IF(Meldung!$F360="J",IF(Meldung!$E360&gt;=39083,CELL("inhalt",Meldung!B360),""),"")</f>
        <v/>
      </c>
      <c r="G360" s="39" t="s">
        <v>0</v>
      </c>
      <c r="H360" s="40" t="s">
        <v>0</v>
      </c>
      <c r="I360" s="39" t="s">
        <v>0</v>
      </c>
      <c r="J360" s="39" t="s">
        <v>0</v>
      </c>
      <c r="K360" s="39" t="s">
        <v>0</v>
      </c>
      <c r="L360" s="41" t="s">
        <v>0</v>
      </c>
    </row>
    <row r="361" spans="2:12" x14ac:dyDescent="0.35">
      <c r="B361" s="180" t="str">
        <f ca="1">IF(Meldung!$F361="J",IF(Meldung!$E361&gt;=39083,CELL("inhalt",Meldung!B361),""),"")</f>
        <v/>
      </c>
      <c r="G361" s="39" t="s">
        <v>0</v>
      </c>
      <c r="H361" s="40" t="s">
        <v>0</v>
      </c>
      <c r="I361" s="39" t="s">
        <v>0</v>
      </c>
      <c r="J361" s="39" t="s">
        <v>0</v>
      </c>
      <c r="K361" s="39" t="s">
        <v>0</v>
      </c>
      <c r="L361" s="41" t="s">
        <v>0</v>
      </c>
    </row>
    <row r="362" spans="2:12" x14ac:dyDescent="0.35">
      <c r="B362" s="180" t="str">
        <f ca="1">IF(Meldung!$F362="J",IF(Meldung!$E362&gt;=39083,CELL("inhalt",Meldung!B362),""),"")</f>
        <v/>
      </c>
      <c r="G362" s="39" t="s">
        <v>0</v>
      </c>
      <c r="H362" s="40" t="s">
        <v>0</v>
      </c>
      <c r="I362" s="39" t="s">
        <v>0</v>
      </c>
      <c r="J362" s="39" t="s">
        <v>0</v>
      </c>
      <c r="K362" s="39" t="s">
        <v>0</v>
      </c>
      <c r="L362" s="41" t="s">
        <v>0</v>
      </c>
    </row>
    <row r="363" spans="2:12" x14ac:dyDescent="0.35">
      <c r="B363" s="180" t="str">
        <f ca="1">IF(Meldung!$F363="J",IF(Meldung!$E363&gt;=39083,CELL("inhalt",Meldung!B363),""),"")</f>
        <v/>
      </c>
      <c r="G363" s="39" t="s">
        <v>0</v>
      </c>
      <c r="H363" s="40" t="s">
        <v>0</v>
      </c>
      <c r="I363" s="39" t="s">
        <v>0</v>
      </c>
      <c r="J363" s="39" t="s">
        <v>0</v>
      </c>
      <c r="K363" s="39" t="s">
        <v>0</v>
      </c>
      <c r="L363" s="41" t="s">
        <v>0</v>
      </c>
    </row>
    <row r="364" spans="2:12" x14ac:dyDescent="0.35">
      <c r="B364" s="180" t="str">
        <f ca="1">IF(Meldung!$F364="J",IF(Meldung!$E364&gt;=39083,CELL("inhalt",Meldung!B364),""),"")</f>
        <v/>
      </c>
      <c r="G364" s="39" t="s">
        <v>0</v>
      </c>
      <c r="H364" s="40" t="s">
        <v>0</v>
      </c>
      <c r="I364" s="39" t="s">
        <v>0</v>
      </c>
      <c r="J364" s="39" t="s">
        <v>0</v>
      </c>
      <c r="K364" s="39" t="s">
        <v>0</v>
      </c>
      <c r="L364" s="41" t="s">
        <v>0</v>
      </c>
    </row>
    <row r="365" spans="2:12" x14ac:dyDescent="0.35">
      <c r="B365" s="180" t="str">
        <f ca="1">IF(Meldung!$F365="J",IF(Meldung!$E365&gt;=39083,CELL("inhalt",Meldung!B365),""),"")</f>
        <v/>
      </c>
      <c r="G365" s="39" t="s">
        <v>0</v>
      </c>
      <c r="H365" s="40" t="s">
        <v>0</v>
      </c>
      <c r="I365" s="39" t="s">
        <v>0</v>
      </c>
      <c r="J365" s="39" t="s">
        <v>0</v>
      </c>
      <c r="K365" s="39" t="s">
        <v>0</v>
      </c>
      <c r="L365" s="41" t="s">
        <v>0</v>
      </c>
    </row>
    <row r="366" spans="2:12" x14ac:dyDescent="0.35">
      <c r="B366" s="180" t="str">
        <f ca="1">IF(Meldung!$F366="J",IF(Meldung!$E366&gt;=39083,CELL("inhalt",Meldung!B366),""),"")</f>
        <v/>
      </c>
      <c r="G366" s="39" t="s">
        <v>0</v>
      </c>
      <c r="H366" s="40" t="s">
        <v>0</v>
      </c>
      <c r="I366" s="39" t="s">
        <v>0</v>
      </c>
      <c r="J366" s="39" t="s">
        <v>0</v>
      </c>
      <c r="K366" s="39" t="s">
        <v>0</v>
      </c>
      <c r="L366" s="41" t="s">
        <v>0</v>
      </c>
    </row>
    <row r="367" spans="2:12" x14ac:dyDescent="0.35">
      <c r="B367" s="180" t="str">
        <f ca="1">IF(Meldung!$F367="J",IF(Meldung!$E367&gt;=39083,CELL("inhalt",Meldung!B367),""),"")</f>
        <v/>
      </c>
      <c r="G367" s="39" t="s">
        <v>0</v>
      </c>
      <c r="H367" s="40" t="s">
        <v>0</v>
      </c>
      <c r="I367" s="39" t="s">
        <v>0</v>
      </c>
      <c r="J367" s="39" t="s">
        <v>0</v>
      </c>
      <c r="K367" s="39" t="s">
        <v>0</v>
      </c>
      <c r="L367" s="41" t="s">
        <v>0</v>
      </c>
    </row>
    <row r="368" spans="2:12" x14ac:dyDescent="0.35">
      <c r="B368" s="180" t="str">
        <f ca="1">IF(Meldung!$F368="J",IF(Meldung!$E368&gt;=39083,CELL("inhalt",Meldung!B368),""),"")</f>
        <v/>
      </c>
      <c r="G368" s="39" t="s">
        <v>0</v>
      </c>
      <c r="H368" s="40" t="s">
        <v>0</v>
      </c>
      <c r="I368" s="39" t="s">
        <v>0</v>
      </c>
      <c r="J368" s="39" t="s">
        <v>0</v>
      </c>
      <c r="K368" s="39" t="s">
        <v>0</v>
      </c>
      <c r="L368" s="41" t="s">
        <v>0</v>
      </c>
    </row>
    <row r="369" spans="2:12" x14ac:dyDescent="0.35">
      <c r="B369" s="180" t="str">
        <f ca="1">IF(Meldung!$F369="J",IF(Meldung!$E369&gt;=39083,CELL("inhalt",Meldung!B369),""),"")</f>
        <v/>
      </c>
      <c r="G369" s="39" t="s">
        <v>0</v>
      </c>
      <c r="H369" s="40" t="s">
        <v>0</v>
      </c>
      <c r="I369" s="39" t="s">
        <v>0</v>
      </c>
      <c r="J369" s="39" t="s">
        <v>0</v>
      </c>
      <c r="K369" s="39" t="s">
        <v>0</v>
      </c>
      <c r="L369" s="41" t="s">
        <v>0</v>
      </c>
    </row>
    <row r="370" spans="2:12" x14ac:dyDescent="0.35">
      <c r="B370" s="180" t="str">
        <f ca="1">IF(Meldung!$F370="J",IF(Meldung!$E370&gt;=39083,CELL("inhalt",Meldung!B370),""),"")</f>
        <v/>
      </c>
      <c r="G370" s="39" t="s">
        <v>0</v>
      </c>
      <c r="H370" s="40" t="s">
        <v>0</v>
      </c>
      <c r="I370" s="39" t="s">
        <v>0</v>
      </c>
      <c r="J370" s="39" t="s">
        <v>0</v>
      </c>
      <c r="K370" s="39" t="s">
        <v>0</v>
      </c>
      <c r="L370" s="41" t="s">
        <v>0</v>
      </c>
    </row>
    <row r="371" spans="2:12" x14ac:dyDescent="0.35">
      <c r="B371" s="180" t="str">
        <f ca="1">IF(Meldung!$F371="J",IF(Meldung!$E371&gt;=39083,CELL("inhalt",Meldung!B371),""),"")</f>
        <v/>
      </c>
      <c r="G371" s="39" t="s">
        <v>0</v>
      </c>
      <c r="H371" s="40" t="s">
        <v>0</v>
      </c>
      <c r="I371" s="39" t="s">
        <v>0</v>
      </c>
      <c r="J371" s="39" t="s">
        <v>0</v>
      </c>
      <c r="K371" s="39" t="s">
        <v>0</v>
      </c>
      <c r="L371" s="41" t="s">
        <v>0</v>
      </c>
    </row>
    <row r="372" spans="2:12" x14ac:dyDescent="0.35">
      <c r="B372" s="180" t="str">
        <f ca="1">IF(Meldung!$F372="J",IF(Meldung!$E372&gt;=39083,CELL("inhalt",Meldung!B372),""),"")</f>
        <v/>
      </c>
      <c r="G372" s="39" t="s">
        <v>0</v>
      </c>
      <c r="H372" s="40" t="s">
        <v>0</v>
      </c>
      <c r="I372" s="39" t="s">
        <v>0</v>
      </c>
      <c r="J372" s="39" t="s">
        <v>0</v>
      </c>
      <c r="K372" s="39" t="s">
        <v>0</v>
      </c>
      <c r="L372" s="41" t="s">
        <v>0</v>
      </c>
    </row>
    <row r="373" spans="2:12" x14ac:dyDescent="0.35">
      <c r="B373" s="180" t="str">
        <f ca="1">IF(Meldung!$F373="J",IF(Meldung!$E373&gt;=39083,CELL("inhalt",Meldung!B373),""),"")</f>
        <v/>
      </c>
      <c r="G373" s="39" t="s">
        <v>0</v>
      </c>
      <c r="H373" s="40" t="s">
        <v>0</v>
      </c>
      <c r="I373" s="39" t="s">
        <v>0</v>
      </c>
      <c r="J373" s="39" t="s">
        <v>0</v>
      </c>
      <c r="K373" s="39" t="s">
        <v>0</v>
      </c>
      <c r="L373" s="41" t="s">
        <v>0</v>
      </c>
    </row>
    <row r="374" spans="2:12" x14ac:dyDescent="0.35">
      <c r="B374" s="180" t="str">
        <f ca="1">IF(Meldung!$F374="J",IF(Meldung!$E374&gt;=39083,CELL("inhalt",Meldung!B374),""),"")</f>
        <v/>
      </c>
      <c r="G374" s="39" t="s">
        <v>0</v>
      </c>
      <c r="H374" s="40" t="s">
        <v>0</v>
      </c>
      <c r="I374" s="39" t="s">
        <v>0</v>
      </c>
      <c r="J374" s="39" t="s">
        <v>0</v>
      </c>
      <c r="K374" s="39" t="s">
        <v>0</v>
      </c>
      <c r="L374" s="41" t="s">
        <v>0</v>
      </c>
    </row>
    <row r="375" spans="2:12" x14ac:dyDescent="0.35">
      <c r="B375" s="180" t="str">
        <f ca="1">IF(Meldung!$F375="J",IF(Meldung!$E375&gt;=39083,CELL("inhalt",Meldung!B375),""),"")</f>
        <v/>
      </c>
      <c r="G375" s="39" t="s">
        <v>0</v>
      </c>
      <c r="H375" s="40" t="s">
        <v>0</v>
      </c>
      <c r="I375" s="39" t="s">
        <v>0</v>
      </c>
      <c r="J375" s="39" t="s">
        <v>0</v>
      </c>
      <c r="K375" s="39" t="s">
        <v>0</v>
      </c>
      <c r="L375" s="41" t="s">
        <v>0</v>
      </c>
    </row>
    <row r="376" spans="2:12" x14ac:dyDescent="0.35">
      <c r="B376" s="180" t="str">
        <f ca="1">IF(Meldung!$F376="J",IF(Meldung!$E376&gt;=39083,CELL("inhalt",Meldung!B376),""),"")</f>
        <v/>
      </c>
      <c r="G376" s="39" t="s">
        <v>0</v>
      </c>
      <c r="H376" s="40" t="s">
        <v>0</v>
      </c>
      <c r="I376" s="39" t="s">
        <v>0</v>
      </c>
      <c r="J376" s="39" t="s">
        <v>0</v>
      </c>
      <c r="K376" s="39" t="s">
        <v>0</v>
      </c>
      <c r="L376" s="41" t="s">
        <v>0</v>
      </c>
    </row>
    <row r="377" spans="2:12" x14ac:dyDescent="0.35">
      <c r="B377" s="180" t="str">
        <f ca="1">IF(Meldung!$F377="J",IF(Meldung!$E377&gt;=39083,CELL("inhalt",Meldung!B377),""),"")</f>
        <v/>
      </c>
      <c r="G377" s="39" t="s">
        <v>0</v>
      </c>
      <c r="H377" s="40" t="s">
        <v>0</v>
      </c>
      <c r="I377" s="39" t="s">
        <v>0</v>
      </c>
      <c r="J377" s="39" t="s">
        <v>0</v>
      </c>
      <c r="K377" s="39" t="s">
        <v>0</v>
      </c>
      <c r="L377" s="41" t="s">
        <v>0</v>
      </c>
    </row>
    <row r="378" spans="2:12" x14ac:dyDescent="0.35">
      <c r="B378" s="180" t="str">
        <f ca="1">IF(Meldung!$F378="J",IF(Meldung!$E378&gt;=39083,CELL("inhalt",Meldung!B378),""),"")</f>
        <v/>
      </c>
      <c r="G378" s="39" t="s">
        <v>0</v>
      </c>
      <c r="H378" s="40" t="s">
        <v>0</v>
      </c>
      <c r="I378" s="39" t="s">
        <v>0</v>
      </c>
      <c r="J378" s="39" t="s">
        <v>0</v>
      </c>
      <c r="K378" s="39" t="s">
        <v>0</v>
      </c>
      <c r="L378" s="41" t="s">
        <v>0</v>
      </c>
    </row>
    <row r="379" spans="2:12" x14ac:dyDescent="0.35">
      <c r="B379" s="180" t="str">
        <f ca="1">IF(Meldung!$F379="J",IF(Meldung!$E379&gt;=39083,CELL("inhalt",Meldung!B379),""),"")</f>
        <v/>
      </c>
      <c r="G379" s="39" t="s">
        <v>0</v>
      </c>
      <c r="H379" s="40" t="s">
        <v>0</v>
      </c>
      <c r="I379" s="39" t="s">
        <v>0</v>
      </c>
      <c r="J379" s="39" t="s">
        <v>0</v>
      </c>
      <c r="K379" s="39" t="s">
        <v>0</v>
      </c>
      <c r="L379" s="41" t="s">
        <v>0</v>
      </c>
    </row>
    <row r="380" spans="2:12" x14ac:dyDescent="0.35">
      <c r="B380" s="180" t="str">
        <f ca="1">IF(Meldung!$F380="J",IF(Meldung!$E380&gt;=39083,CELL("inhalt",Meldung!B380),""),"")</f>
        <v/>
      </c>
      <c r="G380" s="39" t="s">
        <v>0</v>
      </c>
      <c r="H380" s="40" t="s">
        <v>0</v>
      </c>
      <c r="I380" s="39" t="s">
        <v>0</v>
      </c>
      <c r="J380" s="39" t="s">
        <v>0</v>
      </c>
      <c r="K380" s="39" t="s">
        <v>0</v>
      </c>
      <c r="L380" s="41" t="s">
        <v>0</v>
      </c>
    </row>
    <row r="381" spans="2:12" x14ac:dyDescent="0.35">
      <c r="B381" s="180" t="str">
        <f ca="1">IF(Meldung!$F381="J",IF(Meldung!$E381&gt;=39083,CELL("inhalt",Meldung!B381),""),"")</f>
        <v/>
      </c>
      <c r="G381" s="39" t="s">
        <v>0</v>
      </c>
      <c r="H381" s="40" t="s">
        <v>0</v>
      </c>
      <c r="I381" s="39" t="s">
        <v>0</v>
      </c>
      <c r="J381" s="39" t="s">
        <v>0</v>
      </c>
      <c r="K381" s="39" t="s">
        <v>0</v>
      </c>
      <c r="L381" s="41" t="s">
        <v>0</v>
      </c>
    </row>
    <row r="382" spans="2:12" x14ac:dyDescent="0.35">
      <c r="B382" s="180" t="str">
        <f ca="1">IF(Meldung!$F382="J",IF(Meldung!$E382&gt;=39083,CELL("inhalt",Meldung!B382),""),"")</f>
        <v/>
      </c>
      <c r="G382" s="39" t="s">
        <v>0</v>
      </c>
      <c r="H382" s="40" t="s">
        <v>0</v>
      </c>
      <c r="I382" s="39" t="s">
        <v>0</v>
      </c>
      <c r="J382" s="39" t="s">
        <v>0</v>
      </c>
      <c r="K382" s="39" t="s">
        <v>0</v>
      </c>
      <c r="L382" s="41" t="s">
        <v>0</v>
      </c>
    </row>
    <row r="383" spans="2:12" x14ac:dyDescent="0.35">
      <c r="B383" s="180" t="str">
        <f ca="1">IF(Meldung!$F383="J",IF(Meldung!$E383&gt;=39083,CELL("inhalt",Meldung!B383),""),"")</f>
        <v/>
      </c>
      <c r="G383" s="39" t="s">
        <v>0</v>
      </c>
      <c r="H383" s="40" t="s">
        <v>0</v>
      </c>
      <c r="I383" s="39" t="s">
        <v>0</v>
      </c>
      <c r="J383" s="39" t="s">
        <v>0</v>
      </c>
      <c r="K383" s="39" t="s">
        <v>0</v>
      </c>
      <c r="L383" s="41" t="s">
        <v>0</v>
      </c>
    </row>
    <row r="384" spans="2:12" x14ac:dyDescent="0.35">
      <c r="B384" s="180" t="str">
        <f ca="1">IF(Meldung!$F384="J",IF(Meldung!$E384&gt;=39083,CELL("inhalt",Meldung!B384),""),"")</f>
        <v/>
      </c>
      <c r="G384" s="39" t="s">
        <v>0</v>
      </c>
      <c r="H384" s="40" t="s">
        <v>0</v>
      </c>
      <c r="I384" s="39" t="s">
        <v>0</v>
      </c>
      <c r="J384" s="39" t="s">
        <v>0</v>
      </c>
      <c r="K384" s="39" t="s">
        <v>0</v>
      </c>
      <c r="L384" s="41" t="s">
        <v>0</v>
      </c>
    </row>
    <row r="385" spans="2:12" x14ac:dyDescent="0.35">
      <c r="B385" s="180" t="str">
        <f ca="1">IF(Meldung!$F385="J",IF(Meldung!$E385&gt;=39083,CELL("inhalt",Meldung!B385),""),"")</f>
        <v/>
      </c>
      <c r="G385" s="39" t="s">
        <v>0</v>
      </c>
      <c r="H385" s="40" t="s">
        <v>0</v>
      </c>
      <c r="I385" s="39" t="s">
        <v>0</v>
      </c>
      <c r="J385" s="39" t="s">
        <v>0</v>
      </c>
      <c r="K385" s="39" t="s">
        <v>0</v>
      </c>
      <c r="L385" s="41" t="s">
        <v>0</v>
      </c>
    </row>
    <row r="386" spans="2:12" x14ac:dyDescent="0.35">
      <c r="B386" s="180" t="str">
        <f ca="1">IF(Meldung!$F386="J",IF(Meldung!$E386&gt;=39083,CELL("inhalt",Meldung!B386),""),"")</f>
        <v/>
      </c>
      <c r="G386" s="39" t="s">
        <v>0</v>
      </c>
      <c r="H386" s="40" t="s">
        <v>0</v>
      </c>
      <c r="I386" s="39" t="s">
        <v>0</v>
      </c>
      <c r="J386" s="39" t="s">
        <v>0</v>
      </c>
      <c r="K386" s="39" t="s">
        <v>0</v>
      </c>
      <c r="L386" s="41" t="s">
        <v>0</v>
      </c>
    </row>
    <row r="387" spans="2:12" x14ac:dyDescent="0.35">
      <c r="B387" s="180" t="str">
        <f ca="1">IF(Meldung!$F387="J",IF(Meldung!$E387&gt;=39083,CELL("inhalt",Meldung!B387),""),"")</f>
        <v/>
      </c>
      <c r="G387" s="39" t="s">
        <v>0</v>
      </c>
      <c r="H387" s="40" t="s">
        <v>0</v>
      </c>
      <c r="I387" s="39" t="s">
        <v>0</v>
      </c>
      <c r="J387" s="39" t="s">
        <v>0</v>
      </c>
      <c r="K387" s="39" t="s">
        <v>0</v>
      </c>
      <c r="L387" s="41" t="s">
        <v>0</v>
      </c>
    </row>
    <row r="388" spans="2:12" x14ac:dyDescent="0.35">
      <c r="B388" s="180" t="str">
        <f ca="1">IF(Meldung!$F388="J",IF(Meldung!$E388&gt;=39083,CELL("inhalt",Meldung!B388),""),"")</f>
        <v/>
      </c>
      <c r="G388" s="39" t="s">
        <v>0</v>
      </c>
      <c r="H388" s="40" t="s">
        <v>0</v>
      </c>
      <c r="I388" s="39" t="s">
        <v>0</v>
      </c>
      <c r="J388" s="39" t="s">
        <v>0</v>
      </c>
      <c r="K388" s="39" t="s">
        <v>0</v>
      </c>
      <c r="L388" s="41" t="s">
        <v>0</v>
      </c>
    </row>
    <row r="389" spans="2:12" x14ac:dyDescent="0.35">
      <c r="B389" s="180" t="str">
        <f ca="1">IF(Meldung!$F389="J",IF(Meldung!$E389&gt;=39083,CELL("inhalt",Meldung!B389),""),"")</f>
        <v/>
      </c>
      <c r="G389" s="39" t="s">
        <v>0</v>
      </c>
      <c r="H389" s="40" t="s">
        <v>0</v>
      </c>
      <c r="I389" s="39" t="s">
        <v>0</v>
      </c>
      <c r="J389" s="39" t="s">
        <v>0</v>
      </c>
      <c r="K389" s="39" t="s">
        <v>0</v>
      </c>
      <c r="L389" s="41" t="s">
        <v>0</v>
      </c>
    </row>
    <row r="390" spans="2:12" x14ac:dyDescent="0.35">
      <c r="B390" s="180" t="str">
        <f ca="1">IF(Meldung!$F390="J",IF(Meldung!$E390&gt;=39083,CELL("inhalt",Meldung!B390),""),"")</f>
        <v/>
      </c>
      <c r="G390" s="39" t="s">
        <v>0</v>
      </c>
      <c r="H390" s="40" t="s">
        <v>0</v>
      </c>
      <c r="I390" s="39" t="s">
        <v>0</v>
      </c>
      <c r="J390" s="39" t="s">
        <v>0</v>
      </c>
      <c r="K390" s="39" t="s">
        <v>0</v>
      </c>
      <c r="L390" s="41" t="s">
        <v>0</v>
      </c>
    </row>
    <row r="391" spans="2:12" x14ac:dyDescent="0.35">
      <c r="B391" s="180" t="str">
        <f ca="1">IF(Meldung!$F391="J",IF(Meldung!$E391&gt;=39083,CELL("inhalt",Meldung!B391),""),"")</f>
        <v/>
      </c>
      <c r="G391" s="39" t="s">
        <v>0</v>
      </c>
      <c r="H391" s="40" t="s">
        <v>0</v>
      </c>
      <c r="I391" s="39" t="s">
        <v>0</v>
      </c>
      <c r="J391" s="39" t="s">
        <v>0</v>
      </c>
      <c r="K391" s="39" t="s">
        <v>0</v>
      </c>
      <c r="L391" s="41" t="s">
        <v>0</v>
      </c>
    </row>
    <row r="392" spans="2:12" x14ac:dyDescent="0.35">
      <c r="B392" s="180" t="str">
        <f ca="1">IF(Meldung!$F392="J",IF(Meldung!$E392&gt;=39083,CELL("inhalt",Meldung!B392),""),"")</f>
        <v/>
      </c>
      <c r="G392" s="39" t="s">
        <v>0</v>
      </c>
      <c r="H392" s="40" t="s">
        <v>0</v>
      </c>
      <c r="I392" s="39" t="s">
        <v>0</v>
      </c>
      <c r="J392" s="39" t="s">
        <v>0</v>
      </c>
      <c r="K392" s="39" t="s">
        <v>0</v>
      </c>
      <c r="L392" s="41" t="s">
        <v>0</v>
      </c>
    </row>
    <row r="393" spans="2:12" x14ac:dyDescent="0.35">
      <c r="B393" s="180" t="str">
        <f ca="1">IF(Meldung!$F393="J",IF(Meldung!$E393&gt;=39083,CELL("inhalt",Meldung!B393),""),"")</f>
        <v/>
      </c>
      <c r="G393" s="39" t="s">
        <v>0</v>
      </c>
      <c r="H393" s="40" t="s">
        <v>0</v>
      </c>
      <c r="I393" s="39" t="s">
        <v>0</v>
      </c>
      <c r="J393" s="39" t="s">
        <v>0</v>
      </c>
      <c r="K393" s="39" t="s">
        <v>0</v>
      </c>
      <c r="L393" s="41" t="s">
        <v>0</v>
      </c>
    </row>
    <row r="394" spans="2:12" x14ac:dyDescent="0.35">
      <c r="B394" s="180" t="str">
        <f ca="1">IF(Meldung!$F394="J",IF(Meldung!$E394&gt;=39083,CELL("inhalt",Meldung!B394),""),"")</f>
        <v/>
      </c>
      <c r="G394" s="39" t="s">
        <v>0</v>
      </c>
      <c r="H394" s="40" t="s">
        <v>0</v>
      </c>
      <c r="I394" s="39" t="s">
        <v>0</v>
      </c>
      <c r="J394" s="39" t="s">
        <v>0</v>
      </c>
      <c r="K394" s="39" t="s">
        <v>0</v>
      </c>
      <c r="L394" s="41" t="s">
        <v>0</v>
      </c>
    </row>
    <row r="395" spans="2:12" x14ac:dyDescent="0.35">
      <c r="B395" s="180" t="str">
        <f ca="1">IF(Meldung!$F395="J",IF(Meldung!$E395&gt;=39083,CELL("inhalt",Meldung!B395),""),"")</f>
        <v/>
      </c>
      <c r="G395" s="39" t="s">
        <v>0</v>
      </c>
      <c r="H395" s="40" t="s">
        <v>0</v>
      </c>
      <c r="I395" s="39" t="s">
        <v>0</v>
      </c>
      <c r="J395" s="39" t="s">
        <v>0</v>
      </c>
      <c r="K395" s="39" t="s">
        <v>0</v>
      </c>
      <c r="L395" s="41" t="s">
        <v>0</v>
      </c>
    </row>
    <row r="396" spans="2:12" x14ac:dyDescent="0.35">
      <c r="B396" s="180" t="str">
        <f ca="1">IF(Meldung!$F396="J",IF(Meldung!$E396&gt;=39083,CELL("inhalt",Meldung!B396),""),"")</f>
        <v/>
      </c>
      <c r="G396" s="39" t="s">
        <v>0</v>
      </c>
      <c r="H396" s="40" t="s">
        <v>0</v>
      </c>
      <c r="I396" s="39" t="s">
        <v>0</v>
      </c>
      <c r="J396" s="39" t="s">
        <v>0</v>
      </c>
      <c r="K396" s="39" t="s">
        <v>0</v>
      </c>
      <c r="L396" s="41" t="s">
        <v>0</v>
      </c>
    </row>
    <row r="397" spans="2:12" x14ac:dyDescent="0.35">
      <c r="B397" s="180" t="str">
        <f ca="1">IF(Meldung!$F397="J",IF(Meldung!$E397&gt;=39083,CELL("inhalt",Meldung!B397),""),"")</f>
        <v/>
      </c>
      <c r="G397" s="39" t="s">
        <v>0</v>
      </c>
      <c r="H397" s="40" t="s">
        <v>0</v>
      </c>
      <c r="I397" s="39" t="s">
        <v>0</v>
      </c>
      <c r="J397" s="39" t="s">
        <v>0</v>
      </c>
      <c r="K397" s="39" t="s">
        <v>0</v>
      </c>
      <c r="L397" s="41" t="s">
        <v>0</v>
      </c>
    </row>
    <row r="398" spans="2:12" x14ac:dyDescent="0.35">
      <c r="B398" s="180" t="str">
        <f ca="1">IF(Meldung!$F398="J",IF(Meldung!$E398&gt;=39083,CELL("inhalt",Meldung!B398),""),"")</f>
        <v/>
      </c>
      <c r="G398" s="39" t="s">
        <v>0</v>
      </c>
      <c r="H398" s="40" t="s">
        <v>0</v>
      </c>
      <c r="I398" s="39" t="s">
        <v>0</v>
      </c>
      <c r="J398" s="39" t="s">
        <v>0</v>
      </c>
      <c r="K398" s="39" t="s">
        <v>0</v>
      </c>
      <c r="L398" s="41" t="s">
        <v>0</v>
      </c>
    </row>
    <row r="399" spans="2:12" x14ac:dyDescent="0.35">
      <c r="B399" s="180" t="str">
        <f ca="1">IF(Meldung!$F399="J",IF(Meldung!$E399&gt;=39083,CELL("inhalt",Meldung!B399),""),"")</f>
        <v/>
      </c>
      <c r="G399" s="39" t="s">
        <v>0</v>
      </c>
      <c r="H399" s="40" t="s">
        <v>0</v>
      </c>
      <c r="I399" s="39" t="s">
        <v>0</v>
      </c>
      <c r="J399" s="39" t="s">
        <v>0</v>
      </c>
      <c r="K399" s="39" t="s">
        <v>0</v>
      </c>
      <c r="L399" s="41" t="s">
        <v>0</v>
      </c>
    </row>
    <row r="400" spans="2:12" x14ac:dyDescent="0.35">
      <c r="B400" s="180" t="str">
        <f ca="1">IF(Meldung!$F400="J",IF(Meldung!$E400&gt;=39083,CELL("inhalt",Meldung!B400),""),"")</f>
        <v/>
      </c>
      <c r="G400" s="39" t="s">
        <v>0</v>
      </c>
      <c r="H400" s="40" t="s">
        <v>0</v>
      </c>
      <c r="I400" s="39" t="s">
        <v>0</v>
      </c>
      <c r="J400" s="39" t="s">
        <v>0</v>
      </c>
      <c r="K400" s="39" t="s">
        <v>0</v>
      </c>
      <c r="L400" s="41" t="s">
        <v>0</v>
      </c>
    </row>
    <row r="401" spans="2:12" x14ac:dyDescent="0.35">
      <c r="B401" s="180" t="str">
        <f ca="1">IF(Meldung!$F401="J",IF(Meldung!$E401&gt;=39083,CELL("inhalt",Meldung!B401),""),"")</f>
        <v/>
      </c>
      <c r="G401" s="39" t="s">
        <v>0</v>
      </c>
      <c r="H401" s="40" t="s">
        <v>0</v>
      </c>
      <c r="I401" s="39" t="s">
        <v>0</v>
      </c>
      <c r="J401" s="39" t="s">
        <v>0</v>
      </c>
      <c r="K401" s="39" t="s">
        <v>0</v>
      </c>
      <c r="L401" s="41" t="s">
        <v>0</v>
      </c>
    </row>
    <row r="402" spans="2:12" x14ac:dyDescent="0.35">
      <c r="B402" s="180" t="str">
        <f ca="1">IF(Meldung!$F402="J",IF(Meldung!$E402&gt;=39083,CELL("inhalt",Meldung!B402),""),"")</f>
        <v/>
      </c>
      <c r="G402" s="39" t="s">
        <v>0</v>
      </c>
      <c r="H402" s="40" t="s">
        <v>0</v>
      </c>
      <c r="I402" s="39" t="s">
        <v>0</v>
      </c>
      <c r="J402" s="39" t="s">
        <v>0</v>
      </c>
      <c r="K402" s="39" t="s">
        <v>0</v>
      </c>
      <c r="L402" s="41" t="s">
        <v>0</v>
      </c>
    </row>
    <row r="403" spans="2:12" x14ac:dyDescent="0.35">
      <c r="B403" s="180" t="str">
        <f ca="1">IF(Meldung!$F403="J",IF(Meldung!$E403&gt;=39083,CELL("inhalt",Meldung!B403),""),"")</f>
        <v/>
      </c>
      <c r="G403" s="39" t="s">
        <v>0</v>
      </c>
      <c r="H403" s="40" t="s">
        <v>0</v>
      </c>
      <c r="I403" s="39" t="s">
        <v>0</v>
      </c>
      <c r="J403" s="39" t="s">
        <v>0</v>
      </c>
      <c r="K403" s="39" t="s">
        <v>0</v>
      </c>
      <c r="L403" s="41" t="s">
        <v>0</v>
      </c>
    </row>
    <row r="404" spans="2:12" x14ac:dyDescent="0.35">
      <c r="B404" s="180" t="str">
        <f ca="1">IF(Meldung!$F404="J",IF(Meldung!$E404&gt;=39083,CELL("inhalt",Meldung!B404),""),"")</f>
        <v/>
      </c>
      <c r="G404" s="39" t="s">
        <v>0</v>
      </c>
      <c r="H404" s="40" t="s">
        <v>0</v>
      </c>
      <c r="I404" s="39" t="s">
        <v>0</v>
      </c>
      <c r="J404" s="39" t="s">
        <v>0</v>
      </c>
      <c r="K404" s="39" t="s">
        <v>0</v>
      </c>
      <c r="L404" s="41" t="s">
        <v>0</v>
      </c>
    </row>
    <row r="405" spans="2:12" x14ac:dyDescent="0.35">
      <c r="B405" s="180" t="str">
        <f ca="1">IF(Meldung!$F405="J",IF(Meldung!$E405&gt;=39083,CELL("inhalt",Meldung!B405),""),"")</f>
        <v/>
      </c>
      <c r="G405" s="39" t="s">
        <v>0</v>
      </c>
      <c r="H405" s="40" t="s">
        <v>0</v>
      </c>
      <c r="I405" s="39" t="s">
        <v>0</v>
      </c>
      <c r="J405" s="39" t="s">
        <v>0</v>
      </c>
      <c r="K405" s="39" t="s">
        <v>0</v>
      </c>
      <c r="L405" s="41" t="s">
        <v>0</v>
      </c>
    </row>
    <row r="406" spans="2:12" x14ac:dyDescent="0.35">
      <c r="B406" s="180" t="str">
        <f ca="1">IF(Meldung!$F406="J",IF(Meldung!$E406&gt;=39083,CELL("inhalt",Meldung!B406),""),"")</f>
        <v/>
      </c>
      <c r="G406" s="39" t="s">
        <v>0</v>
      </c>
      <c r="H406" s="40" t="s">
        <v>0</v>
      </c>
      <c r="I406" s="39" t="s">
        <v>0</v>
      </c>
      <c r="J406" s="39" t="s">
        <v>0</v>
      </c>
      <c r="K406" s="39" t="s">
        <v>0</v>
      </c>
      <c r="L406" s="41" t="s">
        <v>0</v>
      </c>
    </row>
    <row r="407" spans="2:12" x14ac:dyDescent="0.35">
      <c r="B407" s="180" t="str">
        <f ca="1">IF(Meldung!$F407="J",IF(Meldung!$E407&gt;=39083,CELL("inhalt",Meldung!B407),""),"")</f>
        <v/>
      </c>
      <c r="G407" s="39" t="s">
        <v>0</v>
      </c>
      <c r="H407" s="40" t="s">
        <v>0</v>
      </c>
      <c r="I407" s="39" t="s">
        <v>0</v>
      </c>
      <c r="J407" s="39" t="s">
        <v>0</v>
      </c>
      <c r="K407" s="39" t="s">
        <v>0</v>
      </c>
      <c r="L407" s="41" t="s">
        <v>0</v>
      </c>
    </row>
    <row r="408" spans="2:12" x14ac:dyDescent="0.35">
      <c r="B408" s="180" t="str">
        <f ca="1">IF(Meldung!$F408="J",IF(Meldung!$E408&gt;=39083,CELL("inhalt",Meldung!B408),""),"")</f>
        <v/>
      </c>
      <c r="G408" s="39" t="s">
        <v>0</v>
      </c>
      <c r="H408" s="40" t="s">
        <v>0</v>
      </c>
      <c r="I408" s="39" t="s">
        <v>0</v>
      </c>
      <c r="J408" s="39" t="s">
        <v>0</v>
      </c>
      <c r="K408" s="39" t="s">
        <v>0</v>
      </c>
      <c r="L408" s="41" t="s">
        <v>0</v>
      </c>
    </row>
    <row r="409" spans="2:12" x14ac:dyDescent="0.35">
      <c r="B409" s="180" t="str">
        <f ca="1">IF(Meldung!$F409="J",IF(Meldung!$E409&gt;=39083,CELL("inhalt",Meldung!B409),""),"")</f>
        <v/>
      </c>
      <c r="G409" s="39" t="s">
        <v>0</v>
      </c>
      <c r="H409" s="40" t="s">
        <v>0</v>
      </c>
      <c r="I409" s="39" t="s">
        <v>0</v>
      </c>
      <c r="J409" s="39" t="s">
        <v>0</v>
      </c>
      <c r="K409" s="39" t="s">
        <v>0</v>
      </c>
      <c r="L409" s="41" t="s">
        <v>0</v>
      </c>
    </row>
    <row r="410" spans="2:12" x14ac:dyDescent="0.35">
      <c r="B410" s="180" t="str">
        <f ca="1">IF(Meldung!$F410="J",IF(Meldung!$E410&gt;=39083,CELL("inhalt",Meldung!B410),""),"")</f>
        <v/>
      </c>
      <c r="G410" s="39" t="s">
        <v>0</v>
      </c>
      <c r="H410" s="40" t="s">
        <v>0</v>
      </c>
      <c r="I410" s="39" t="s">
        <v>0</v>
      </c>
      <c r="J410" s="39" t="s">
        <v>0</v>
      </c>
      <c r="K410" s="39" t="s">
        <v>0</v>
      </c>
      <c r="L410" s="41" t="s">
        <v>0</v>
      </c>
    </row>
    <row r="411" spans="2:12" x14ac:dyDescent="0.35">
      <c r="B411" s="180" t="str">
        <f ca="1">IF(Meldung!$F411="J",IF(Meldung!$E411&gt;=39083,CELL("inhalt",Meldung!B411),""),"")</f>
        <v/>
      </c>
      <c r="G411" s="39" t="s">
        <v>0</v>
      </c>
      <c r="H411" s="40" t="s">
        <v>0</v>
      </c>
      <c r="I411" s="39" t="s">
        <v>0</v>
      </c>
      <c r="J411" s="39" t="s">
        <v>0</v>
      </c>
      <c r="K411" s="39" t="s">
        <v>0</v>
      </c>
      <c r="L411" s="41" t="s">
        <v>0</v>
      </c>
    </row>
    <row r="412" spans="2:12" x14ac:dyDescent="0.35">
      <c r="B412" s="180" t="str">
        <f ca="1">IF(Meldung!$F412="J",IF(Meldung!$E412&gt;=39083,CELL("inhalt",Meldung!B412),""),"")</f>
        <v/>
      </c>
      <c r="G412" s="39" t="s">
        <v>0</v>
      </c>
      <c r="H412" s="40" t="s">
        <v>0</v>
      </c>
      <c r="I412" s="39" t="s">
        <v>0</v>
      </c>
      <c r="J412" s="39" t="s">
        <v>0</v>
      </c>
      <c r="K412" s="39" t="s">
        <v>0</v>
      </c>
      <c r="L412" s="41" t="s">
        <v>0</v>
      </c>
    </row>
    <row r="413" spans="2:12" x14ac:dyDescent="0.35">
      <c r="B413" s="180" t="str">
        <f ca="1">IF(Meldung!$F413="J",IF(Meldung!$E413&gt;=39083,CELL("inhalt",Meldung!B413),""),"")</f>
        <v/>
      </c>
      <c r="G413" s="39" t="s">
        <v>0</v>
      </c>
      <c r="H413" s="40" t="s">
        <v>0</v>
      </c>
      <c r="I413" s="39" t="s">
        <v>0</v>
      </c>
      <c r="J413" s="39" t="s">
        <v>0</v>
      </c>
      <c r="K413" s="39" t="s">
        <v>0</v>
      </c>
      <c r="L413" s="41" t="s">
        <v>0</v>
      </c>
    </row>
    <row r="414" spans="2:12" x14ac:dyDescent="0.35">
      <c r="B414" s="180" t="str">
        <f ca="1">IF(Meldung!$F414="J",IF(Meldung!$E414&gt;=39083,CELL("inhalt",Meldung!B414),""),"")</f>
        <v/>
      </c>
      <c r="G414" s="39" t="s">
        <v>0</v>
      </c>
      <c r="H414" s="40" t="s">
        <v>0</v>
      </c>
      <c r="I414" s="39" t="s">
        <v>0</v>
      </c>
      <c r="J414" s="39" t="s">
        <v>0</v>
      </c>
      <c r="K414" s="39" t="s">
        <v>0</v>
      </c>
      <c r="L414" s="41" t="s">
        <v>0</v>
      </c>
    </row>
    <row r="415" spans="2:12" x14ac:dyDescent="0.35">
      <c r="B415" s="180" t="str">
        <f ca="1">IF(Meldung!$F415="J",IF(Meldung!$E415&gt;=39083,CELL("inhalt",Meldung!B415),""),"")</f>
        <v/>
      </c>
      <c r="G415" s="39" t="s">
        <v>0</v>
      </c>
      <c r="H415" s="40" t="s">
        <v>0</v>
      </c>
      <c r="I415" s="39" t="s">
        <v>0</v>
      </c>
      <c r="J415" s="39" t="s">
        <v>0</v>
      </c>
      <c r="K415" s="39" t="s">
        <v>0</v>
      </c>
      <c r="L415" s="41" t="s">
        <v>0</v>
      </c>
    </row>
    <row r="416" spans="2:12" x14ac:dyDescent="0.35">
      <c r="B416" s="180" t="str">
        <f ca="1">IF(Meldung!$F416="J",IF(Meldung!$E416&gt;=39083,CELL("inhalt",Meldung!B416),""),"")</f>
        <v/>
      </c>
      <c r="G416" s="39" t="s">
        <v>0</v>
      </c>
      <c r="H416" s="40" t="s">
        <v>0</v>
      </c>
      <c r="I416" s="39" t="s">
        <v>0</v>
      </c>
      <c r="J416" s="39" t="s">
        <v>0</v>
      </c>
      <c r="K416" s="39" t="s">
        <v>0</v>
      </c>
      <c r="L416" s="41" t="s">
        <v>0</v>
      </c>
    </row>
    <row r="417" spans="2:12" x14ac:dyDescent="0.35">
      <c r="B417" s="180" t="str">
        <f ca="1">IF(Meldung!$F417="J",IF(Meldung!$E417&gt;=39083,CELL("inhalt",Meldung!B417),""),"")</f>
        <v/>
      </c>
      <c r="G417" s="39" t="s">
        <v>0</v>
      </c>
      <c r="H417" s="40" t="s">
        <v>0</v>
      </c>
      <c r="I417" s="39" t="s">
        <v>0</v>
      </c>
      <c r="J417" s="39" t="s">
        <v>0</v>
      </c>
      <c r="K417" s="39" t="s">
        <v>0</v>
      </c>
      <c r="L417" s="41" t="s">
        <v>0</v>
      </c>
    </row>
    <row r="418" spans="2:12" x14ac:dyDescent="0.35">
      <c r="B418" s="180" t="str">
        <f ca="1">IF(Meldung!$F418="J",IF(Meldung!$E418&gt;=39083,CELL("inhalt",Meldung!B418),""),"")</f>
        <v/>
      </c>
      <c r="G418" s="39" t="s">
        <v>0</v>
      </c>
      <c r="H418" s="40" t="s">
        <v>0</v>
      </c>
      <c r="I418" s="39" t="s">
        <v>0</v>
      </c>
      <c r="J418" s="39" t="s">
        <v>0</v>
      </c>
      <c r="K418" s="39" t="s">
        <v>0</v>
      </c>
      <c r="L418" s="41" t="s">
        <v>0</v>
      </c>
    </row>
    <row r="419" spans="2:12" x14ac:dyDescent="0.35">
      <c r="B419" s="180" t="str">
        <f ca="1">IF(Meldung!$F419="J",IF(Meldung!$E419&gt;=39083,CELL("inhalt",Meldung!B419),""),"")</f>
        <v/>
      </c>
      <c r="G419" s="39" t="s">
        <v>0</v>
      </c>
      <c r="H419" s="40" t="s">
        <v>0</v>
      </c>
      <c r="I419" s="39" t="s">
        <v>0</v>
      </c>
      <c r="J419" s="39" t="s">
        <v>0</v>
      </c>
      <c r="K419" s="39" t="s">
        <v>0</v>
      </c>
      <c r="L419" s="41" t="s">
        <v>0</v>
      </c>
    </row>
    <row r="420" spans="2:12" x14ac:dyDescent="0.35">
      <c r="B420" s="180" t="str">
        <f ca="1">IF(Meldung!$F420="J",IF(Meldung!$E420&gt;=39083,CELL("inhalt",Meldung!B420),""),"")</f>
        <v/>
      </c>
      <c r="G420" s="39" t="s">
        <v>0</v>
      </c>
      <c r="H420" s="40" t="s">
        <v>0</v>
      </c>
      <c r="I420" s="39" t="s">
        <v>0</v>
      </c>
      <c r="J420" s="39" t="s">
        <v>0</v>
      </c>
      <c r="K420" s="39" t="s">
        <v>0</v>
      </c>
      <c r="L420" s="41" t="s">
        <v>0</v>
      </c>
    </row>
    <row r="421" spans="2:12" x14ac:dyDescent="0.35">
      <c r="B421" s="180" t="str">
        <f ca="1">IF(Meldung!$F421="J",IF(Meldung!$E421&gt;=39083,CELL("inhalt",Meldung!B421),""),"")</f>
        <v/>
      </c>
      <c r="G421" s="39" t="s">
        <v>0</v>
      </c>
      <c r="H421" s="40" t="s">
        <v>0</v>
      </c>
      <c r="I421" s="39" t="s">
        <v>0</v>
      </c>
      <c r="J421" s="39" t="s">
        <v>0</v>
      </c>
      <c r="K421" s="39" t="s">
        <v>0</v>
      </c>
      <c r="L421" s="41" t="s">
        <v>0</v>
      </c>
    </row>
    <row r="422" spans="2:12" x14ac:dyDescent="0.35">
      <c r="B422" s="180" t="str">
        <f ca="1">IF(Meldung!$F422="J",IF(Meldung!$E422&gt;=39083,CELL("inhalt",Meldung!B422),""),"")</f>
        <v/>
      </c>
      <c r="G422" s="39" t="s">
        <v>0</v>
      </c>
      <c r="H422" s="40" t="s">
        <v>0</v>
      </c>
      <c r="I422" s="39" t="s">
        <v>0</v>
      </c>
      <c r="J422" s="39" t="s">
        <v>0</v>
      </c>
      <c r="K422" s="39" t="s">
        <v>0</v>
      </c>
      <c r="L422" s="41" t="s">
        <v>0</v>
      </c>
    </row>
    <row r="423" spans="2:12" x14ac:dyDescent="0.35">
      <c r="B423" s="180" t="str">
        <f ca="1">IF(Meldung!$F423="J",IF(Meldung!$E423&gt;=39083,CELL("inhalt",Meldung!B423),""),"")</f>
        <v/>
      </c>
      <c r="G423" s="39" t="s">
        <v>0</v>
      </c>
      <c r="H423" s="40" t="s">
        <v>0</v>
      </c>
      <c r="I423" s="39" t="s">
        <v>0</v>
      </c>
      <c r="J423" s="39" t="s">
        <v>0</v>
      </c>
      <c r="K423" s="39" t="s">
        <v>0</v>
      </c>
      <c r="L423" s="41" t="s">
        <v>0</v>
      </c>
    </row>
    <row r="424" spans="2:12" x14ac:dyDescent="0.35">
      <c r="B424" s="180" t="str">
        <f ca="1">IF(Meldung!$F424="J",IF(Meldung!$E424&gt;=39083,CELL("inhalt",Meldung!B424),""),"")</f>
        <v/>
      </c>
      <c r="G424" s="39" t="s">
        <v>0</v>
      </c>
      <c r="H424" s="40" t="s">
        <v>0</v>
      </c>
      <c r="I424" s="39" t="s">
        <v>0</v>
      </c>
      <c r="J424" s="39" t="s">
        <v>0</v>
      </c>
      <c r="K424" s="39" t="s">
        <v>0</v>
      </c>
      <c r="L424" s="41" t="s">
        <v>0</v>
      </c>
    </row>
    <row r="425" spans="2:12" x14ac:dyDescent="0.35">
      <c r="B425" s="180" t="str">
        <f ca="1">IF(Meldung!$F425="J",IF(Meldung!$E425&gt;=39083,CELL("inhalt",Meldung!B425),""),"")</f>
        <v/>
      </c>
      <c r="G425" s="39" t="s">
        <v>0</v>
      </c>
      <c r="H425" s="40" t="s">
        <v>0</v>
      </c>
      <c r="I425" s="39" t="s">
        <v>0</v>
      </c>
      <c r="J425" s="39" t="s">
        <v>0</v>
      </c>
      <c r="K425" s="39" t="s">
        <v>0</v>
      </c>
      <c r="L425" s="41" t="s">
        <v>0</v>
      </c>
    </row>
    <row r="426" spans="2:12" x14ac:dyDescent="0.35">
      <c r="B426" s="180" t="str">
        <f ca="1">IF(Meldung!$F426="J",IF(Meldung!$E426&gt;=39083,CELL("inhalt",Meldung!B426),""),"")</f>
        <v/>
      </c>
      <c r="G426" s="39" t="s">
        <v>0</v>
      </c>
      <c r="H426" s="40" t="s">
        <v>0</v>
      </c>
      <c r="I426" s="39" t="s">
        <v>0</v>
      </c>
      <c r="J426" s="39" t="s">
        <v>0</v>
      </c>
      <c r="K426" s="39" t="s">
        <v>0</v>
      </c>
      <c r="L426" s="41" t="s">
        <v>0</v>
      </c>
    </row>
    <row r="427" spans="2:12" x14ac:dyDescent="0.35">
      <c r="B427" s="180" t="str">
        <f ca="1">IF(Meldung!$F427="J",IF(Meldung!$E427&gt;=39083,CELL("inhalt",Meldung!B427),""),"")</f>
        <v/>
      </c>
      <c r="G427" s="39" t="s">
        <v>0</v>
      </c>
      <c r="H427" s="40" t="s">
        <v>0</v>
      </c>
      <c r="I427" s="39" t="s">
        <v>0</v>
      </c>
      <c r="J427" s="39" t="s">
        <v>0</v>
      </c>
      <c r="K427" s="39" t="s">
        <v>0</v>
      </c>
      <c r="L427" s="41" t="s">
        <v>0</v>
      </c>
    </row>
    <row r="428" spans="2:12" x14ac:dyDescent="0.35">
      <c r="G428" s="42"/>
      <c r="J428" s="44"/>
    </row>
    <row r="429" spans="2:12" x14ac:dyDescent="0.35">
      <c r="G429" s="42"/>
      <c r="J429" s="44"/>
    </row>
    <row r="430" spans="2:12" x14ac:dyDescent="0.35">
      <c r="G430" s="42"/>
      <c r="J430" s="44"/>
    </row>
    <row r="431" spans="2:12" x14ac:dyDescent="0.35">
      <c r="G431" s="42"/>
      <c r="J431" s="44"/>
    </row>
    <row r="432" spans="2:12" x14ac:dyDescent="0.35">
      <c r="G432" s="42"/>
      <c r="J432" s="44"/>
    </row>
    <row r="433" spans="7:10" x14ac:dyDescent="0.35">
      <c r="G433" s="42"/>
      <c r="J433" s="44"/>
    </row>
    <row r="434" spans="7:10" x14ac:dyDescent="0.35">
      <c r="G434" s="42"/>
      <c r="J434" s="44"/>
    </row>
    <row r="435" spans="7:10" x14ac:dyDescent="0.35">
      <c r="G435" s="42"/>
      <c r="J435" s="44"/>
    </row>
    <row r="436" spans="7:10" x14ac:dyDescent="0.35">
      <c r="G436" s="42"/>
      <c r="J436" s="44"/>
    </row>
    <row r="437" spans="7:10" x14ac:dyDescent="0.35">
      <c r="G437" s="42"/>
      <c r="J437" s="44"/>
    </row>
    <row r="438" spans="7:10" x14ac:dyDescent="0.35">
      <c r="G438" s="42"/>
      <c r="J438" s="44"/>
    </row>
    <row r="439" spans="7:10" x14ac:dyDescent="0.35">
      <c r="G439" s="42"/>
      <c r="J439" s="44"/>
    </row>
    <row r="440" spans="7:10" x14ac:dyDescent="0.35">
      <c r="G440" s="42"/>
      <c r="J440" s="44"/>
    </row>
    <row r="441" spans="7:10" x14ac:dyDescent="0.35">
      <c r="G441" s="42"/>
      <c r="J441" s="44"/>
    </row>
    <row r="442" spans="7:10" x14ac:dyDescent="0.35">
      <c r="G442" s="42"/>
      <c r="J442" s="44"/>
    </row>
    <row r="443" spans="7:10" x14ac:dyDescent="0.35">
      <c r="G443" s="42"/>
      <c r="J443" s="44"/>
    </row>
    <row r="444" spans="7:10" x14ac:dyDescent="0.35">
      <c r="G444" s="42"/>
      <c r="J444" s="44"/>
    </row>
    <row r="445" spans="7:10" x14ac:dyDescent="0.35">
      <c r="G445" s="42"/>
      <c r="J445" s="44"/>
    </row>
    <row r="446" spans="7:10" x14ac:dyDescent="0.35">
      <c r="G446" s="42"/>
      <c r="J446" s="44"/>
    </row>
    <row r="447" spans="7:10" x14ac:dyDescent="0.35">
      <c r="G447" s="42"/>
      <c r="J447" s="44"/>
    </row>
    <row r="448" spans="7:10" x14ac:dyDescent="0.35">
      <c r="G448" s="42"/>
      <c r="J448" s="44"/>
    </row>
    <row r="449" spans="7:10" x14ac:dyDescent="0.35">
      <c r="G449" s="42"/>
      <c r="J449" s="44"/>
    </row>
    <row r="450" spans="7:10" x14ac:dyDescent="0.35">
      <c r="G450" s="42"/>
      <c r="J450" s="44"/>
    </row>
    <row r="451" spans="7:10" x14ac:dyDescent="0.35">
      <c r="G451" s="42"/>
      <c r="J451" s="44"/>
    </row>
    <row r="452" spans="7:10" x14ac:dyDescent="0.35">
      <c r="G452" s="42"/>
      <c r="J452" s="44"/>
    </row>
    <row r="453" spans="7:10" x14ac:dyDescent="0.35">
      <c r="G453" s="42"/>
      <c r="J453" s="44"/>
    </row>
    <row r="454" spans="7:10" x14ac:dyDescent="0.35">
      <c r="G454" s="42"/>
      <c r="J454" s="44"/>
    </row>
    <row r="455" spans="7:10" x14ac:dyDescent="0.35">
      <c r="G455" s="42"/>
      <c r="J455" s="44"/>
    </row>
    <row r="456" spans="7:10" x14ac:dyDescent="0.35">
      <c r="G456" s="42"/>
      <c r="J456" s="44"/>
    </row>
    <row r="457" spans="7:10" x14ac:dyDescent="0.35">
      <c r="G457" s="42"/>
      <c r="J457" s="44"/>
    </row>
    <row r="458" spans="7:10" x14ac:dyDescent="0.35">
      <c r="G458" s="42"/>
      <c r="J458" s="44"/>
    </row>
    <row r="459" spans="7:10" x14ac:dyDescent="0.35">
      <c r="G459" s="42"/>
      <c r="J459" s="44"/>
    </row>
    <row r="460" spans="7:10" x14ac:dyDescent="0.35">
      <c r="G460" s="42"/>
      <c r="J460" s="44"/>
    </row>
    <row r="461" spans="7:10" x14ac:dyDescent="0.35">
      <c r="G461" s="42"/>
      <c r="J461" s="44"/>
    </row>
    <row r="462" spans="7:10" x14ac:dyDescent="0.35">
      <c r="G462" s="42"/>
      <c r="J462" s="44"/>
    </row>
    <row r="463" spans="7:10" x14ac:dyDescent="0.35">
      <c r="G463" s="42"/>
      <c r="J463" s="44"/>
    </row>
    <row r="464" spans="7:10" x14ac:dyDescent="0.35">
      <c r="G464" s="42"/>
      <c r="J464" s="44"/>
    </row>
    <row r="465" spans="7:10" x14ac:dyDescent="0.35">
      <c r="G465" s="42"/>
      <c r="J465" s="44"/>
    </row>
    <row r="466" spans="7:10" x14ac:dyDescent="0.35">
      <c r="G466" s="42"/>
      <c r="J466" s="44"/>
    </row>
    <row r="467" spans="7:10" x14ac:dyDescent="0.35">
      <c r="G467" s="42"/>
      <c r="J467" s="44"/>
    </row>
    <row r="468" spans="7:10" x14ac:dyDescent="0.35">
      <c r="G468" s="42"/>
      <c r="J468" s="44"/>
    </row>
    <row r="469" spans="7:10" x14ac:dyDescent="0.35">
      <c r="G469" s="42"/>
      <c r="J469" s="44"/>
    </row>
    <row r="470" spans="7:10" x14ac:dyDescent="0.35">
      <c r="G470" s="42"/>
      <c r="J470" s="44"/>
    </row>
    <row r="471" spans="7:10" x14ac:dyDescent="0.35">
      <c r="G471" s="42"/>
      <c r="J471" s="44"/>
    </row>
    <row r="472" spans="7:10" x14ac:dyDescent="0.35">
      <c r="G472" s="42"/>
      <c r="J472" s="44"/>
    </row>
    <row r="473" spans="7:10" x14ac:dyDescent="0.35">
      <c r="G473" s="42"/>
      <c r="J473" s="44"/>
    </row>
    <row r="474" spans="7:10" x14ac:dyDescent="0.35">
      <c r="G474" s="42"/>
      <c r="J474" s="44"/>
    </row>
    <row r="475" spans="7:10" x14ac:dyDescent="0.35">
      <c r="G475" s="42"/>
      <c r="J475" s="44"/>
    </row>
    <row r="476" spans="7:10" x14ac:dyDescent="0.35">
      <c r="G476" s="42"/>
      <c r="J476" s="44"/>
    </row>
    <row r="477" spans="7:10" x14ac:dyDescent="0.35">
      <c r="G477" s="42"/>
      <c r="J477" s="44"/>
    </row>
    <row r="478" spans="7:10" x14ac:dyDescent="0.35">
      <c r="G478" s="42"/>
      <c r="J478" s="44"/>
    </row>
    <row r="479" spans="7:10" x14ac:dyDescent="0.35">
      <c r="G479" s="42"/>
      <c r="J479" s="44"/>
    </row>
    <row r="480" spans="7:10" x14ac:dyDescent="0.35">
      <c r="G480" s="42"/>
      <c r="J480" s="44"/>
    </row>
    <row r="481" spans="7:10" x14ac:dyDescent="0.35">
      <c r="G481" s="42"/>
      <c r="J481" s="44"/>
    </row>
    <row r="482" spans="7:10" x14ac:dyDescent="0.35">
      <c r="G482" s="42"/>
      <c r="J482" s="44"/>
    </row>
    <row r="483" spans="7:10" x14ac:dyDescent="0.35">
      <c r="G483" s="42"/>
      <c r="J483" s="44"/>
    </row>
    <row r="484" spans="7:10" x14ac:dyDescent="0.35">
      <c r="G484" s="42"/>
      <c r="J484" s="44"/>
    </row>
    <row r="485" spans="7:10" x14ac:dyDescent="0.35">
      <c r="G485" s="42"/>
      <c r="J485" s="44"/>
    </row>
    <row r="486" spans="7:10" x14ac:dyDescent="0.35">
      <c r="G486" s="42"/>
      <c r="J486" s="44"/>
    </row>
    <row r="487" spans="7:10" x14ac:dyDescent="0.35">
      <c r="G487" s="42"/>
      <c r="J487" s="44"/>
    </row>
    <row r="488" spans="7:10" x14ac:dyDescent="0.35">
      <c r="G488" s="42"/>
      <c r="J488" s="44"/>
    </row>
    <row r="489" spans="7:10" x14ac:dyDescent="0.35">
      <c r="G489" s="42"/>
      <c r="J489" s="44"/>
    </row>
    <row r="490" spans="7:10" x14ac:dyDescent="0.35">
      <c r="G490" s="42"/>
      <c r="J490" s="44"/>
    </row>
    <row r="491" spans="7:10" x14ac:dyDescent="0.35">
      <c r="G491" s="42"/>
      <c r="J491" s="44"/>
    </row>
    <row r="492" spans="7:10" x14ac:dyDescent="0.35">
      <c r="G492" s="42"/>
      <c r="J492" s="44"/>
    </row>
    <row r="493" spans="7:10" x14ac:dyDescent="0.35">
      <c r="G493" s="42"/>
      <c r="J493" s="44"/>
    </row>
    <row r="494" spans="7:10" x14ac:dyDescent="0.35">
      <c r="G494" s="42"/>
      <c r="J494" s="44"/>
    </row>
    <row r="495" spans="7:10" x14ac:dyDescent="0.35">
      <c r="G495" s="42"/>
      <c r="J495" s="44"/>
    </row>
    <row r="496" spans="7:10" x14ac:dyDescent="0.35">
      <c r="G496" s="42"/>
      <c r="J496" s="44"/>
    </row>
    <row r="497" spans="7:10" x14ac:dyDescent="0.35">
      <c r="G497" s="42"/>
      <c r="J497" s="44"/>
    </row>
    <row r="498" spans="7:10" x14ac:dyDescent="0.35">
      <c r="G498" s="42"/>
      <c r="J498" s="44"/>
    </row>
    <row r="499" spans="7:10" x14ac:dyDescent="0.35">
      <c r="G499" s="42"/>
      <c r="J499" s="44"/>
    </row>
    <row r="500" spans="7:10" x14ac:dyDescent="0.35">
      <c r="G500" s="42"/>
      <c r="J500" s="44"/>
    </row>
    <row r="501" spans="7:10" x14ac:dyDescent="0.35">
      <c r="G501" s="42"/>
      <c r="J501" s="44"/>
    </row>
    <row r="502" spans="7:10" x14ac:dyDescent="0.35">
      <c r="G502" s="42"/>
      <c r="J502" s="44"/>
    </row>
    <row r="503" spans="7:10" x14ac:dyDescent="0.35">
      <c r="G503" s="42"/>
      <c r="J503" s="44"/>
    </row>
    <row r="504" spans="7:10" x14ac:dyDescent="0.35">
      <c r="G504" s="42"/>
      <c r="J504" s="44"/>
    </row>
    <row r="505" spans="7:10" x14ac:dyDescent="0.35">
      <c r="G505" s="42"/>
      <c r="J505" s="44"/>
    </row>
    <row r="506" spans="7:10" x14ac:dyDescent="0.35">
      <c r="G506" s="42"/>
      <c r="J506" s="44"/>
    </row>
    <row r="507" spans="7:10" x14ac:dyDescent="0.35">
      <c r="G507" s="42"/>
      <c r="J507" s="44"/>
    </row>
    <row r="508" spans="7:10" x14ac:dyDescent="0.35">
      <c r="G508" s="42"/>
      <c r="J508" s="44"/>
    </row>
    <row r="509" spans="7:10" x14ac:dyDescent="0.35">
      <c r="G509" s="42"/>
      <c r="J509" s="44"/>
    </row>
    <row r="510" spans="7:10" x14ac:dyDescent="0.35">
      <c r="G510" s="42"/>
      <c r="J510" s="44"/>
    </row>
    <row r="511" spans="7:10" x14ac:dyDescent="0.35">
      <c r="G511" s="42"/>
      <c r="J511" s="44"/>
    </row>
    <row r="512" spans="7:10" x14ac:dyDescent="0.35">
      <c r="G512" s="42"/>
      <c r="J512" s="44"/>
    </row>
    <row r="513" spans="7:10" x14ac:dyDescent="0.35">
      <c r="G513" s="42"/>
      <c r="J513" s="44"/>
    </row>
    <row r="514" spans="7:10" x14ac:dyDescent="0.35">
      <c r="G514" s="42"/>
      <c r="J514" s="44"/>
    </row>
    <row r="515" spans="7:10" x14ac:dyDescent="0.35">
      <c r="G515" s="42"/>
      <c r="J515" s="44"/>
    </row>
    <row r="516" spans="7:10" x14ac:dyDescent="0.35">
      <c r="G516" s="42"/>
      <c r="J516" s="44"/>
    </row>
    <row r="517" spans="7:10" x14ac:dyDescent="0.35">
      <c r="G517" s="42"/>
      <c r="J517" s="44"/>
    </row>
    <row r="518" spans="7:10" x14ac:dyDescent="0.35">
      <c r="G518" s="42"/>
      <c r="J518" s="44"/>
    </row>
    <row r="519" spans="7:10" x14ac:dyDescent="0.35">
      <c r="G519" s="42"/>
      <c r="J519" s="44"/>
    </row>
    <row r="520" spans="7:10" x14ac:dyDescent="0.35">
      <c r="G520" s="42"/>
      <c r="J520" s="44"/>
    </row>
    <row r="521" spans="7:10" x14ac:dyDescent="0.35">
      <c r="G521" s="42"/>
      <c r="J521" s="44"/>
    </row>
    <row r="522" spans="7:10" x14ac:dyDescent="0.35">
      <c r="G522" s="42"/>
      <c r="J522" s="44"/>
    </row>
    <row r="523" spans="7:10" x14ac:dyDescent="0.35">
      <c r="G523" s="42"/>
      <c r="J523" s="44"/>
    </row>
    <row r="524" spans="7:10" x14ac:dyDescent="0.35">
      <c r="G524" s="42"/>
      <c r="J524" s="44"/>
    </row>
    <row r="525" spans="7:10" x14ac:dyDescent="0.35">
      <c r="G525" s="42"/>
      <c r="J525" s="44"/>
    </row>
    <row r="526" spans="7:10" x14ac:dyDescent="0.35">
      <c r="G526" s="42"/>
      <c r="J526" s="44"/>
    </row>
    <row r="527" spans="7:10" x14ac:dyDescent="0.35">
      <c r="G527" s="42"/>
      <c r="J527" s="44"/>
    </row>
    <row r="528" spans="7:10" x14ac:dyDescent="0.35">
      <c r="G528" s="42"/>
      <c r="J528" s="44"/>
    </row>
    <row r="529" spans="7:10" x14ac:dyDescent="0.35">
      <c r="G529" s="42"/>
      <c r="J529" s="44"/>
    </row>
    <row r="530" spans="7:10" x14ac:dyDescent="0.35">
      <c r="G530" s="42"/>
      <c r="J530" s="44"/>
    </row>
    <row r="531" spans="7:10" x14ac:dyDescent="0.35">
      <c r="G531" s="42"/>
      <c r="J531" s="44"/>
    </row>
    <row r="532" spans="7:10" x14ac:dyDescent="0.35">
      <c r="G532" s="42"/>
      <c r="J532" s="44"/>
    </row>
    <row r="533" spans="7:10" x14ac:dyDescent="0.35">
      <c r="G533" s="42"/>
      <c r="J533" s="44"/>
    </row>
    <row r="534" spans="7:10" x14ac:dyDescent="0.35">
      <c r="G534" s="42"/>
      <c r="J534" s="44"/>
    </row>
    <row r="535" spans="7:10" x14ac:dyDescent="0.35">
      <c r="G535" s="42"/>
      <c r="J535" s="44"/>
    </row>
    <row r="536" spans="7:10" x14ac:dyDescent="0.35">
      <c r="G536" s="42"/>
      <c r="J536" s="44"/>
    </row>
    <row r="537" spans="7:10" x14ac:dyDescent="0.35">
      <c r="G537" s="42"/>
      <c r="J537" s="44"/>
    </row>
    <row r="538" spans="7:10" x14ac:dyDescent="0.35">
      <c r="G538" s="42"/>
      <c r="J538" s="44"/>
    </row>
    <row r="539" spans="7:10" x14ac:dyDescent="0.35">
      <c r="G539" s="42"/>
      <c r="J539" s="44"/>
    </row>
    <row r="540" spans="7:10" x14ac:dyDescent="0.35">
      <c r="G540" s="42"/>
      <c r="J540" s="44"/>
    </row>
    <row r="541" spans="7:10" x14ac:dyDescent="0.35">
      <c r="G541" s="42"/>
      <c r="J541" s="44"/>
    </row>
    <row r="542" spans="7:10" x14ac:dyDescent="0.35">
      <c r="G542" s="42"/>
      <c r="J542" s="44"/>
    </row>
    <row r="543" spans="7:10" x14ac:dyDescent="0.35">
      <c r="G543" s="42"/>
      <c r="J543" s="44"/>
    </row>
    <row r="544" spans="7:10" x14ac:dyDescent="0.35">
      <c r="G544" s="42"/>
      <c r="J544" s="44"/>
    </row>
    <row r="545" spans="7:10" x14ac:dyDescent="0.35">
      <c r="G545" s="42"/>
      <c r="J545" s="44"/>
    </row>
    <row r="546" spans="7:10" x14ac:dyDescent="0.35">
      <c r="G546" s="42"/>
      <c r="J546" s="44"/>
    </row>
    <row r="547" spans="7:10" x14ac:dyDescent="0.35">
      <c r="G547" s="42"/>
      <c r="J547" s="44"/>
    </row>
    <row r="548" spans="7:10" x14ac:dyDescent="0.35">
      <c r="G548" s="42"/>
      <c r="J548" s="44"/>
    </row>
    <row r="549" spans="7:10" x14ac:dyDescent="0.35">
      <c r="G549" s="42"/>
      <c r="J549" s="44"/>
    </row>
    <row r="550" spans="7:10" x14ac:dyDescent="0.35">
      <c r="G550" s="42"/>
      <c r="J550" s="44"/>
    </row>
    <row r="551" spans="7:10" x14ac:dyDescent="0.35">
      <c r="G551" s="42"/>
      <c r="J551" s="44"/>
    </row>
    <row r="552" spans="7:10" x14ac:dyDescent="0.35">
      <c r="G552" s="42"/>
      <c r="J552" s="44"/>
    </row>
    <row r="553" spans="7:10" x14ac:dyDescent="0.35">
      <c r="G553" s="42"/>
      <c r="J553" s="44"/>
    </row>
    <row r="554" spans="7:10" x14ac:dyDescent="0.35">
      <c r="G554" s="42"/>
      <c r="J554" s="44"/>
    </row>
    <row r="555" spans="7:10" x14ac:dyDescent="0.35">
      <c r="G555" s="42"/>
      <c r="J555" s="44"/>
    </row>
    <row r="556" spans="7:10" x14ac:dyDescent="0.35">
      <c r="G556" s="42"/>
      <c r="J556" s="44"/>
    </row>
    <row r="557" spans="7:10" x14ac:dyDescent="0.35">
      <c r="G557" s="42"/>
      <c r="J557" s="44"/>
    </row>
    <row r="558" spans="7:10" x14ac:dyDescent="0.35">
      <c r="G558" s="42"/>
      <c r="J558" s="44"/>
    </row>
    <row r="559" spans="7:10" x14ac:dyDescent="0.35">
      <c r="G559" s="42"/>
      <c r="J559" s="44"/>
    </row>
    <row r="560" spans="7:10" x14ac:dyDescent="0.35">
      <c r="G560" s="42"/>
      <c r="J560" s="44"/>
    </row>
    <row r="561" spans="7:10" x14ac:dyDescent="0.35">
      <c r="G561" s="42"/>
      <c r="J561" s="44"/>
    </row>
    <row r="562" spans="7:10" x14ac:dyDescent="0.35">
      <c r="G562" s="42"/>
      <c r="J562" s="44"/>
    </row>
    <row r="563" spans="7:10" x14ac:dyDescent="0.35">
      <c r="G563" s="42"/>
      <c r="J563" s="44"/>
    </row>
    <row r="564" spans="7:10" x14ac:dyDescent="0.35">
      <c r="G564" s="42"/>
      <c r="J564" s="44"/>
    </row>
    <row r="565" spans="7:10" x14ac:dyDescent="0.35">
      <c r="G565" s="42"/>
      <c r="J565" s="44"/>
    </row>
    <row r="566" spans="7:10" x14ac:dyDescent="0.35">
      <c r="G566" s="42"/>
      <c r="J566" s="44"/>
    </row>
    <row r="567" spans="7:10" x14ac:dyDescent="0.35">
      <c r="G567" s="42"/>
      <c r="J567" s="44"/>
    </row>
    <row r="568" spans="7:10" x14ac:dyDescent="0.35">
      <c r="G568" s="42"/>
      <c r="J568" s="44"/>
    </row>
    <row r="569" spans="7:10" x14ac:dyDescent="0.35">
      <c r="G569" s="42"/>
      <c r="J569" s="44"/>
    </row>
    <row r="570" spans="7:10" x14ac:dyDescent="0.35">
      <c r="G570" s="42"/>
      <c r="J570" s="44"/>
    </row>
    <row r="571" spans="7:10" x14ac:dyDescent="0.35">
      <c r="G571" s="42"/>
      <c r="J571" s="44"/>
    </row>
    <row r="572" spans="7:10" x14ac:dyDescent="0.35">
      <c r="G572" s="42"/>
      <c r="J572" s="44"/>
    </row>
    <row r="573" spans="7:10" x14ac:dyDescent="0.35">
      <c r="G573" s="42"/>
      <c r="J573" s="44"/>
    </row>
    <row r="574" spans="7:10" x14ac:dyDescent="0.35">
      <c r="G574" s="42"/>
      <c r="J574" s="44"/>
    </row>
    <row r="575" spans="7:10" x14ac:dyDescent="0.35">
      <c r="G575" s="42"/>
      <c r="J575" s="44"/>
    </row>
    <row r="576" spans="7:10" x14ac:dyDescent="0.35">
      <c r="G576" s="42"/>
      <c r="J576" s="44"/>
    </row>
    <row r="577" spans="7:10" x14ac:dyDescent="0.35">
      <c r="G577" s="42"/>
      <c r="J577" s="44"/>
    </row>
    <row r="578" spans="7:10" x14ac:dyDescent="0.35">
      <c r="G578" s="42"/>
      <c r="J578" s="44"/>
    </row>
    <row r="579" spans="7:10" x14ac:dyDescent="0.35">
      <c r="G579" s="42"/>
      <c r="J579" s="44"/>
    </row>
    <row r="580" spans="7:10" x14ac:dyDescent="0.35">
      <c r="G580" s="42"/>
      <c r="J580" s="44"/>
    </row>
    <row r="581" spans="7:10" x14ac:dyDescent="0.35">
      <c r="G581" s="42"/>
      <c r="J581" s="44"/>
    </row>
    <row r="582" spans="7:10" x14ac:dyDescent="0.35">
      <c r="G582" s="42"/>
      <c r="J582" s="44"/>
    </row>
    <row r="583" spans="7:10" x14ac:dyDescent="0.35">
      <c r="G583" s="42"/>
      <c r="J583" s="44"/>
    </row>
    <row r="584" spans="7:10" x14ac:dyDescent="0.35">
      <c r="G584" s="42"/>
      <c r="J584" s="44"/>
    </row>
    <row r="585" spans="7:10" x14ac:dyDescent="0.35">
      <c r="G585" s="42"/>
      <c r="J585" s="44"/>
    </row>
    <row r="586" spans="7:10" x14ac:dyDescent="0.35">
      <c r="G586" s="42"/>
      <c r="J586" s="44"/>
    </row>
    <row r="587" spans="7:10" x14ac:dyDescent="0.35">
      <c r="G587" s="42"/>
      <c r="J587" s="44"/>
    </row>
    <row r="588" spans="7:10" x14ac:dyDescent="0.35">
      <c r="G588" s="42"/>
      <c r="J588" s="44"/>
    </row>
    <row r="589" spans="7:10" x14ac:dyDescent="0.35">
      <c r="G589" s="42"/>
      <c r="J589" s="44"/>
    </row>
    <row r="590" spans="7:10" x14ac:dyDescent="0.35">
      <c r="G590" s="42"/>
      <c r="J590" s="44"/>
    </row>
    <row r="591" spans="7:10" x14ac:dyDescent="0.35">
      <c r="G591" s="42"/>
      <c r="J591" s="44"/>
    </row>
    <row r="592" spans="7:10" x14ac:dyDescent="0.35">
      <c r="G592" s="42"/>
      <c r="J592" s="44"/>
    </row>
    <row r="593" spans="7:10" x14ac:dyDescent="0.35">
      <c r="G593" s="42"/>
      <c r="J593" s="44"/>
    </row>
    <row r="594" spans="7:10" x14ac:dyDescent="0.35">
      <c r="G594" s="42"/>
      <c r="J594" s="44"/>
    </row>
    <row r="595" spans="7:10" x14ac:dyDescent="0.35">
      <c r="G595" s="42"/>
      <c r="J595" s="44"/>
    </row>
    <row r="596" spans="7:10" x14ac:dyDescent="0.35">
      <c r="G596" s="42"/>
      <c r="J596" s="44"/>
    </row>
    <row r="597" spans="7:10" x14ac:dyDescent="0.35">
      <c r="G597" s="42"/>
      <c r="J597" s="44"/>
    </row>
    <row r="598" spans="7:10" x14ac:dyDescent="0.35">
      <c r="G598" s="42"/>
      <c r="J598" s="44"/>
    </row>
    <row r="599" spans="7:10" x14ac:dyDescent="0.35">
      <c r="G599" s="42"/>
      <c r="J599" s="44"/>
    </row>
    <row r="600" spans="7:10" x14ac:dyDescent="0.35">
      <c r="G600" s="42"/>
      <c r="J600" s="44"/>
    </row>
    <row r="601" spans="7:10" x14ac:dyDescent="0.35">
      <c r="G601" s="42"/>
      <c r="J601" s="44"/>
    </row>
    <row r="602" spans="7:10" x14ac:dyDescent="0.35">
      <c r="G602" s="42"/>
      <c r="J602" s="44"/>
    </row>
    <row r="603" spans="7:10" x14ac:dyDescent="0.35">
      <c r="G603" s="42"/>
      <c r="J603" s="44"/>
    </row>
    <row r="604" spans="7:10" x14ac:dyDescent="0.35">
      <c r="G604" s="42"/>
      <c r="J604" s="44"/>
    </row>
    <row r="605" spans="7:10" x14ac:dyDescent="0.35">
      <c r="G605" s="42"/>
      <c r="J605" s="44"/>
    </row>
    <row r="606" spans="7:10" x14ac:dyDescent="0.35">
      <c r="G606" s="42"/>
      <c r="J606" s="44"/>
    </row>
    <row r="607" spans="7:10" x14ac:dyDescent="0.35">
      <c r="G607" s="42"/>
      <c r="J607" s="44"/>
    </row>
    <row r="608" spans="7:10" x14ac:dyDescent="0.35">
      <c r="G608" s="42"/>
      <c r="J608" s="44"/>
    </row>
    <row r="609" spans="7:10" x14ac:dyDescent="0.35">
      <c r="G609" s="42"/>
      <c r="J609" s="44"/>
    </row>
    <row r="610" spans="7:10" x14ac:dyDescent="0.35">
      <c r="G610" s="42"/>
      <c r="J610" s="44"/>
    </row>
    <row r="611" spans="7:10" x14ac:dyDescent="0.35">
      <c r="G611" s="42"/>
      <c r="J611" s="44"/>
    </row>
    <row r="612" spans="7:10" x14ac:dyDescent="0.35">
      <c r="G612" s="42"/>
      <c r="J612" s="44"/>
    </row>
    <row r="613" spans="7:10" x14ac:dyDescent="0.35">
      <c r="G613" s="42"/>
      <c r="J613" s="44"/>
    </row>
    <row r="614" spans="7:10" x14ac:dyDescent="0.35">
      <c r="G614" s="42"/>
      <c r="J614" s="44"/>
    </row>
    <row r="615" spans="7:10" x14ac:dyDescent="0.35">
      <c r="G615" s="42"/>
      <c r="J615" s="44"/>
    </row>
    <row r="616" spans="7:10" x14ac:dyDescent="0.35">
      <c r="G616" s="42"/>
      <c r="J616" s="44"/>
    </row>
    <row r="617" spans="7:10" x14ac:dyDescent="0.35">
      <c r="G617" s="42"/>
      <c r="J617" s="44"/>
    </row>
    <row r="618" spans="7:10" x14ac:dyDescent="0.35">
      <c r="G618" s="42"/>
      <c r="J618" s="44"/>
    </row>
    <row r="619" spans="7:10" x14ac:dyDescent="0.35">
      <c r="G619" s="42"/>
      <c r="J619" s="44"/>
    </row>
    <row r="620" spans="7:10" x14ac:dyDescent="0.35">
      <c r="G620" s="42"/>
      <c r="J620" s="44"/>
    </row>
    <row r="621" spans="7:10" x14ac:dyDescent="0.35">
      <c r="G621" s="42"/>
      <c r="J621" s="44"/>
    </row>
    <row r="622" spans="7:10" x14ac:dyDescent="0.35">
      <c r="G622" s="42"/>
      <c r="J622" s="44"/>
    </row>
    <row r="623" spans="7:10" x14ac:dyDescent="0.35">
      <c r="G623" s="42"/>
      <c r="J623" s="44"/>
    </row>
    <row r="624" spans="7:10" x14ac:dyDescent="0.35">
      <c r="G624" s="42"/>
      <c r="J624" s="44"/>
    </row>
    <row r="625" spans="7:10" x14ac:dyDescent="0.35">
      <c r="G625" s="42"/>
      <c r="J625" s="44"/>
    </row>
    <row r="626" spans="7:10" x14ac:dyDescent="0.35">
      <c r="G626" s="42"/>
      <c r="J626" s="44"/>
    </row>
    <row r="627" spans="7:10" x14ac:dyDescent="0.35">
      <c r="G627" s="42"/>
      <c r="J627" s="44"/>
    </row>
    <row r="628" spans="7:10" x14ac:dyDescent="0.35">
      <c r="G628" s="42"/>
      <c r="J628" s="44"/>
    </row>
    <row r="629" spans="7:10" x14ac:dyDescent="0.35">
      <c r="G629" s="42"/>
      <c r="J629" s="44"/>
    </row>
    <row r="630" spans="7:10" x14ac:dyDescent="0.35">
      <c r="G630" s="42"/>
      <c r="J630" s="44"/>
    </row>
    <row r="631" spans="7:10" x14ac:dyDescent="0.35">
      <c r="G631" s="42"/>
      <c r="J631" s="44"/>
    </row>
    <row r="632" spans="7:10" x14ac:dyDescent="0.35">
      <c r="G632" s="42"/>
      <c r="J632" s="44"/>
    </row>
    <row r="633" spans="7:10" x14ac:dyDescent="0.35">
      <c r="G633" s="42"/>
      <c r="J633" s="44"/>
    </row>
    <row r="634" spans="7:10" x14ac:dyDescent="0.35">
      <c r="G634" s="42"/>
      <c r="J634" s="44"/>
    </row>
    <row r="635" spans="7:10" x14ac:dyDescent="0.35">
      <c r="G635" s="42"/>
      <c r="J635" s="44"/>
    </row>
    <row r="636" spans="7:10" x14ac:dyDescent="0.35">
      <c r="G636" s="42"/>
      <c r="J636" s="44"/>
    </row>
    <row r="637" spans="7:10" x14ac:dyDescent="0.35">
      <c r="G637" s="42"/>
      <c r="J637" s="44"/>
    </row>
    <row r="638" spans="7:10" x14ac:dyDescent="0.35">
      <c r="G638" s="42"/>
      <c r="J638" s="44"/>
    </row>
    <row r="639" spans="7:10" x14ac:dyDescent="0.35">
      <c r="G639" s="42"/>
      <c r="J639" s="44"/>
    </row>
    <row r="640" spans="7:10" x14ac:dyDescent="0.35">
      <c r="G640" s="42"/>
      <c r="J640" s="44"/>
    </row>
    <row r="641" spans="7:10" x14ac:dyDescent="0.35">
      <c r="G641" s="42"/>
      <c r="J641" s="44"/>
    </row>
    <row r="642" spans="7:10" x14ac:dyDescent="0.35">
      <c r="G642" s="42"/>
      <c r="J642" s="44"/>
    </row>
    <row r="643" spans="7:10" x14ac:dyDescent="0.35">
      <c r="G643" s="42"/>
      <c r="J643" s="44"/>
    </row>
    <row r="644" spans="7:10" x14ac:dyDescent="0.35">
      <c r="G644" s="42"/>
      <c r="J644" s="44"/>
    </row>
    <row r="645" spans="7:10" x14ac:dyDescent="0.35">
      <c r="G645" s="42"/>
      <c r="J645" s="44"/>
    </row>
    <row r="646" spans="7:10" x14ac:dyDescent="0.35">
      <c r="G646" s="42"/>
      <c r="J646" s="44"/>
    </row>
    <row r="647" spans="7:10" x14ac:dyDescent="0.35">
      <c r="G647" s="42"/>
      <c r="J647" s="44"/>
    </row>
    <row r="648" spans="7:10" x14ac:dyDescent="0.35">
      <c r="G648" s="42"/>
      <c r="J648" s="44"/>
    </row>
    <row r="649" spans="7:10" x14ac:dyDescent="0.35">
      <c r="G649" s="42"/>
      <c r="J649" s="44"/>
    </row>
    <row r="650" spans="7:10" x14ac:dyDescent="0.35">
      <c r="G650" s="42"/>
      <c r="J650" s="44"/>
    </row>
    <row r="651" spans="7:10" x14ac:dyDescent="0.35">
      <c r="G651" s="42"/>
      <c r="J651" s="44"/>
    </row>
    <row r="652" spans="7:10" x14ac:dyDescent="0.35">
      <c r="G652" s="42"/>
      <c r="J652" s="44"/>
    </row>
    <row r="653" spans="7:10" x14ac:dyDescent="0.35">
      <c r="G653" s="42"/>
      <c r="J653" s="44"/>
    </row>
    <row r="654" spans="7:10" x14ac:dyDescent="0.35">
      <c r="G654" s="42"/>
      <c r="J654" s="44"/>
    </row>
    <row r="655" spans="7:10" x14ac:dyDescent="0.35">
      <c r="G655" s="42"/>
      <c r="J655" s="44"/>
    </row>
    <row r="656" spans="7:10" x14ac:dyDescent="0.35">
      <c r="G656" s="42"/>
      <c r="J656" s="44"/>
    </row>
    <row r="657" spans="7:10" x14ac:dyDescent="0.35">
      <c r="G657" s="42"/>
      <c r="J657" s="44"/>
    </row>
    <row r="658" spans="7:10" x14ac:dyDescent="0.35">
      <c r="G658" s="42"/>
      <c r="J658" s="44"/>
    </row>
    <row r="659" spans="7:10" x14ac:dyDescent="0.35">
      <c r="G659" s="42"/>
      <c r="J659" s="44"/>
    </row>
    <row r="660" spans="7:10" x14ac:dyDescent="0.35">
      <c r="G660" s="42"/>
      <c r="J660" s="44"/>
    </row>
    <row r="661" spans="7:10" x14ac:dyDescent="0.35">
      <c r="G661" s="42"/>
      <c r="J661" s="44"/>
    </row>
    <row r="662" spans="7:10" x14ac:dyDescent="0.35">
      <c r="G662" s="42"/>
      <c r="J662" s="44"/>
    </row>
    <row r="663" spans="7:10" x14ac:dyDescent="0.35">
      <c r="G663" s="42"/>
      <c r="J663" s="44"/>
    </row>
    <row r="664" spans="7:10" x14ac:dyDescent="0.35">
      <c r="G664" s="42"/>
      <c r="J664" s="44"/>
    </row>
    <row r="665" spans="7:10" x14ac:dyDescent="0.35">
      <c r="G665" s="42"/>
      <c r="J665" s="44"/>
    </row>
    <row r="666" spans="7:10" x14ac:dyDescent="0.35">
      <c r="G666" s="42"/>
      <c r="J666" s="44"/>
    </row>
    <row r="667" spans="7:10" x14ac:dyDescent="0.35">
      <c r="G667" s="42"/>
      <c r="J667" s="44"/>
    </row>
    <row r="668" spans="7:10" x14ac:dyDescent="0.35">
      <c r="G668" s="42"/>
      <c r="J668" s="44"/>
    </row>
    <row r="669" spans="7:10" x14ac:dyDescent="0.35">
      <c r="G669" s="42"/>
      <c r="J669" s="44"/>
    </row>
    <row r="670" spans="7:10" x14ac:dyDescent="0.35">
      <c r="G670" s="42"/>
      <c r="J670" s="44"/>
    </row>
    <row r="671" spans="7:10" x14ac:dyDescent="0.35">
      <c r="G671" s="42"/>
      <c r="J671" s="44"/>
    </row>
    <row r="672" spans="7:10" x14ac:dyDescent="0.35">
      <c r="G672" s="42"/>
      <c r="J672" s="44"/>
    </row>
    <row r="673" spans="7:10" x14ac:dyDescent="0.35">
      <c r="G673" s="42"/>
      <c r="J673" s="44"/>
    </row>
    <row r="674" spans="7:10" x14ac:dyDescent="0.35">
      <c r="G674" s="42"/>
      <c r="J674" s="44"/>
    </row>
    <row r="675" spans="7:10" x14ac:dyDescent="0.35">
      <c r="G675" s="42"/>
      <c r="J675" s="44"/>
    </row>
    <row r="676" spans="7:10" x14ac:dyDescent="0.35">
      <c r="G676" s="42"/>
      <c r="J676" s="44"/>
    </row>
    <row r="677" spans="7:10" x14ac:dyDescent="0.35">
      <c r="G677" s="42"/>
      <c r="J677" s="44"/>
    </row>
    <row r="678" spans="7:10" x14ac:dyDescent="0.35">
      <c r="G678" s="42"/>
      <c r="J678" s="44"/>
    </row>
    <row r="679" spans="7:10" x14ac:dyDescent="0.35">
      <c r="G679" s="42"/>
      <c r="J679" s="44"/>
    </row>
    <row r="680" spans="7:10" x14ac:dyDescent="0.35">
      <c r="G680" s="42"/>
      <c r="J680" s="44"/>
    </row>
    <row r="681" spans="7:10" x14ac:dyDescent="0.35">
      <c r="G681" s="42"/>
      <c r="J681" s="44"/>
    </row>
    <row r="682" spans="7:10" x14ac:dyDescent="0.35">
      <c r="G682" s="42"/>
      <c r="J682" s="44"/>
    </row>
    <row r="683" spans="7:10" x14ac:dyDescent="0.35">
      <c r="G683" s="42"/>
      <c r="J683" s="44"/>
    </row>
    <row r="684" spans="7:10" x14ac:dyDescent="0.35">
      <c r="G684" s="42"/>
      <c r="J684" s="44"/>
    </row>
    <row r="685" spans="7:10" x14ac:dyDescent="0.35">
      <c r="G685" s="42"/>
      <c r="J685" s="44"/>
    </row>
    <row r="686" spans="7:10" x14ac:dyDescent="0.35">
      <c r="G686" s="42"/>
      <c r="J686" s="44"/>
    </row>
    <row r="687" spans="7:10" x14ac:dyDescent="0.35">
      <c r="G687" s="42"/>
      <c r="J687" s="44"/>
    </row>
    <row r="688" spans="7:10" x14ac:dyDescent="0.35">
      <c r="G688" s="42"/>
      <c r="J688" s="44"/>
    </row>
    <row r="689" spans="7:10" x14ac:dyDescent="0.35">
      <c r="G689" s="42"/>
      <c r="J689" s="44"/>
    </row>
    <row r="690" spans="7:10" x14ac:dyDescent="0.35">
      <c r="G690" s="42"/>
      <c r="J690" s="44"/>
    </row>
    <row r="691" spans="7:10" x14ac:dyDescent="0.35">
      <c r="G691" s="42"/>
      <c r="J691" s="44"/>
    </row>
    <row r="692" spans="7:10" x14ac:dyDescent="0.35">
      <c r="G692" s="42"/>
      <c r="J692" s="44"/>
    </row>
    <row r="693" spans="7:10" x14ac:dyDescent="0.35">
      <c r="G693" s="42"/>
      <c r="J693" s="44"/>
    </row>
    <row r="694" spans="7:10" x14ac:dyDescent="0.35">
      <c r="G694" s="42"/>
      <c r="J694" s="44"/>
    </row>
    <row r="695" spans="7:10" x14ac:dyDescent="0.35">
      <c r="G695" s="42"/>
      <c r="J695" s="44"/>
    </row>
    <row r="696" spans="7:10" x14ac:dyDescent="0.35">
      <c r="G696" s="42"/>
      <c r="J696" s="44"/>
    </row>
    <row r="697" spans="7:10" x14ac:dyDescent="0.35">
      <c r="G697" s="42"/>
      <c r="J697" s="44"/>
    </row>
    <row r="698" spans="7:10" x14ac:dyDescent="0.35">
      <c r="G698" s="42"/>
      <c r="J698" s="44"/>
    </row>
    <row r="699" spans="7:10" x14ac:dyDescent="0.35">
      <c r="G699" s="42"/>
      <c r="J699" s="44"/>
    </row>
    <row r="700" spans="7:10" x14ac:dyDescent="0.35">
      <c r="G700" s="42"/>
      <c r="J700" s="44"/>
    </row>
    <row r="701" spans="7:10" x14ac:dyDescent="0.35">
      <c r="G701" s="42"/>
      <c r="J701" s="44"/>
    </row>
    <row r="702" spans="7:10" x14ac:dyDescent="0.35">
      <c r="G702" s="42"/>
      <c r="J702" s="44"/>
    </row>
    <row r="703" spans="7:10" x14ac:dyDescent="0.35">
      <c r="G703" s="42"/>
      <c r="J703" s="44"/>
    </row>
    <row r="704" spans="7:10" x14ac:dyDescent="0.35">
      <c r="G704" s="42"/>
      <c r="J704" s="44"/>
    </row>
    <row r="705" spans="7:10" x14ac:dyDescent="0.35">
      <c r="G705" s="42"/>
      <c r="J705" s="44"/>
    </row>
    <row r="706" spans="7:10" x14ac:dyDescent="0.35">
      <c r="G706" s="42"/>
      <c r="J706" s="44"/>
    </row>
    <row r="707" spans="7:10" x14ac:dyDescent="0.35">
      <c r="G707" s="42"/>
      <c r="J707" s="44"/>
    </row>
    <row r="708" spans="7:10" x14ac:dyDescent="0.35">
      <c r="G708" s="42"/>
      <c r="J708" s="44"/>
    </row>
    <row r="709" spans="7:10" x14ac:dyDescent="0.35">
      <c r="G709" s="42"/>
      <c r="J709" s="44"/>
    </row>
    <row r="710" spans="7:10" x14ac:dyDescent="0.35">
      <c r="G710" s="42"/>
      <c r="J710" s="44"/>
    </row>
    <row r="711" spans="7:10" x14ac:dyDescent="0.35">
      <c r="G711" s="42"/>
      <c r="J711" s="44"/>
    </row>
    <row r="712" spans="7:10" x14ac:dyDescent="0.35">
      <c r="G712" s="42"/>
      <c r="J712" s="44"/>
    </row>
    <row r="713" spans="7:10" x14ac:dyDescent="0.35">
      <c r="G713" s="42"/>
      <c r="J713" s="44"/>
    </row>
    <row r="714" spans="7:10" x14ac:dyDescent="0.35">
      <c r="G714" s="42"/>
      <c r="J714" s="44"/>
    </row>
    <row r="715" spans="7:10" x14ac:dyDescent="0.35">
      <c r="G715" s="42"/>
      <c r="J715" s="44"/>
    </row>
    <row r="716" spans="7:10" x14ac:dyDescent="0.35">
      <c r="G716" s="42"/>
      <c r="J716" s="44"/>
    </row>
    <row r="717" spans="7:10" x14ac:dyDescent="0.35">
      <c r="G717" s="42"/>
      <c r="J717" s="44"/>
    </row>
    <row r="718" spans="7:10" x14ac:dyDescent="0.35">
      <c r="G718" s="42"/>
      <c r="J718" s="44"/>
    </row>
    <row r="719" spans="7:10" x14ac:dyDescent="0.35">
      <c r="G719" s="42"/>
      <c r="J719" s="44"/>
    </row>
    <row r="720" spans="7:10" x14ac:dyDescent="0.35">
      <c r="G720" s="42"/>
      <c r="J720" s="44"/>
    </row>
    <row r="721" spans="7:10" x14ac:dyDescent="0.35">
      <c r="G721" s="42"/>
      <c r="J721" s="44"/>
    </row>
    <row r="722" spans="7:10" x14ac:dyDescent="0.35">
      <c r="G722" s="42"/>
      <c r="J722" s="44"/>
    </row>
    <row r="723" spans="7:10" x14ac:dyDescent="0.35">
      <c r="G723" s="42"/>
      <c r="J723" s="44"/>
    </row>
    <row r="724" spans="7:10" x14ac:dyDescent="0.35">
      <c r="G724" s="42"/>
      <c r="J724" s="44"/>
    </row>
    <row r="725" spans="7:10" x14ac:dyDescent="0.35">
      <c r="G725" s="42"/>
      <c r="J725" s="44"/>
    </row>
    <row r="726" spans="7:10" x14ac:dyDescent="0.35">
      <c r="G726" s="42"/>
      <c r="J726" s="44"/>
    </row>
    <row r="727" spans="7:10" x14ac:dyDescent="0.35">
      <c r="G727" s="42"/>
      <c r="J727" s="44"/>
    </row>
    <row r="728" spans="7:10" x14ac:dyDescent="0.35">
      <c r="G728" s="42"/>
      <c r="J728" s="44"/>
    </row>
    <row r="729" spans="7:10" x14ac:dyDescent="0.35">
      <c r="G729" s="42"/>
      <c r="J729" s="44"/>
    </row>
    <row r="730" spans="7:10" x14ac:dyDescent="0.35">
      <c r="G730" s="42"/>
      <c r="J730" s="44"/>
    </row>
    <row r="731" spans="7:10" x14ac:dyDescent="0.35">
      <c r="G731" s="42"/>
      <c r="J731" s="44"/>
    </row>
    <row r="732" spans="7:10" x14ac:dyDescent="0.35">
      <c r="G732" s="42"/>
      <c r="J732" s="44"/>
    </row>
    <row r="733" spans="7:10" x14ac:dyDescent="0.35">
      <c r="G733" s="42"/>
      <c r="J733" s="44"/>
    </row>
    <row r="734" spans="7:10" x14ac:dyDescent="0.35">
      <c r="G734" s="42"/>
      <c r="J734" s="44"/>
    </row>
    <row r="735" spans="7:10" x14ac:dyDescent="0.35">
      <c r="G735" s="42"/>
      <c r="J735" s="44"/>
    </row>
    <row r="736" spans="7:10" x14ac:dyDescent="0.35">
      <c r="G736" s="42"/>
      <c r="J736" s="44"/>
    </row>
    <row r="737" spans="7:10" x14ac:dyDescent="0.35">
      <c r="G737" s="42"/>
      <c r="J737" s="44"/>
    </row>
    <row r="738" spans="7:10" x14ac:dyDescent="0.35">
      <c r="G738" s="42"/>
      <c r="J738" s="44"/>
    </row>
    <row r="739" spans="7:10" x14ac:dyDescent="0.35">
      <c r="G739" s="42"/>
      <c r="J739" s="44"/>
    </row>
    <row r="740" spans="7:10" x14ac:dyDescent="0.35">
      <c r="G740" s="42"/>
      <c r="J740" s="44"/>
    </row>
    <row r="741" spans="7:10" x14ac:dyDescent="0.35">
      <c r="G741" s="42"/>
      <c r="J741" s="44"/>
    </row>
    <row r="742" spans="7:10" x14ac:dyDescent="0.35">
      <c r="G742" s="42"/>
      <c r="J742" s="44"/>
    </row>
    <row r="743" spans="7:10" x14ac:dyDescent="0.35">
      <c r="G743" s="42"/>
      <c r="J743" s="44"/>
    </row>
    <row r="744" spans="7:10" x14ac:dyDescent="0.35">
      <c r="G744" s="42"/>
      <c r="J744" s="44"/>
    </row>
    <row r="745" spans="7:10" x14ac:dyDescent="0.35">
      <c r="G745" s="42"/>
      <c r="J745" s="44"/>
    </row>
    <row r="746" spans="7:10" x14ac:dyDescent="0.35">
      <c r="G746" s="42"/>
      <c r="J746" s="44"/>
    </row>
    <row r="747" spans="7:10" x14ac:dyDescent="0.35">
      <c r="G747" s="42"/>
      <c r="J747" s="44"/>
    </row>
    <row r="748" spans="7:10" x14ac:dyDescent="0.35">
      <c r="G748" s="42"/>
      <c r="J748" s="44"/>
    </row>
    <row r="749" spans="7:10" x14ac:dyDescent="0.35">
      <c r="G749" s="42"/>
      <c r="J749" s="44"/>
    </row>
    <row r="750" spans="7:10" x14ac:dyDescent="0.35">
      <c r="G750" s="42"/>
      <c r="J750" s="44"/>
    </row>
    <row r="751" spans="7:10" x14ac:dyDescent="0.35">
      <c r="G751" s="42"/>
      <c r="J751" s="44"/>
    </row>
    <row r="752" spans="7:10" x14ac:dyDescent="0.35">
      <c r="G752" s="42"/>
      <c r="J752" s="44"/>
    </row>
    <row r="753" spans="7:10" x14ac:dyDescent="0.35">
      <c r="G753" s="42"/>
      <c r="J753" s="44"/>
    </row>
    <row r="754" spans="7:10" x14ac:dyDescent="0.35">
      <c r="G754" s="42"/>
      <c r="J754" s="44"/>
    </row>
    <row r="755" spans="7:10" x14ac:dyDescent="0.35">
      <c r="G755" s="42"/>
      <c r="J755" s="44"/>
    </row>
    <row r="756" spans="7:10" x14ac:dyDescent="0.35">
      <c r="G756" s="42"/>
      <c r="J756" s="44"/>
    </row>
    <row r="757" spans="7:10" x14ac:dyDescent="0.35">
      <c r="G757" s="42"/>
      <c r="J757" s="44"/>
    </row>
    <row r="758" spans="7:10" x14ac:dyDescent="0.35">
      <c r="G758" s="42"/>
      <c r="J758" s="44"/>
    </row>
    <row r="759" spans="7:10" x14ac:dyDescent="0.35">
      <c r="G759" s="42"/>
      <c r="J759" s="44"/>
    </row>
    <row r="760" spans="7:10" x14ac:dyDescent="0.35">
      <c r="G760" s="42"/>
      <c r="J760" s="44"/>
    </row>
    <row r="761" spans="7:10" x14ac:dyDescent="0.35">
      <c r="G761" s="42"/>
      <c r="J761" s="44"/>
    </row>
    <row r="762" spans="7:10" x14ac:dyDescent="0.35">
      <c r="G762" s="42"/>
      <c r="J762" s="44"/>
    </row>
    <row r="763" spans="7:10" x14ac:dyDescent="0.35">
      <c r="G763" s="42"/>
      <c r="J763" s="44"/>
    </row>
    <row r="764" spans="7:10" x14ac:dyDescent="0.35">
      <c r="G764" s="42"/>
      <c r="J764" s="44"/>
    </row>
    <row r="765" spans="7:10" x14ac:dyDescent="0.35">
      <c r="G765" s="42"/>
      <c r="J765" s="44"/>
    </row>
    <row r="766" spans="7:10" x14ac:dyDescent="0.35">
      <c r="G766" s="42"/>
      <c r="J766" s="44"/>
    </row>
    <row r="767" spans="7:10" x14ac:dyDescent="0.35">
      <c r="G767" s="42"/>
      <c r="J767" s="44"/>
    </row>
    <row r="768" spans="7:10" x14ac:dyDescent="0.35">
      <c r="G768" s="42"/>
      <c r="J768" s="44"/>
    </row>
    <row r="769" spans="7:10" x14ac:dyDescent="0.35">
      <c r="G769" s="42"/>
      <c r="J769" s="44"/>
    </row>
    <row r="770" spans="7:10" x14ac:dyDescent="0.35">
      <c r="G770" s="42"/>
      <c r="J770" s="44"/>
    </row>
    <row r="771" spans="7:10" x14ac:dyDescent="0.35">
      <c r="G771" s="42"/>
      <c r="J771" s="44"/>
    </row>
    <row r="772" spans="7:10" x14ac:dyDescent="0.35">
      <c r="G772" s="42"/>
      <c r="J772" s="44"/>
    </row>
    <row r="773" spans="7:10" x14ac:dyDescent="0.35">
      <c r="G773" s="42"/>
      <c r="J773" s="44"/>
    </row>
    <row r="774" spans="7:10" x14ac:dyDescent="0.35">
      <c r="G774" s="42"/>
      <c r="J774" s="44"/>
    </row>
    <row r="775" spans="7:10" x14ac:dyDescent="0.35">
      <c r="G775" s="42"/>
      <c r="J775" s="44"/>
    </row>
    <row r="776" spans="7:10" x14ac:dyDescent="0.35">
      <c r="G776" s="42"/>
      <c r="J776" s="44"/>
    </row>
    <row r="777" spans="7:10" x14ac:dyDescent="0.35">
      <c r="G777" s="42"/>
      <c r="J777" s="44"/>
    </row>
    <row r="778" spans="7:10" x14ac:dyDescent="0.35">
      <c r="G778" s="42"/>
      <c r="J778" s="44"/>
    </row>
    <row r="779" spans="7:10" x14ac:dyDescent="0.35">
      <c r="G779" s="42"/>
      <c r="J779" s="44"/>
    </row>
    <row r="780" spans="7:10" x14ac:dyDescent="0.35">
      <c r="G780" s="42"/>
      <c r="J780" s="44"/>
    </row>
    <row r="781" spans="7:10" x14ac:dyDescent="0.35">
      <c r="G781" s="42"/>
      <c r="J781" s="44"/>
    </row>
    <row r="782" spans="7:10" x14ac:dyDescent="0.35">
      <c r="G782" s="42"/>
      <c r="J782" s="44"/>
    </row>
    <row r="783" spans="7:10" x14ac:dyDescent="0.35">
      <c r="G783" s="42"/>
      <c r="J783" s="44"/>
    </row>
    <row r="784" spans="7:10" x14ac:dyDescent="0.35">
      <c r="G784" s="42"/>
      <c r="J784" s="44"/>
    </row>
    <row r="785" spans="7:10" x14ac:dyDescent="0.35">
      <c r="G785" s="42"/>
      <c r="J785" s="44"/>
    </row>
    <row r="786" spans="7:10" x14ac:dyDescent="0.35">
      <c r="G786" s="42"/>
      <c r="J786" s="44"/>
    </row>
    <row r="787" spans="7:10" x14ac:dyDescent="0.35">
      <c r="G787" s="42"/>
      <c r="J787" s="44"/>
    </row>
    <row r="788" spans="7:10" x14ac:dyDescent="0.35">
      <c r="G788" s="42"/>
      <c r="J788" s="44"/>
    </row>
    <row r="789" spans="7:10" x14ac:dyDescent="0.35">
      <c r="G789" s="42"/>
      <c r="J789" s="44"/>
    </row>
    <row r="790" spans="7:10" x14ac:dyDescent="0.35">
      <c r="G790" s="42"/>
      <c r="J790" s="44"/>
    </row>
    <row r="791" spans="7:10" x14ac:dyDescent="0.35">
      <c r="G791" s="42"/>
      <c r="J791" s="44"/>
    </row>
    <row r="792" spans="7:10" x14ac:dyDescent="0.35">
      <c r="G792" s="42"/>
      <c r="J792" s="44"/>
    </row>
    <row r="793" spans="7:10" x14ac:dyDescent="0.35">
      <c r="G793" s="42"/>
      <c r="J793" s="44"/>
    </row>
    <row r="794" spans="7:10" x14ac:dyDescent="0.35">
      <c r="G794" s="42"/>
      <c r="J794" s="44"/>
    </row>
    <row r="795" spans="7:10" x14ac:dyDescent="0.35">
      <c r="G795" s="42"/>
      <c r="J795" s="44"/>
    </row>
    <row r="796" spans="7:10" x14ac:dyDescent="0.35">
      <c r="G796" s="42"/>
      <c r="J796" s="44"/>
    </row>
    <row r="797" spans="7:10" x14ac:dyDescent="0.35">
      <c r="G797" s="42"/>
      <c r="J797" s="44"/>
    </row>
    <row r="798" spans="7:10" x14ac:dyDescent="0.35">
      <c r="G798" s="42"/>
      <c r="J798" s="44"/>
    </row>
    <row r="799" spans="7:10" x14ac:dyDescent="0.35">
      <c r="G799" s="42"/>
      <c r="J799" s="44"/>
    </row>
    <row r="800" spans="7:10" x14ac:dyDescent="0.35">
      <c r="G800" s="42"/>
      <c r="J800" s="44"/>
    </row>
    <row r="801" spans="7:10" x14ac:dyDescent="0.35">
      <c r="G801" s="42"/>
      <c r="J801" s="44"/>
    </row>
    <row r="802" spans="7:10" x14ac:dyDescent="0.35">
      <c r="G802" s="42"/>
      <c r="J802" s="44"/>
    </row>
    <row r="803" spans="7:10" x14ac:dyDescent="0.35">
      <c r="G803" s="42"/>
      <c r="J803" s="44"/>
    </row>
    <row r="804" spans="7:10" x14ac:dyDescent="0.35">
      <c r="G804" s="42"/>
      <c r="J804" s="44"/>
    </row>
    <row r="805" spans="7:10" x14ac:dyDescent="0.35">
      <c r="G805" s="42"/>
      <c r="J805" s="44"/>
    </row>
    <row r="806" spans="7:10" x14ac:dyDescent="0.35">
      <c r="G806" s="42"/>
      <c r="J806" s="44"/>
    </row>
    <row r="807" spans="7:10" x14ac:dyDescent="0.35">
      <c r="G807" s="42"/>
      <c r="J807" s="44"/>
    </row>
    <row r="808" spans="7:10" x14ac:dyDescent="0.35">
      <c r="G808" s="42"/>
      <c r="J808" s="44"/>
    </row>
    <row r="809" spans="7:10" x14ac:dyDescent="0.35">
      <c r="G809" s="42"/>
      <c r="J809" s="44"/>
    </row>
    <row r="810" spans="7:10" x14ac:dyDescent="0.35">
      <c r="G810" s="42"/>
      <c r="J810" s="44"/>
    </row>
    <row r="811" spans="7:10" x14ac:dyDescent="0.35">
      <c r="G811" s="42"/>
      <c r="J811" s="44"/>
    </row>
    <row r="812" spans="7:10" x14ac:dyDescent="0.35">
      <c r="G812" s="42"/>
      <c r="J812" s="44"/>
    </row>
    <row r="813" spans="7:10" x14ac:dyDescent="0.35">
      <c r="G813" s="42"/>
      <c r="J813" s="44"/>
    </row>
    <row r="814" spans="7:10" x14ac:dyDescent="0.35">
      <c r="G814" s="42"/>
      <c r="J814" s="44"/>
    </row>
    <row r="815" spans="7:10" x14ac:dyDescent="0.35">
      <c r="G815" s="42"/>
      <c r="J815" s="44"/>
    </row>
    <row r="816" spans="7:10" x14ac:dyDescent="0.35">
      <c r="G816" s="42"/>
      <c r="J816" s="44"/>
    </row>
    <row r="817" spans="7:10" x14ac:dyDescent="0.35">
      <c r="G817" s="42"/>
      <c r="J817" s="44"/>
    </row>
    <row r="818" spans="7:10" x14ac:dyDescent="0.35">
      <c r="G818" s="42"/>
      <c r="J818" s="44"/>
    </row>
    <row r="819" spans="7:10" x14ac:dyDescent="0.35">
      <c r="G819" s="42"/>
      <c r="J819" s="44"/>
    </row>
    <row r="820" spans="7:10" x14ac:dyDescent="0.35">
      <c r="G820" s="42"/>
      <c r="J820" s="44"/>
    </row>
    <row r="821" spans="7:10" x14ac:dyDescent="0.35">
      <c r="G821" s="42"/>
      <c r="J821" s="44"/>
    </row>
    <row r="822" spans="7:10" x14ac:dyDescent="0.35">
      <c r="G822" s="42"/>
      <c r="J822" s="44"/>
    </row>
    <row r="823" spans="7:10" x14ac:dyDescent="0.35">
      <c r="G823" s="42"/>
      <c r="J823" s="44"/>
    </row>
    <row r="824" spans="7:10" x14ac:dyDescent="0.35">
      <c r="G824" s="42"/>
      <c r="J824" s="44"/>
    </row>
    <row r="825" spans="7:10" x14ac:dyDescent="0.35">
      <c r="G825" s="42"/>
      <c r="J825" s="44"/>
    </row>
    <row r="826" spans="7:10" x14ac:dyDescent="0.35">
      <c r="G826" s="42"/>
      <c r="J826" s="44"/>
    </row>
    <row r="827" spans="7:10" x14ac:dyDescent="0.35">
      <c r="G827" s="42"/>
      <c r="J827" s="44"/>
    </row>
    <row r="828" spans="7:10" x14ac:dyDescent="0.35">
      <c r="G828" s="42"/>
      <c r="J828" s="44"/>
    </row>
    <row r="829" spans="7:10" x14ac:dyDescent="0.35">
      <c r="G829" s="42"/>
      <c r="J829" s="44"/>
    </row>
    <row r="830" spans="7:10" x14ac:dyDescent="0.35">
      <c r="G830" s="42"/>
      <c r="J830" s="44"/>
    </row>
    <row r="831" spans="7:10" x14ac:dyDescent="0.35">
      <c r="G831" s="42"/>
      <c r="J831" s="44"/>
    </row>
    <row r="832" spans="7:10" x14ac:dyDescent="0.35">
      <c r="G832" s="42"/>
      <c r="J832" s="44"/>
    </row>
    <row r="833" spans="7:10" x14ac:dyDescent="0.35">
      <c r="G833" s="42"/>
      <c r="J833" s="44"/>
    </row>
    <row r="834" spans="7:10" x14ac:dyDescent="0.35">
      <c r="G834" s="42"/>
      <c r="J834" s="44"/>
    </row>
    <row r="835" spans="7:10" x14ac:dyDescent="0.35">
      <c r="G835" s="42"/>
      <c r="J835" s="44"/>
    </row>
    <row r="836" spans="7:10" x14ac:dyDescent="0.35">
      <c r="G836" s="42"/>
      <c r="J836" s="44"/>
    </row>
    <row r="837" spans="7:10" x14ac:dyDescent="0.35">
      <c r="G837" s="42"/>
      <c r="J837" s="44"/>
    </row>
    <row r="838" spans="7:10" x14ac:dyDescent="0.35">
      <c r="G838" s="42"/>
      <c r="J838" s="44"/>
    </row>
    <row r="839" spans="7:10" x14ac:dyDescent="0.35">
      <c r="G839" s="42"/>
      <c r="J839" s="44"/>
    </row>
    <row r="840" spans="7:10" x14ac:dyDescent="0.35">
      <c r="G840" s="42"/>
      <c r="J840" s="44"/>
    </row>
    <row r="841" spans="7:10" x14ac:dyDescent="0.35">
      <c r="G841" s="42"/>
      <c r="J841" s="44"/>
    </row>
    <row r="842" spans="7:10" x14ac:dyDescent="0.35">
      <c r="G842" s="42"/>
      <c r="J842" s="44"/>
    </row>
    <row r="843" spans="7:10" x14ac:dyDescent="0.35">
      <c r="G843" s="42"/>
      <c r="J843" s="44"/>
    </row>
    <row r="844" spans="7:10" x14ac:dyDescent="0.35">
      <c r="G844" s="42"/>
      <c r="J844" s="44"/>
    </row>
    <row r="845" spans="7:10" x14ac:dyDescent="0.35">
      <c r="G845" s="42"/>
      <c r="J845" s="44"/>
    </row>
    <row r="846" spans="7:10" x14ac:dyDescent="0.35">
      <c r="G846" s="42"/>
      <c r="J846" s="44"/>
    </row>
    <row r="847" spans="7:10" x14ac:dyDescent="0.35">
      <c r="G847" s="42"/>
      <c r="J847" s="44"/>
    </row>
    <row r="848" spans="7:10" x14ac:dyDescent="0.35">
      <c r="G848" s="42"/>
      <c r="J848" s="44"/>
    </row>
    <row r="849" spans="7:10" x14ac:dyDescent="0.35">
      <c r="G849" s="42"/>
      <c r="J849" s="44"/>
    </row>
    <row r="850" spans="7:10" x14ac:dyDescent="0.35">
      <c r="G850" s="42"/>
      <c r="J850" s="44"/>
    </row>
    <row r="851" spans="7:10" x14ac:dyDescent="0.35">
      <c r="G851" s="42"/>
      <c r="J851" s="44"/>
    </row>
    <row r="852" spans="7:10" x14ac:dyDescent="0.35">
      <c r="G852" s="42"/>
      <c r="J852" s="44"/>
    </row>
    <row r="853" spans="7:10" x14ac:dyDescent="0.35">
      <c r="G853" s="42"/>
      <c r="J853" s="44"/>
    </row>
    <row r="854" spans="7:10" x14ac:dyDescent="0.35">
      <c r="G854" s="42"/>
      <c r="J854" s="44"/>
    </row>
    <row r="855" spans="7:10" x14ac:dyDescent="0.35">
      <c r="G855" s="42"/>
      <c r="J855" s="44"/>
    </row>
    <row r="856" spans="7:10" x14ac:dyDescent="0.35">
      <c r="G856" s="42"/>
      <c r="J856" s="44"/>
    </row>
    <row r="857" spans="7:10" x14ac:dyDescent="0.35">
      <c r="G857" s="42"/>
      <c r="J857" s="44"/>
    </row>
    <row r="858" spans="7:10" x14ac:dyDescent="0.35">
      <c r="G858" s="42"/>
      <c r="J858" s="44"/>
    </row>
    <row r="859" spans="7:10" x14ac:dyDescent="0.35">
      <c r="G859" s="42"/>
      <c r="J859" s="44"/>
    </row>
    <row r="860" spans="7:10" x14ac:dyDescent="0.35">
      <c r="G860" s="42"/>
      <c r="J860" s="44"/>
    </row>
    <row r="861" spans="7:10" x14ac:dyDescent="0.35">
      <c r="G861" s="42"/>
      <c r="J861" s="44"/>
    </row>
    <row r="862" spans="7:10" x14ac:dyDescent="0.35">
      <c r="G862" s="42"/>
      <c r="J862" s="44"/>
    </row>
    <row r="863" spans="7:10" x14ac:dyDescent="0.35">
      <c r="G863" s="42"/>
      <c r="J863" s="44"/>
    </row>
    <row r="864" spans="7:10" x14ac:dyDescent="0.35">
      <c r="G864" s="42"/>
      <c r="J864" s="44"/>
    </row>
    <row r="865" spans="7:10" x14ac:dyDescent="0.35">
      <c r="G865" s="42"/>
      <c r="J865" s="44"/>
    </row>
    <row r="866" spans="7:10" x14ac:dyDescent="0.35">
      <c r="G866" s="42"/>
      <c r="J866" s="44"/>
    </row>
    <row r="867" spans="7:10" x14ac:dyDescent="0.35">
      <c r="G867" s="42"/>
      <c r="J867" s="44"/>
    </row>
    <row r="868" spans="7:10" x14ac:dyDescent="0.35">
      <c r="G868" s="42"/>
      <c r="J868" s="44"/>
    </row>
    <row r="869" spans="7:10" x14ac:dyDescent="0.35">
      <c r="G869" s="42"/>
    </row>
    <row r="870" spans="7:10" x14ac:dyDescent="0.35">
      <c r="G870" s="42"/>
    </row>
    <row r="871" spans="7:10" x14ac:dyDescent="0.35">
      <c r="G871" s="42"/>
    </row>
    <row r="872" spans="7:10" x14ac:dyDescent="0.35">
      <c r="G872" s="42"/>
    </row>
    <row r="873" spans="7:10" x14ac:dyDescent="0.35">
      <c r="G873" s="42"/>
    </row>
    <row r="874" spans="7:10" x14ac:dyDescent="0.35">
      <c r="G874" s="42"/>
    </row>
    <row r="875" spans="7:10" x14ac:dyDescent="0.35">
      <c r="G875" s="42"/>
    </row>
    <row r="876" spans="7:10" x14ac:dyDescent="0.35">
      <c r="G876" s="42"/>
    </row>
    <row r="877" spans="7:10" x14ac:dyDescent="0.35">
      <c r="G877" s="42"/>
    </row>
    <row r="878" spans="7:10" x14ac:dyDescent="0.35">
      <c r="G878" s="42"/>
    </row>
    <row r="879" spans="7:10" x14ac:dyDescent="0.35">
      <c r="G879" s="42"/>
    </row>
    <row r="880" spans="7:10" x14ac:dyDescent="0.35">
      <c r="G880" s="42"/>
    </row>
    <row r="881" spans="7:7" x14ac:dyDescent="0.35">
      <c r="G881" s="42"/>
    </row>
    <row r="882" spans="7:7" x14ac:dyDescent="0.35">
      <c r="G882" s="42"/>
    </row>
    <row r="883" spans="7:7" x14ac:dyDescent="0.35">
      <c r="G883" s="42"/>
    </row>
    <row r="884" spans="7:7" x14ac:dyDescent="0.35">
      <c r="G884" s="42"/>
    </row>
    <row r="885" spans="7:7" x14ac:dyDescent="0.35">
      <c r="G885" s="42"/>
    </row>
    <row r="886" spans="7:7" x14ac:dyDescent="0.35">
      <c r="G886" s="42"/>
    </row>
    <row r="887" spans="7:7" x14ac:dyDescent="0.35">
      <c r="G887" s="42"/>
    </row>
    <row r="888" spans="7:7" x14ac:dyDescent="0.35">
      <c r="G888" s="42"/>
    </row>
    <row r="889" spans="7:7" x14ac:dyDescent="0.35">
      <c r="G889" s="42"/>
    </row>
    <row r="890" spans="7:7" x14ac:dyDescent="0.35">
      <c r="G890" s="42"/>
    </row>
    <row r="891" spans="7:7" x14ac:dyDescent="0.35">
      <c r="G891" s="42"/>
    </row>
    <row r="892" spans="7:7" x14ac:dyDescent="0.35">
      <c r="G892" s="42"/>
    </row>
    <row r="893" spans="7:7" x14ac:dyDescent="0.35">
      <c r="G893" s="42"/>
    </row>
    <row r="894" spans="7:7" x14ac:dyDescent="0.35">
      <c r="G894" s="42"/>
    </row>
    <row r="895" spans="7:7" x14ac:dyDescent="0.35">
      <c r="G895" s="42"/>
    </row>
    <row r="896" spans="7:7" x14ac:dyDescent="0.35">
      <c r="G896" s="42"/>
    </row>
    <row r="897" spans="7:7" x14ac:dyDescent="0.35">
      <c r="G897" s="42"/>
    </row>
    <row r="898" spans="7:7" x14ac:dyDescent="0.35">
      <c r="G898" s="42"/>
    </row>
    <row r="899" spans="7:7" x14ac:dyDescent="0.35">
      <c r="G899" s="42"/>
    </row>
    <row r="900" spans="7:7" x14ac:dyDescent="0.35">
      <c r="G900" s="42"/>
    </row>
    <row r="901" spans="7:7" x14ac:dyDescent="0.35">
      <c r="G901" s="42"/>
    </row>
    <row r="902" spans="7:7" x14ac:dyDescent="0.35">
      <c r="G902" s="42"/>
    </row>
    <row r="903" spans="7:7" x14ac:dyDescent="0.35">
      <c r="G903" s="42"/>
    </row>
    <row r="904" spans="7:7" x14ac:dyDescent="0.35">
      <c r="G904" s="42"/>
    </row>
    <row r="905" spans="7:7" x14ac:dyDescent="0.35">
      <c r="G905" s="42"/>
    </row>
    <row r="906" spans="7:7" x14ac:dyDescent="0.35">
      <c r="G906" s="42"/>
    </row>
    <row r="907" spans="7:7" x14ac:dyDescent="0.35">
      <c r="G907" s="42"/>
    </row>
    <row r="908" spans="7:7" x14ac:dyDescent="0.35">
      <c r="G908" s="42"/>
    </row>
    <row r="909" spans="7:7" x14ac:dyDescent="0.35">
      <c r="G909" s="42"/>
    </row>
    <row r="910" spans="7:7" x14ac:dyDescent="0.35">
      <c r="G910" s="42"/>
    </row>
    <row r="911" spans="7:7" x14ac:dyDescent="0.35">
      <c r="G911" s="42"/>
    </row>
    <row r="912" spans="7:7" x14ac:dyDescent="0.35">
      <c r="G912" s="42"/>
    </row>
    <row r="913" spans="7:7" x14ac:dyDescent="0.35">
      <c r="G913" s="42"/>
    </row>
    <row r="914" spans="7:7" x14ac:dyDescent="0.35">
      <c r="G914" s="42"/>
    </row>
    <row r="915" spans="7:7" x14ac:dyDescent="0.35">
      <c r="G915" s="42"/>
    </row>
    <row r="916" spans="7:7" x14ac:dyDescent="0.35">
      <c r="G916" s="42"/>
    </row>
    <row r="917" spans="7:7" x14ac:dyDescent="0.35">
      <c r="G917" s="42"/>
    </row>
    <row r="918" spans="7:7" x14ac:dyDescent="0.35">
      <c r="G918" s="42"/>
    </row>
    <row r="919" spans="7:7" x14ac:dyDescent="0.35">
      <c r="G919" s="42"/>
    </row>
    <row r="920" spans="7:7" x14ac:dyDescent="0.35">
      <c r="G920" s="42"/>
    </row>
    <row r="921" spans="7:7" x14ac:dyDescent="0.35">
      <c r="G921" s="42"/>
    </row>
    <row r="922" spans="7:7" x14ac:dyDescent="0.35">
      <c r="G922" s="42"/>
    </row>
    <row r="923" spans="7:7" x14ac:dyDescent="0.35">
      <c r="G923" s="42"/>
    </row>
    <row r="924" spans="7:7" x14ac:dyDescent="0.35">
      <c r="G924" s="42"/>
    </row>
    <row r="925" spans="7:7" x14ac:dyDescent="0.35">
      <c r="G925" s="42"/>
    </row>
    <row r="926" spans="7:7" x14ac:dyDescent="0.35">
      <c r="G926" s="42"/>
    </row>
    <row r="927" spans="7:7" x14ac:dyDescent="0.35">
      <c r="G927" s="42"/>
    </row>
    <row r="928" spans="7:7" x14ac:dyDescent="0.35">
      <c r="G928" s="42"/>
    </row>
    <row r="929" spans="7:7" x14ac:dyDescent="0.35">
      <c r="G929" s="42"/>
    </row>
    <row r="930" spans="7:7" x14ac:dyDescent="0.35">
      <c r="G930" s="42"/>
    </row>
    <row r="931" spans="7:7" x14ac:dyDescent="0.35">
      <c r="G931" s="42"/>
    </row>
    <row r="932" spans="7:7" x14ac:dyDescent="0.35">
      <c r="G932" s="42"/>
    </row>
    <row r="933" spans="7:7" x14ac:dyDescent="0.35">
      <c r="G933" s="42"/>
    </row>
    <row r="934" spans="7:7" x14ac:dyDescent="0.35">
      <c r="G934" s="42"/>
    </row>
    <row r="935" spans="7:7" x14ac:dyDescent="0.35">
      <c r="G935" s="42"/>
    </row>
    <row r="936" spans="7:7" x14ac:dyDescent="0.35">
      <c r="G936" s="42"/>
    </row>
    <row r="937" spans="7:7" x14ac:dyDescent="0.35">
      <c r="G937" s="42"/>
    </row>
    <row r="938" spans="7:7" x14ac:dyDescent="0.35">
      <c r="G938" s="42"/>
    </row>
    <row r="939" spans="7:7" x14ac:dyDescent="0.35">
      <c r="G939" s="42"/>
    </row>
    <row r="940" spans="7:7" x14ac:dyDescent="0.35">
      <c r="G940" s="42"/>
    </row>
    <row r="941" spans="7:7" x14ac:dyDescent="0.35">
      <c r="G941" s="42"/>
    </row>
    <row r="942" spans="7:7" x14ac:dyDescent="0.35">
      <c r="G942" s="42"/>
    </row>
    <row r="943" spans="7:7" x14ac:dyDescent="0.35">
      <c r="G943" s="42"/>
    </row>
    <row r="944" spans="7:7" x14ac:dyDescent="0.35">
      <c r="G944" s="42"/>
    </row>
    <row r="945" spans="7:7" x14ac:dyDescent="0.35">
      <c r="G945" s="42"/>
    </row>
    <row r="946" spans="7:7" x14ac:dyDescent="0.35">
      <c r="G946" s="42"/>
    </row>
    <row r="947" spans="7:7" x14ac:dyDescent="0.35">
      <c r="G947" s="42"/>
    </row>
    <row r="948" spans="7:7" x14ac:dyDescent="0.35">
      <c r="G948" s="42"/>
    </row>
    <row r="949" spans="7:7" x14ac:dyDescent="0.35">
      <c r="G949" s="42"/>
    </row>
    <row r="950" spans="7:7" x14ac:dyDescent="0.35">
      <c r="G950" s="42"/>
    </row>
    <row r="951" spans="7:7" x14ac:dyDescent="0.35">
      <c r="G951" s="42"/>
    </row>
    <row r="952" spans="7:7" x14ac:dyDescent="0.35">
      <c r="G952" s="42"/>
    </row>
    <row r="953" spans="7:7" x14ac:dyDescent="0.35">
      <c r="G953" s="42"/>
    </row>
    <row r="954" spans="7:7" x14ac:dyDescent="0.35">
      <c r="G954" s="42"/>
    </row>
    <row r="955" spans="7:7" x14ac:dyDescent="0.35">
      <c r="G955" s="42"/>
    </row>
    <row r="956" spans="7:7" x14ac:dyDescent="0.35">
      <c r="G956" s="42"/>
    </row>
    <row r="957" spans="7:7" x14ac:dyDescent="0.35">
      <c r="G957" s="42"/>
    </row>
    <row r="958" spans="7:7" x14ac:dyDescent="0.35">
      <c r="G958" s="42"/>
    </row>
    <row r="959" spans="7:7" x14ac:dyDescent="0.35">
      <c r="G959" s="42"/>
    </row>
    <row r="960" spans="7:7" x14ac:dyDescent="0.35">
      <c r="G960" s="42"/>
    </row>
    <row r="961" spans="7:7" x14ac:dyDescent="0.35">
      <c r="G961" s="42"/>
    </row>
    <row r="962" spans="7:7" x14ac:dyDescent="0.35">
      <c r="G962" s="42"/>
    </row>
    <row r="963" spans="7:7" x14ac:dyDescent="0.35">
      <c r="G963" s="42"/>
    </row>
    <row r="964" spans="7:7" x14ac:dyDescent="0.35">
      <c r="G964" s="42"/>
    </row>
    <row r="965" spans="7:7" x14ac:dyDescent="0.35">
      <c r="G965" s="42"/>
    </row>
    <row r="966" spans="7:7" x14ac:dyDescent="0.35">
      <c r="G966" s="42"/>
    </row>
    <row r="967" spans="7:7" x14ac:dyDescent="0.35">
      <c r="G967" s="42"/>
    </row>
    <row r="968" spans="7:7" x14ac:dyDescent="0.35">
      <c r="G968" s="42"/>
    </row>
    <row r="969" spans="7:7" x14ac:dyDescent="0.35">
      <c r="G969" s="42"/>
    </row>
    <row r="970" spans="7:7" x14ac:dyDescent="0.35">
      <c r="G970" s="42"/>
    </row>
    <row r="971" spans="7:7" x14ac:dyDescent="0.35">
      <c r="G971" s="42"/>
    </row>
    <row r="972" spans="7:7" x14ac:dyDescent="0.35">
      <c r="G972" s="42"/>
    </row>
    <row r="973" spans="7:7" x14ac:dyDescent="0.35">
      <c r="G973" s="42"/>
    </row>
    <row r="974" spans="7:7" x14ac:dyDescent="0.35">
      <c r="G974" s="42"/>
    </row>
    <row r="975" spans="7:7" x14ac:dyDescent="0.35">
      <c r="G975" s="42"/>
    </row>
    <row r="976" spans="7:7" x14ac:dyDescent="0.35">
      <c r="G976" s="42"/>
    </row>
    <row r="977" spans="7:7" x14ac:dyDescent="0.35">
      <c r="G977" s="42"/>
    </row>
    <row r="978" spans="7:7" x14ac:dyDescent="0.35">
      <c r="G978" s="42"/>
    </row>
    <row r="979" spans="7:7" x14ac:dyDescent="0.35">
      <c r="G979" s="42"/>
    </row>
    <row r="980" spans="7:7" x14ac:dyDescent="0.35">
      <c r="G980" s="42"/>
    </row>
    <row r="981" spans="7:7" x14ac:dyDescent="0.35">
      <c r="G981" s="42"/>
    </row>
    <row r="982" spans="7:7" x14ac:dyDescent="0.35">
      <c r="G982" s="42"/>
    </row>
    <row r="983" spans="7:7" x14ac:dyDescent="0.35">
      <c r="G983" s="42"/>
    </row>
    <row r="984" spans="7:7" x14ac:dyDescent="0.35">
      <c r="G984" s="42"/>
    </row>
    <row r="985" spans="7:7" x14ac:dyDescent="0.35">
      <c r="G985" s="42"/>
    </row>
    <row r="986" spans="7:7" x14ac:dyDescent="0.35">
      <c r="G986" s="42"/>
    </row>
    <row r="987" spans="7:7" x14ac:dyDescent="0.35">
      <c r="G987" s="42"/>
    </row>
    <row r="988" spans="7:7" x14ac:dyDescent="0.35">
      <c r="G988" s="42"/>
    </row>
    <row r="989" spans="7:7" x14ac:dyDescent="0.35">
      <c r="G989" s="42"/>
    </row>
    <row r="990" spans="7:7" x14ac:dyDescent="0.35">
      <c r="G990" s="42"/>
    </row>
    <row r="991" spans="7:7" x14ac:dyDescent="0.35">
      <c r="G991" s="42"/>
    </row>
    <row r="992" spans="7:7" x14ac:dyDescent="0.35">
      <c r="G992" s="42"/>
    </row>
    <row r="993" spans="7:7" x14ac:dyDescent="0.35">
      <c r="G993" s="42"/>
    </row>
    <row r="994" spans="7:7" x14ac:dyDescent="0.35">
      <c r="G994" s="42"/>
    </row>
    <row r="995" spans="7:7" x14ac:dyDescent="0.35">
      <c r="G995" s="42"/>
    </row>
    <row r="996" spans="7:7" x14ac:dyDescent="0.35">
      <c r="G996" s="42"/>
    </row>
    <row r="997" spans="7:7" x14ac:dyDescent="0.35">
      <c r="G997" s="42"/>
    </row>
    <row r="998" spans="7:7" x14ac:dyDescent="0.35">
      <c r="G998" s="42"/>
    </row>
    <row r="999" spans="7:7" x14ac:dyDescent="0.35">
      <c r="G999" s="42"/>
    </row>
    <row r="1000" spans="7:7" x14ac:dyDescent="0.35">
      <c r="G1000" s="42"/>
    </row>
    <row r="1001" spans="7:7" x14ac:dyDescent="0.35">
      <c r="G1001" s="42"/>
    </row>
    <row r="1002" spans="7:7" x14ac:dyDescent="0.35">
      <c r="G1002" s="42"/>
    </row>
    <row r="1003" spans="7:7" x14ac:dyDescent="0.35">
      <c r="G1003" s="42"/>
    </row>
    <row r="1004" spans="7:7" x14ac:dyDescent="0.35">
      <c r="G1004" s="42"/>
    </row>
    <row r="1005" spans="7:7" x14ac:dyDescent="0.35">
      <c r="G1005" s="42"/>
    </row>
    <row r="1006" spans="7:7" x14ac:dyDescent="0.35">
      <c r="G1006" s="42"/>
    </row>
    <row r="1007" spans="7:7" x14ac:dyDescent="0.35">
      <c r="G1007" s="42"/>
    </row>
    <row r="1008" spans="7:7" x14ac:dyDescent="0.35">
      <c r="G1008" s="42"/>
    </row>
    <row r="1009" spans="7:7" x14ac:dyDescent="0.35">
      <c r="G1009" s="42"/>
    </row>
    <row r="1010" spans="7:7" x14ac:dyDescent="0.35">
      <c r="G1010" s="42"/>
    </row>
    <row r="1011" spans="7:7" x14ac:dyDescent="0.35">
      <c r="G1011" s="42"/>
    </row>
    <row r="1012" spans="7:7" x14ac:dyDescent="0.35">
      <c r="G1012" s="42"/>
    </row>
    <row r="1013" spans="7:7" x14ac:dyDescent="0.35">
      <c r="G1013" s="42"/>
    </row>
    <row r="1014" spans="7:7" x14ac:dyDescent="0.35">
      <c r="G1014" s="42"/>
    </row>
    <row r="1015" spans="7:7" x14ac:dyDescent="0.35">
      <c r="G1015" s="42"/>
    </row>
    <row r="1016" spans="7:7" x14ac:dyDescent="0.35">
      <c r="G1016" s="42"/>
    </row>
    <row r="1017" spans="7:7" x14ac:dyDescent="0.35">
      <c r="G1017" s="42"/>
    </row>
    <row r="1018" spans="7:7" x14ac:dyDescent="0.35">
      <c r="G1018" s="42"/>
    </row>
    <row r="1019" spans="7:7" x14ac:dyDescent="0.35">
      <c r="G1019" s="42"/>
    </row>
    <row r="1020" spans="7:7" x14ac:dyDescent="0.35">
      <c r="G1020" s="42"/>
    </row>
    <row r="1021" spans="7:7" x14ac:dyDescent="0.35">
      <c r="G1021" s="42"/>
    </row>
    <row r="1022" spans="7:7" x14ac:dyDescent="0.35">
      <c r="G1022" s="42"/>
    </row>
    <row r="1023" spans="7:7" x14ac:dyDescent="0.35">
      <c r="G1023" s="42"/>
    </row>
    <row r="1024" spans="7:7" x14ac:dyDescent="0.35">
      <c r="G1024" s="42"/>
    </row>
    <row r="1025" spans="7:7" x14ac:dyDescent="0.35">
      <c r="G1025" s="42"/>
    </row>
    <row r="1026" spans="7:7" x14ac:dyDescent="0.35">
      <c r="G1026" s="42"/>
    </row>
    <row r="1027" spans="7:7" x14ac:dyDescent="0.35">
      <c r="G1027" s="42"/>
    </row>
    <row r="1028" spans="7:7" x14ac:dyDescent="0.35">
      <c r="G1028" s="42"/>
    </row>
    <row r="1029" spans="7:7" x14ac:dyDescent="0.35">
      <c r="G1029" s="42"/>
    </row>
    <row r="1030" spans="7:7" x14ac:dyDescent="0.35">
      <c r="G1030" s="42"/>
    </row>
    <row r="1031" spans="7:7" x14ac:dyDescent="0.35">
      <c r="G1031" s="42"/>
    </row>
    <row r="1032" spans="7:7" x14ac:dyDescent="0.35">
      <c r="G1032" s="42"/>
    </row>
    <row r="1033" spans="7:7" x14ac:dyDescent="0.35">
      <c r="G1033" s="42"/>
    </row>
    <row r="1034" spans="7:7" x14ac:dyDescent="0.35">
      <c r="G1034" s="42"/>
    </row>
    <row r="1035" spans="7:7" x14ac:dyDescent="0.35">
      <c r="G1035" s="42"/>
    </row>
    <row r="1036" spans="7:7" x14ac:dyDescent="0.35">
      <c r="G1036" s="42"/>
    </row>
    <row r="1037" spans="7:7" x14ac:dyDescent="0.35">
      <c r="G1037" s="42"/>
    </row>
    <row r="1038" spans="7:7" x14ac:dyDescent="0.35">
      <c r="G1038" s="42"/>
    </row>
    <row r="1039" spans="7:7" x14ac:dyDescent="0.35">
      <c r="G1039" s="42"/>
    </row>
    <row r="1040" spans="7:7" x14ac:dyDescent="0.35">
      <c r="G1040" s="42"/>
    </row>
    <row r="1041" spans="7:7" x14ac:dyDescent="0.35">
      <c r="G1041" s="42"/>
    </row>
    <row r="1042" spans="7:7" x14ac:dyDescent="0.35">
      <c r="G1042" s="42"/>
    </row>
    <row r="1043" spans="7:7" x14ac:dyDescent="0.35">
      <c r="G1043" s="42"/>
    </row>
    <row r="1044" spans="7:7" x14ac:dyDescent="0.35">
      <c r="G1044" s="42"/>
    </row>
    <row r="1045" spans="7:7" x14ac:dyDescent="0.35">
      <c r="G1045" s="42"/>
    </row>
    <row r="1046" spans="7:7" x14ac:dyDescent="0.35">
      <c r="G1046" s="42"/>
    </row>
    <row r="1047" spans="7:7" x14ac:dyDescent="0.35">
      <c r="G1047" s="42"/>
    </row>
    <row r="1048" spans="7:7" x14ac:dyDescent="0.35">
      <c r="G1048" s="42"/>
    </row>
    <row r="1049" spans="7:7" x14ac:dyDescent="0.35">
      <c r="G1049" s="42"/>
    </row>
    <row r="1050" spans="7:7" x14ac:dyDescent="0.35">
      <c r="G1050" s="42"/>
    </row>
    <row r="1051" spans="7:7" x14ac:dyDescent="0.35">
      <c r="G1051" s="42"/>
    </row>
    <row r="1052" spans="7:7" x14ac:dyDescent="0.35">
      <c r="G1052" s="42"/>
    </row>
    <row r="1053" spans="7:7" x14ac:dyDescent="0.35">
      <c r="G1053" s="42"/>
    </row>
    <row r="1054" spans="7:7" x14ac:dyDescent="0.35">
      <c r="G1054" s="42"/>
    </row>
    <row r="1055" spans="7:7" x14ac:dyDescent="0.35">
      <c r="G1055" s="42"/>
    </row>
    <row r="1056" spans="7:7" x14ac:dyDescent="0.35">
      <c r="G1056" s="42"/>
    </row>
    <row r="1057" spans="7:7" x14ac:dyDescent="0.35">
      <c r="G1057" s="42"/>
    </row>
    <row r="1058" spans="7:7" x14ac:dyDescent="0.35">
      <c r="G1058" s="42"/>
    </row>
    <row r="1059" spans="7:7" x14ac:dyDescent="0.35">
      <c r="G1059" s="42"/>
    </row>
    <row r="1060" spans="7:7" x14ac:dyDescent="0.35">
      <c r="G1060" s="42"/>
    </row>
    <row r="1061" spans="7:7" x14ac:dyDescent="0.35">
      <c r="G1061" s="42"/>
    </row>
    <row r="1062" spans="7:7" x14ac:dyDescent="0.35">
      <c r="G1062" s="42"/>
    </row>
    <row r="1063" spans="7:7" x14ac:dyDescent="0.35">
      <c r="G1063" s="42"/>
    </row>
    <row r="1064" spans="7:7" x14ac:dyDescent="0.35">
      <c r="G1064" s="42"/>
    </row>
    <row r="1065" spans="7:7" x14ac:dyDescent="0.35">
      <c r="G1065" s="42"/>
    </row>
    <row r="1066" spans="7:7" x14ac:dyDescent="0.35">
      <c r="G1066" s="42"/>
    </row>
    <row r="1067" spans="7:7" x14ac:dyDescent="0.35">
      <c r="G1067" s="42"/>
    </row>
    <row r="1068" spans="7:7" x14ac:dyDescent="0.35">
      <c r="G1068" s="42"/>
    </row>
    <row r="1069" spans="7:7" x14ac:dyDescent="0.35">
      <c r="G1069" s="42"/>
    </row>
    <row r="1070" spans="7:7" x14ac:dyDescent="0.35">
      <c r="G1070" s="42"/>
    </row>
    <row r="1071" spans="7:7" x14ac:dyDescent="0.35">
      <c r="G1071" s="42"/>
    </row>
    <row r="1072" spans="7:7" x14ac:dyDescent="0.35">
      <c r="G1072" s="42"/>
    </row>
    <row r="1073" spans="7:7" x14ac:dyDescent="0.35">
      <c r="G1073" s="42"/>
    </row>
    <row r="1074" spans="7:7" x14ac:dyDescent="0.35">
      <c r="G1074" s="42"/>
    </row>
    <row r="1075" spans="7:7" x14ac:dyDescent="0.35">
      <c r="G1075" s="42"/>
    </row>
    <row r="1076" spans="7:7" x14ac:dyDescent="0.35">
      <c r="G1076" s="42"/>
    </row>
    <row r="1077" spans="7:7" x14ac:dyDescent="0.35">
      <c r="G1077" s="42"/>
    </row>
    <row r="1078" spans="7:7" x14ac:dyDescent="0.35">
      <c r="G1078" s="42"/>
    </row>
    <row r="1079" spans="7:7" x14ac:dyDescent="0.35">
      <c r="G1079" s="42"/>
    </row>
    <row r="1080" spans="7:7" x14ac:dyDescent="0.35">
      <c r="G1080" s="42"/>
    </row>
    <row r="1081" spans="7:7" x14ac:dyDescent="0.35">
      <c r="G1081" s="42"/>
    </row>
    <row r="1082" spans="7:7" x14ac:dyDescent="0.35">
      <c r="G1082" s="42"/>
    </row>
    <row r="1083" spans="7:7" x14ac:dyDescent="0.35">
      <c r="G1083" s="42"/>
    </row>
    <row r="1084" spans="7:7" x14ac:dyDescent="0.35">
      <c r="G1084" s="42"/>
    </row>
    <row r="1085" spans="7:7" x14ac:dyDescent="0.35">
      <c r="G1085" s="42"/>
    </row>
    <row r="1086" spans="7:7" x14ac:dyDescent="0.35">
      <c r="G1086" s="42"/>
    </row>
    <row r="1087" spans="7:7" x14ac:dyDescent="0.35">
      <c r="G1087" s="42"/>
    </row>
    <row r="1088" spans="7:7" x14ac:dyDescent="0.35">
      <c r="G1088" s="42"/>
    </row>
    <row r="1089" spans="7:7" x14ac:dyDescent="0.35">
      <c r="G1089" s="42"/>
    </row>
    <row r="1090" spans="7:7" x14ac:dyDescent="0.35">
      <c r="G1090" s="42"/>
    </row>
    <row r="1091" spans="7:7" x14ac:dyDescent="0.35">
      <c r="G1091" s="42"/>
    </row>
    <row r="1092" spans="7:7" x14ac:dyDescent="0.35">
      <c r="G1092" s="42"/>
    </row>
    <row r="1093" spans="7:7" x14ac:dyDescent="0.35">
      <c r="G1093" s="42"/>
    </row>
    <row r="1094" spans="7:7" x14ac:dyDescent="0.35">
      <c r="G1094" s="42"/>
    </row>
    <row r="1095" spans="7:7" x14ac:dyDescent="0.35">
      <c r="G1095" s="42"/>
    </row>
    <row r="1096" spans="7:7" x14ac:dyDescent="0.35">
      <c r="G1096" s="42"/>
    </row>
    <row r="1097" spans="7:7" x14ac:dyDescent="0.35">
      <c r="G1097" s="42"/>
    </row>
    <row r="1098" spans="7:7" x14ac:dyDescent="0.35">
      <c r="G1098" s="42"/>
    </row>
    <row r="1099" spans="7:7" x14ac:dyDescent="0.35">
      <c r="G1099" s="42"/>
    </row>
    <row r="1100" spans="7:7" x14ac:dyDescent="0.35">
      <c r="G1100" s="42"/>
    </row>
    <row r="1101" spans="7:7" x14ac:dyDescent="0.35">
      <c r="G1101" s="42"/>
    </row>
    <row r="1102" spans="7:7" x14ac:dyDescent="0.35">
      <c r="G1102" s="42"/>
    </row>
    <row r="1103" spans="7:7" x14ac:dyDescent="0.35">
      <c r="G1103" s="42"/>
    </row>
    <row r="1104" spans="7:7" x14ac:dyDescent="0.35">
      <c r="G1104" s="42"/>
    </row>
    <row r="1105" spans="7:7" x14ac:dyDescent="0.35">
      <c r="G1105" s="42"/>
    </row>
    <row r="1106" spans="7:7" x14ac:dyDescent="0.35">
      <c r="G1106" s="42"/>
    </row>
    <row r="1107" spans="7:7" x14ac:dyDescent="0.35">
      <c r="G1107" s="42"/>
    </row>
    <row r="1108" spans="7:7" x14ac:dyDescent="0.35">
      <c r="G1108" s="42"/>
    </row>
    <row r="1109" spans="7:7" x14ac:dyDescent="0.35">
      <c r="G1109" s="42"/>
    </row>
    <row r="1110" spans="7:7" x14ac:dyDescent="0.35">
      <c r="G1110" s="42"/>
    </row>
    <row r="1111" spans="7:7" x14ac:dyDescent="0.35">
      <c r="G1111" s="42"/>
    </row>
    <row r="1112" spans="7:7" x14ac:dyDescent="0.35">
      <c r="G1112" s="42"/>
    </row>
    <row r="1113" spans="7:7" x14ac:dyDescent="0.35">
      <c r="G1113" s="42"/>
    </row>
    <row r="1114" spans="7:7" x14ac:dyDescent="0.35">
      <c r="G1114" s="42"/>
    </row>
    <row r="1115" spans="7:7" x14ac:dyDescent="0.35">
      <c r="G1115" s="42"/>
    </row>
    <row r="1116" spans="7:7" x14ac:dyDescent="0.35">
      <c r="G1116" s="42"/>
    </row>
    <row r="1117" spans="7:7" x14ac:dyDescent="0.35">
      <c r="G1117" s="42"/>
    </row>
    <row r="1118" spans="7:7" x14ac:dyDescent="0.35">
      <c r="G1118" s="42"/>
    </row>
    <row r="1119" spans="7:7" x14ac:dyDescent="0.35">
      <c r="G1119" s="42"/>
    </row>
    <row r="1120" spans="7:7" x14ac:dyDescent="0.35">
      <c r="G1120" s="42"/>
    </row>
    <row r="1121" spans="7:7" x14ac:dyDescent="0.35">
      <c r="G1121" s="42"/>
    </row>
    <row r="1122" spans="7:7" x14ac:dyDescent="0.35">
      <c r="G1122" s="42"/>
    </row>
    <row r="1123" spans="7:7" x14ac:dyDescent="0.35">
      <c r="G1123" s="42"/>
    </row>
    <row r="1124" spans="7:7" x14ac:dyDescent="0.35">
      <c r="G1124" s="42"/>
    </row>
    <row r="1125" spans="7:7" x14ac:dyDescent="0.35">
      <c r="G1125" s="42"/>
    </row>
    <row r="1126" spans="7:7" x14ac:dyDescent="0.35">
      <c r="G1126" s="42"/>
    </row>
    <row r="1127" spans="7:7" x14ac:dyDescent="0.35">
      <c r="G1127" s="42"/>
    </row>
    <row r="1128" spans="7:7" x14ac:dyDescent="0.35">
      <c r="G1128" s="42"/>
    </row>
    <row r="1129" spans="7:7" x14ac:dyDescent="0.35">
      <c r="G1129" s="42"/>
    </row>
    <row r="1130" spans="7:7" x14ac:dyDescent="0.35">
      <c r="G1130" s="42"/>
    </row>
    <row r="1131" spans="7:7" x14ac:dyDescent="0.35">
      <c r="G1131" s="42"/>
    </row>
    <row r="1132" spans="7:7" x14ac:dyDescent="0.35">
      <c r="G1132" s="42"/>
    </row>
    <row r="1133" spans="7:7" x14ac:dyDescent="0.35">
      <c r="G1133" s="42"/>
    </row>
    <row r="1134" spans="7:7" x14ac:dyDescent="0.35">
      <c r="G1134" s="42"/>
    </row>
    <row r="1135" spans="7:7" x14ac:dyDescent="0.35">
      <c r="G1135" s="42"/>
    </row>
    <row r="1136" spans="7:7" x14ac:dyDescent="0.35">
      <c r="G1136" s="42"/>
    </row>
    <row r="1137" spans="7:7" x14ac:dyDescent="0.35">
      <c r="G1137" s="42"/>
    </row>
    <row r="1138" spans="7:7" x14ac:dyDescent="0.35">
      <c r="G1138" s="42"/>
    </row>
    <row r="1139" spans="7:7" x14ac:dyDescent="0.35">
      <c r="G1139" s="42"/>
    </row>
    <row r="1140" spans="7:7" x14ac:dyDescent="0.35">
      <c r="G1140" s="42"/>
    </row>
    <row r="1141" spans="7:7" x14ac:dyDescent="0.35">
      <c r="G1141" s="42"/>
    </row>
    <row r="1142" spans="7:7" x14ac:dyDescent="0.35">
      <c r="G1142" s="42"/>
    </row>
    <row r="1143" spans="7:7" x14ac:dyDescent="0.35">
      <c r="G1143" s="42"/>
    </row>
    <row r="1144" spans="7:7" x14ac:dyDescent="0.35">
      <c r="G1144" s="42"/>
    </row>
    <row r="1145" spans="7:7" x14ac:dyDescent="0.35">
      <c r="G1145" s="42"/>
    </row>
    <row r="1146" spans="7:7" x14ac:dyDescent="0.35">
      <c r="G1146" s="42"/>
    </row>
    <row r="1147" spans="7:7" x14ac:dyDescent="0.35">
      <c r="G1147" s="42"/>
    </row>
    <row r="1148" spans="7:7" x14ac:dyDescent="0.35">
      <c r="G1148" s="42"/>
    </row>
    <row r="1149" spans="7:7" x14ac:dyDescent="0.35">
      <c r="G1149" s="42"/>
    </row>
    <row r="1150" spans="7:7" x14ac:dyDescent="0.35">
      <c r="G1150" s="42"/>
    </row>
    <row r="1151" spans="7:7" x14ac:dyDescent="0.35">
      <c r="G1151" s="42"/>
    </row>
    <row r="1152" spans="7:7" x14ac:dyDescent="0.35">
      <c r="G1152" s="42"/>
    </row>
    <row r="1153" spans="7:7" x14ac:dyDescent="0.35">
      <c r="G1153" s="42"/>
    </row>
    <row r="1154" spans="7:7" x14ac:dyDescent="0.35">
      <c r="G1154" s="42"/>
    </row>
    <row r="1155" spans="7:7" x14ac:dyDescent="0.35">
      <c r="G1155" s="42"/>
    </row>
    <row r="1156" spans="7:7" x14ac:dyDescent="0.35">
      <c r="G1156" s="42"/>
    </row>
    <row r="1157" spans="7:7" x14ac:dyDescent="0.35">
      <c r="G1157" s="42"/>
    </row>
    <row r="1158" spans="7:7" x14ac:dyDescent="0.35">
      <c r="G1158" s="42"/>
    </row>
    <row r="1159" spans="7:7" x14ac:dyDescent="0.35">
      <c r="G1159" s="42"/>
    </row>
    <row r="1160" spans="7:7" x14ac:dyDescent="0.35">
      <c r="G1160" s="42"/>
    </row>
    <row r="1161" spans="7:7" x14ac:dyDescent="0.35">
      <c r="G1161" s="42"/>
    </row>
    <row r="1162" spans="7:7" x14ac:dyDescent="0.35">
      <c r="G1162" s="42"/>
    </row>
    <row r="1163" spans="7:7" x14ac:dyDescent="0.35">
      <c r="G1163" s="42"/>
    </row>
    <row r="1164" spans="7:7" x14ac:dyDescent="0.35">
      <c r="G1164" s="42"/>
    </row>
    <row r="1165" spans="7:7" x14ac:dyDescent="0.35">
      <c r="G1165" s="42"/>
    </row>
    <row r="1166" spans="7:7" x14ac:dyDescent="0.35">
      <c r="G1166" s="42"/>
    </row>
    <row r="1167" spans="7:7" x14ac:dyDescent="0.35">
      <c r="G1167" s="42"/>
    </row>
    <row r="1168" spans="7:7" x14ac:dyDescent="0.35">
      <c r="G1168" s="42"/>
    </row>
    <row r="1169" spans="7:7" x14ac:dyDescent="0.35">
      <c r="G1169" s="42"/>
    </row>
    <row r="1170" spans="7:7" x14ac:dyDescent="0.35">
      <c r="G1170" s="42"/>
    </row>
    <row r="1171" spans="7:7" x14ac:dyDescent="0.35">
      <c r="G1171" s="42"/>
    </row>
    <row r="1172" spans="7:7" x14ac:dyDescent="0.35">
      <c r="G1172" s="42"/>
    </row>
    <row r="1173" spans="7:7" x14ac:dyDescent="0.35">
      <c r="G1173" s="42"/>
    </row>
    <row r="1174" spans="7:7" x14ac:dyDescent="0.35">
      <c r="G1174" s="42"/>
    </row>
    <row r="1175" spans="7:7" x14ac:dyDescent="0.35">
      <c r="G1175" s="42"/>
    </row>
    <row r="1176" spans="7:7" x14ac:dyDescent="0.35">
      <c r="G1176" s="42"/>
    </row>
    <row r="1177" spans="7:7" x14ac:dyDescent="0.35">
      <c r="G1177" s="42"/>
    </row>
    <row r="1178" spans="7:7" x14ac:dyDescent="0.35">
      <c r="G1178" s="42"/>
    </row>
    <row r="1179" spans="7:7" x14ac:dyDescent="0.35">
      <c r="G1179" s="42"/>
    </row>
    <row r="1180" spans="7:7" x14ac:dyDescent="0.35">
      <c r="G1180" s="42"/>
    </row>
    <row r="1181" spans="7:7" x14ac:dyDescent="0.35">
      <c r="G1181" s="42"/>
    </row>
    <row r="1182" spans="7:7" x14ac:dyDescent="0.35">
      <c r="G1182" s="42"/>
    </row>
    <row r="1183" spans="7:7" x14ac:dyDescent="0.35">
      <c r="G1183" s="42"/>
    </row>
    <row r="1184" spans="7:7" x14ac:dyDescent="0.35">
      <c r="G1184" s="42"/>
    </row>
    <row r="1185" spans="7:7" x14ac:dyDescent="0.35">
      <c r="G1185" s="42"/>
    </row>
    <row r="1186" spans="7:7" x14ac:dyDescent="0.35">
      <c r="G1186" s="42"/>
    </row>
    <row r="1187" spans="7:7" x14ac:dyDescent="0.35">
      <c r="G1187" s="42"/>
    </row>
    <row r="1188" spans="7:7" x14ac:dyDescent="0.35">
      <c r="G1188" s="42"/>
    </row>
    <row r="1189" spans="7:7" x14ac:dyDescent="0.35">
      <c r="G1189" s="42"/>
    </row>
    <row r="1190" spans="7:7" x14ac:dyDescent="0.35">
      <c r="G1190" s="42"/>
    </row>
    <row r="1191" spans="7:7" x14ac:dyDescent="0.35">
      <c r="G1191" s="42"/>
    </row>
    <row r="1192" spans="7:7" x14ac:dyDescent="0.35">
      <c r="G1192" s="42"/>
    </row>
    <row r="1193" spans="7:7" x14ac:dyDescent="0.35">
      <c r="G1193" s="42"/>
    </row>
    <row r="1194" spans="7:7" x14ac:dyDescent="0.35">
      <c r="G1194" s="42"/>
    </row>
    <row r="1195" spans="7:7" x14ac:dyDescent="0.35">
      <c r="G1195" s="42"/>
    </row>
    <row r="1196" spans="7:7" x14ac:dyDescent="0.35">
      <c r="G1196" s="42"/>
    </row>
    <row r="1197" spans="7:7" x14ac:dyDescent="0.35">
      <c r="G1197" s="42"/>
    </row>
    <row r="1198" spans="7:7" x14ac:dyDescent="0.35">
      <c r="G1198" s="42"/>
    </row>
    <row r="1199" spans="7:7" x14ac:dyDescent="0.35">
      <c r="G1199" s="42"/>
    </row>
    <row r="1200" spans="7:7" x14ac:dyDescent="0.35">
      <c r="G1200" s="42"/>
    </row>
    <row r="1201" spans="7:7" x14ac:dyDescent="0.35">
      <c r="G1201" s="42"/>
    </row>
    <row r="1202" spans="7:7" x14ac:dyDescent="0.35">
      <c r="G1202" s="42"/>
    </row>
    <row r="1203" spans="7:7" x14ac:dyDescent="0.35">
      <c r="G1203" s="42"/>
    </row>
    <row r="1204" spans="7:7" x14ac:dyDescent="0.35">
      <c r="G1204" s="42"/>
    </row>
    <row r="1205" spans="7:7" x14ac:dyDescent="0.35">
      <c r="G1205" s="42"/>
    </row>
    <row r="1206" spans="7:7" x14ac:dyDescent="0.35">
      <c r="G1206" s="42"/>
    </row>
    <row r="1207" spans="7:7" x14ac:dyDescent="0.35">
      <c r="G1207" s="42"/>
    </row>
    <row r="1208" spans="7:7" x14ac:dyDescent="0.35">
      <c r="G1208" s="42"/>
    </row>
    <row r="1209" spans="7:7" x14ac:dyDescent="0.35">
      <c r="G1209" s="42"/>
    </row>
    <row r="1210" spans="7:7" x14ac:dyDescent="0.35">
      <c r="G1210" s="42"/>
    </row>
    <row r="1211" spans="7:7" x14ac:dyDescent="0.35">
      <c r="G1211" s="42"/>
    </row>
    <row r="1212" spans="7:7" x14ac:dyDescent="0.35">
      <c r="G1212" s="42"/>
    </row>
    <row r="1213" spans="7:7" x14ac:dyDescent="0.35">
      <c r="G1213" s="42"/>
    </row>
    <row r="1214" spans="7:7" x14ac:dyDescent="0.35">
      <c r="G1214" s="42"/>
    </row>
    <row r="1215" spans="7:7" x14ac:dyDescent="0.35">
      <c r="G1215" s="42"/>
    </row>
    <row r="1216" spans="7:7" x14ac:dyDescent="0.35">
      <c r="G1216" s="42"/>
    </row>
    <row r="1217" spans="7:7" x14ac:dyDescent="0.35">
      <c r="G1217" s="42"/>
    </row>
    <row r="1218" spans="7:7" x14ac:dyDescent="0.35">
      <c r="G1218" s="42"/>
    </row>
    <row r="1219" spans="7:7" x14ac:dyDescent="0.35">
      <c r="G1219" s="42"/>
    </row>
    <row r="1220" spans="7:7" x14ac:dyDescent="0.35">
      <c r="G1220" s="42"/>
    </row>
    <row r="1221" spans="7:7" x14ac:dyDescent="0.35">
      <c r="G1221" s="42"/>
    </row>
    <row r="1222" spans="7:7" x14ac:dyDescent="0.35">
      <c r="G1222" s="42"/>
    </row>
    <row r="1223" spans="7:7" x14ac:dyDescent="0.35">
      <c r="G1223" s="42"/>
    </row>
    <row r="1224" spans="7:7" x14ac:dyDescent="0.35">
      <c r="G1224" s="42"/>
    </row>
    <row r="1225" spans="7:7" x14ac:dyDescent="0.35">
      <c r="G1225" s="42"/>
    </row>
    <row r="1226" spans="7:7" x14ac:dyDescent="0.35">
      <c r="G1226" s="42"/>
    </row>
    <row r="1227" spans="7:7" x14ac:dyDescent="0.35">
      <c r="G1227" s="42"/>
    </row>
    <row r="1228" spans="7:7" x14ac:dyDescent="0.35">
      <c r="G1228" s="42"/>
    </row>
    <row r="1229" spans="7:7" x14ac:dyDescent="0.35">
      <c r="G1229" s="42"/>
    </row>
    <row r="1230" spans="7:7" x14ac:dyDescent="0.35">
      <c r="G1230" s="42"/>
    </row>
    <row r="1231" spans="7:7" x14ac:dyDescent="0.35">
      <c r="G1231" s="42"/>
    </row>
    <row r="1232" spans="7:7" x14ac:dyDescent="0.35">
      <c r="G1232" s="42"/>
    </row>
    <row r="1233" spans="7:7" x14ac:dyDescent="0.35">
      <c r="G1233" s="42"/>
    </row>
    <row r="1234" spans="7:7" x14ac:dyDescent="0.35">
      <c r="G1234" s="42"/>
    </row>
    <row r="1235" spans="7:7" x14ac:dyDescent="0.35">
      <c r="G1235" s="42"/>
    </row>
    <row r="1236" spans="7:7" x14ac:dyDescent="0.35">
      <c r="G1236" s="42"/>
    </row>
    <row r="1237" spans="7:7" x14ac:dyDescent="0.35">
      <c r="G1237" s="42"/>
    </row>
    <row r="1238" spans="7:7" x14ac:dyDescent="0.35">
      <c r="G1238" s="42"/>
    </row>
    <row r="1239" spans="7:7" x14ac:dyDescent="0.35">
      <c r="G1239" s="42"/>
    </row>
    <row r="1240" spans="7:7" x14ac:dyDescent="0.35">
      <c r="G1240" s="42"/>
    </row>
    <row r="1241" spans="7:7" x14ac:dyDescent="0.35">
      <c r="G1241" s="42"/>
    </row>
    <row r="1242" spans="7:7" x14ac:dyDescent="0.35">
      <c r="G1242" s="42"/>
    </row>
    <row r="1243" spans="7:7" x14ac:dyDescent="0.35">
      <c r="G1243" s="42"/>
    </row>
    <row r="1244" spans="7:7" x14ac:dyDescent="0.35">
      <c r="G1244" s="42"/>
    </row>
    <row r="1245" spans="7:7" x14ac:dyDescent="0.35">
      <c r="G1245" s="42"/>
    </row>
    <row r="1246" spans="7:7" x14ac:dyDescent="0.35">
      <c r="G1246" s="42"/>
    </row>
    <row r="1247" spans="7:7" x14ac:dyDescent="0.35">
      <c r="G1247" s="42"/>
    </row>
    <row r="1248" spans="7:7" x14ac:dyDescent="0.35">
      <c r="G1248" s="42"/>
    </row>
    <row r="1249" spans="7:7" x14ac:dyDescent="0.35">
      <c r="G1249" s="42"/>
    </row>
    <row r="1250" spans="7:7" x14ac:dyDescent="0.35">
      <c r="G1250" s="42"/>
    </row>
    <row r="1251" spans="7:7" x14ac:dyDescent="0.35">
      <c r="G1251" s="42"/>
    </row>
    <row r="1252" spans="7:7" x14ac:dyDescent="0.35">
      <c r="G1252" s="42"/>
    </row>
    <row r="1253" spans="7:7" x14ac:dyDescent="0.35">
      <c r="G1253" s="42"/>
    </row>
    <row r="1254" spans="7:7" x14ac:dyDescent="0.35">
      <c r="G1254" s="42"/>
    </row>
    <row r="1255" spans="7:7" x14ac:dyDescent="0.35">
      <c r="G1255" s="42"/>
    </row>
    <row r="1256" spans="7:7" x14ac:dyDescent="0.35">
      <c r="G1256" s="42"/>
    </row>
    <row r="1257" spans="7:7" x14ac:dyDescent="0.35">
      <c r="G1257" s="42"/>
    </row>
    <row r="1258" spans="7:7" x14ac:dyDescent="0.35">
      <c r="G1258" s="42"/>
    </row>
    <row r="1259" spans="7:7" x14ac:dyDescent="0.35">
      <c r="G1259" s="42"/>
    </row>
    <row r="1260" spans="7:7" x14ac:dyDescent="0.35">
      <c r="G1260" s="42"/>
    </row>
    <row r="1261" spans="7:7" x14ac:dyDescent="0.35">
      <c r="G1261" s="42"/>
    </row>
    <row r="1262" spans="7:7" x14ac:dyDescent="0.35">
      <c r="G1262" s="42"/>
    </row>
    <row r="1263" spans="7:7" x14ac:dyDescent="0.35">
      <c r="G1263" s="42"/>
    </row>
    <row r="1264" spans="7:7" x14ac:dyDescent="0.35">
      <c r="G1264" s="42"/>
    </row>
    <row r="1265" spans="7:7" x14ac:dyDescent="0.35">
      <c r="G1265" s="42"/>
    </row>
    <row r="1266" spans="7:7" x14ac:dyDescent="0.35">
      <c r="G1266" s="42"/>
    </row>
    <row r="1267" spans="7:7" x14ac:dyDescent="0.35">
      <c r="G1267" s="42"/>
    </row>
    <row r="1268" spans="7:7" x14ac:dyDescent="0.35">
      <c r="G1268" s="42"/>
    </row>
    <row r="1269" spans="7:7" x14ac:dyDescent="0.35">
      <c r="G1269" s="42"/>
    </row>
    <row r="1270" spans="7:7" x14ac:dyDescent="0.35">
      <c r="G1270" s="42"/>
    </row>
    <row r="1271" spans="7:7" x14ac:dyDescent="0.35">
      <c r="G1271" s="42"/>
    </row>
    <row r="1272" spans="7:7" x14ac:dyDescent="0.35">
      <c r="G1272" s="42"/>
    </row>
    <row r="1273" spans="7:7" x14ac:dyDescent="0.35">
      <c r="G1273" s="42"/>
    </row>
    <row r="1274" spans="7:7" x14ac:dyDescent="0.35">
      <c r="G1274" s="42"/>
    </row>
    <row r="1275" spans="7:7" x14ac:dyDescent="0.35">
      <c r="G1275" s="42"/>
    </row>
    <row r="1276" spans="7:7" x14ac:dyDescent="0.35">
      <c r="G1276" s="42"/>
    </row>
    <row r="1277" spans="7:7" x14ac:dyDescent="0.35">
      <c r="G1277" s="42"/>
    </row>
    <row r="1278" spans="7:7" x14ac:dyDescent="0.35">
      <c r="G1278" s="42"/>
    </row>
    <row r="1279" spans="7:7" x14ac:dyDescent="0.35">
      <c r="G1279" s="42"/>
    </row>
    <row r="1280" spans="7:7" x14ac:dyDescent="0.35">
      <c r="G1280" s="42"/>
    </row>
    <row r="1281" spans="7:7" x14ac:dyDescent="0.35">
      <c r="G1281" s="42"/>
    </row>
    <row r="1282" spans="7:7" x14ac:dyDescent="0.35">
      <c r="G1282" s="42"/>
    </row>
    <row r="1283" spans="7:7" x14ac:dyDescent="0.35">
      <c r="G1283" s="42"/>
    </row>
    <row r="1284" spans="7:7" x14ac:dyDescent="0.35">
      <c r="G1284" s="42"/>
    </row>
    <row r="1285" spans="7:7" x14ac:dyDescent="0.35">
      <c r="G1285" s="42"/>
    </row>
    <row r="1286" spans="7:7" x14ac:dyDescent="0.35">
      <c r="G1286" s="42"/>
    </row>
    <row r="1287" spans="7:7" x14ac:dyDescent="0.35">
      <c r="G1287" s="42"/>
    </row>
    <row r="1288" spans="7:7" x14ac:dyDescent="0.35">
      <c r="G1288" s="42"/>
    </row>
    <row r="1289" spans="7:7" x14ac:dyDescent="0.35">
      <c r="G1289" s="42"/>
    </row>
    <row r="1290" spans="7:7" x14ac:dyDescent="0.35">
      <c r="G1290" s="42"/>
    </row>
    <row r="1291" spans="7:7" x14ac:dyDescent="0.35">
      <c r="G1291" s="42"/>
    </row>
    <row r="1292" spans="7:7" x14ac:dyDescent="0.35">
      <c r="G1292" s="42"/>
    </row>
    <row r="1293" spans="7:7" x14ac:dyDescent="0.35">
      <c r="G1293" s="42"/>
    </row>
    <row r="1294" spans="7:7" x14ac:dyDescent="0.35">
      <c r="G1294" s="42"/>
    </row>
    <row r="1295" spans="7:7" x14ac:dyDescent="0.35">
      <c r="G1295" s="42"/>
    </row>
    <row r="1296" spans="7:7" x14ac:dyDescent="0.35">
      <c r="G1296" s="42"/>
    </row>
    <row r="1297" spans="7:7" x14ac:dyDescent="0.35">
      <c r="G1297" s="42"/>
    </row>
    <row r="1298" spans="7:7" x14ac:dyDescent="0.35">
      <c r="G1298" s="42"/>
    </row>
    <row r="1299" spans="7:7" x14ac:dyDescent="0.35">
      <c r="G1299" s="42"/>
    </row>
    <row r="1300" spans="7:7" x14ac:dyDescent="0.35">
      <c r="G1300" s="42"/>
    </row>
    <row r="1301" spans="7:7" x14ac:dyDescent="0.35">
      <c r="G1301" s="42"/>
    </row>
    <row r="1302" spans="7:7" x14ac:dyDescent="0.35">
      <c r="G1302" s="42"/>
    </row>
    <row r="1303" spans="7:7" x14ac:dyDescent="0.35">
      <c r="G1303" s="42"/>
    </row>
    <row r="1304" spans="7:7" x14ac:dyDescent="0.35">
      <c r="G1304" s="42"/>
    </row>
    <row r="1305" spans="7:7" x14ac:dyDescent="0.35">
      <c r="G1305" s="42"/>
    </row>
    <row r="1306" spans="7:7" x14ac:dyDescent="0.35">
      <c r="G1306" s="42"/>
    </row>
    <row r="1307" spans="7:7" x14ac:dyDescent="0.35">
      <c r="G1307" s="42"/>
    </row>
    <row r="1308" spans="7:7" x14ac:dyDescent="0.35">
      <c r="G1308" s="42"/>
    </row>
    <row r="1309" spans="7:7" x14ac:dyDescent="0.35">
      <c r="G1309" s="42"/>
    </row>
    <row r="1310" spans="7:7" x14ac:dyDescent="0.35">
      <c r="G1310" s="42"/>
    </row>
    <row r="1311" spans="7:7" x14ac:dyDescent="0.35">
      <c r="G1311" s="42"/>
    </row>
    <row r="1312" spans="7:7" x14ac:dyDescent="0.35">
      <c r="G1312" s="42"/>
    </row>
    <row r="1313" spans="7:7" x14ac:dyDescent="0.35">
      <c r="G1313" s="42"/>
    </row>
    <row r="1314" spans="7:7" x14ac:dyDescent="0.35">
      <c r="G1314" s="42"/>
    </row>
    <row r="1315" spans="7:7" x14ac:dyDescent="0.35">
      <c r="G1315" s="42"/>
    </row>
    <row r="1316" spans="7:7" x14ac:dyDescent="0.35">
      <c r="G1316" s="42"/>
    </row>
    <row r="1317" spans="7:7" x14ac:dyDescent="0.35">
      <c r="G1317" s="42"/>
    </row>
    <row r="1318" spans="7:7" x14ac:dyDescent="0.35">
      <c r="G1318" s="42"/>
    </row>
    <row r="1319" spans="7:7" x14ac:dyDescent="0.35">
      <c r="G1319" s="42"/>
    </row>
    <row r="1320" spans="7:7" x14ac:dyDescent="0.35">
      <c r="G1320" s="42"/>
    </row>
    <row r="1321" spans="7:7" x14ac:dyDescent="0.35">
      <c r="G1321" s="42"/>
    </row>
    <row r="1322" spans="7:7" x14ac:dyDescent="0.35">
      <c r="G1322" s="42"/>
    </row>
    <row r="1323" spans="7:7" x14ac:dyDescent="0.35">
      <c r="G1323" s="42"/>
    </row>
    <row r="1324" spans="7:7" x14ac:dyDescent="0.35">
      <c r="G1324" s="42"/>
    </row>
    <row r="1325" spans="7:7" x14ac:dyDescent="0.35">
      <c r="G1325" s="42"/>
    </row>
    <row r="1326" spans="7:7" x14ac:dyDescent="0.35">
      <c r="G1326" s="42"/>
    </row>
    <row r="1327" spans="7:7" x14ac:dyDescent="0.35">
      <c r="G1327" s="42"/>
    </row>
    <row r="1328" spans="7:7" x14ac:dyDescent="0.35">
      <c r="G1328" s="42"/>
    </row>
    <row r="1329" spans="7:7" x14ac:dyDescent="0.35">
      <c r="G1329" s="42"/>
    </row>
    <row r="1330" spans="7:7" x14ac:dyDescent="0.35">
      <c r="G1330" s="42"/>
    </row>
    <row r="1331" spans="7:7" x14ac:dyDescent="0.35">
      <c r="G1331" s="42"/>
    </row>
    <row r="1332" spans="7:7" x14ac:dyDescent="0.35">
      <c r="G1332" s="42"/>
    </row>
    <row r="1333" spans="7:7" x14ac:dyDescent="0.35">
      <c r="G1333" s="42"/>
    </row>
    <row r="1334" spans="7:7" x14ac:dyDescent="0.35">
      <c r="G1334" s="42"/>
    </row>
    <row r="1335" spans="7:7" x14ac:dyDescent="0.35">
      <c r="G1335" s="42"/>
    </row>
    <row r="1336" spans="7:7" x14ac:dyDescent="0.35">
      <c r="G1336" s="42"/>
    </row>
    <row r="1337" spans="7:7" x14ac:dyDescent="0.35">
      <c r="G1337" s="42"/>
    </row>
    <row r="1338" spans="7:7" x14ac:dyDescent="0.35">
      <c r="G1338" s="42"/>
    </row>
    <row r="1339" spans="7:7" x14ac:dyDescent="0.35">
      <c r="G1339" s="42"/>
    </row>
    <row r="1340" spans="7:7" x14ac:dyDescent="0.35">
      <c r="G1340" s="42"/>
    </row>
    <row r="1341" spans="7:7" x14ac:dyDescent="0.35">
      <c r="G1341" s="42"/>
    </row>
    <row r="1342" spans="7:7" x14ac:dyDescent="0.35">
      <c r="G1342" s="42"/>
    </row>
    <row r="1343" spans="7:7" x14ac:dyDescent="0.35">
      <c r="G1343" s="42"/>
    </row>
    <row r="1344" spans="7:7" x14ac:dyDescent="0.35">
      <c r="G1344" s="42"/>
    </row>
    <row r="1345" spans="7:7" x14ac:dyDescent="0.35">
      <c r="G1345" s="42"/>
    </row>
    <row r="1346" spans="7:7" x14ac:dyDescent="0.35">
      <c r="G1346" s="42"/>
    </row>
    <row r="1347" spans="7:7" x14ac:dyDescent="0.35">
      <c r="G1347" s="42"/>
    </row>
    <row r="1348" spans="7:7" x14ac:dyDescent="0.35">
      <c r="G1348" s="42"/>
    </row>
    <row r="1349" spans="7:7" x14ac:dyDescent="0.35">
      <c r="G1349" s="42"/>
    </row>
    <row r="1350" spans="7:7" x14ac:dyDescent="0.35">
      <c r="G1350" s="42"/>
    </row>
    <row r="1351" spans="7:7" x14ac:dyDescent="0.35">
      <c r="G1351" s="42"/>
    </row>
    <row r="1352" spans="7:7" x14ac:dyDescent="0.35">
      <c r="G1352" s="42"/>
    </row>
    <row r="1353" spans="7:7" x14ac:dyDescent="0.35">
      <c r="G1353" s="42"/>
    </row>
    <row r="1354" spans="7:7" x14ac:dyDescent="0.35">
      <c r="G1354" s="42"/>
    </row>
    <row r="1355" spans="7:7" x14ac:dyDescent="0.35">
      <c r="G1355" s="42"/>
    </row>
    <row r="1356" spans="7:7" x14ac:dyDescent="0.35">
      <c r="G1356" s="42"/>
    </row>
    <row r="1357" spans="7:7" x14ac:dyDescent="0.35">
      <c r="G1357" s="42"/>
    </row>
    <row r="1358" spans="7:7" x14ac:dyDescent="0.35">
      <c r="G1358" s="42"/>
    </row>
    <row r="1359" spans="7:7" x14ac:dyDescent="0.35">
      <c r="G1359" s="42"/>
    </row>
    <row r="1360" spans="7:7" x14ac:dyDescent="0.35">
      <c r="G1360" s="42"/>
    </row>
    <row r="1361" spans="7:7" x14ac:dyDescent="0.35">
      <c r="G1361" s="42"/>
    </row>
    <row r="1362" spans="7:7" x14ac:dyDescent="0.35">
      <c r="G1362" s="42"/>
    </row>
    <row r="1363" spans="7:7" x14ac:dyDescent="0.35">
      <c r="G1363" s="42"/>
    </row>
    <row r="1364" spans="7:7" x14ac:dyDescent="0.35">
      <c r="G1364" s="42"/>
    </row>
    <row r="1365" spans="7:7" x14ac:dyDescent="0.35">
      <c r="G1365" s="42"/>
    </row>
    <row r="1366" spans="7:7" x14ac:dyDescent="0.35">
      <c r="G1366" s="42"/>
    </row>
    <row r="1367" spans="7:7" x14ac:dyDescent="0.35">
      <c r="G1367" s="42"/>
    </row>
    <row r="1368" spans="7:7" x14ac:dyDescent="0.35">
      <c r="G1368" s="42"/>
    </row>
    <row r="1369" spans="7:7" x14ac:dyDescent="0.35">
      <c r="G1369" s="42"/>
    </row>
    <row r="1370" spans="7:7" x14ac:dyDescent="0.35">
      <c r="G1370" s="42"/>
    </row>
    <row r="1371" spans="7:7" x14ac:dyDescent="0.35">
      <c r="G1371" s="42"/>
    </row>
    <row r="1372" spans="7:7" x14ac:dyDescent="0.35">
      <c r="G1372" s="42"/>
    </row>
    <row r="1373" spans="7:7" x14ac:dyDescent="0.35">
      <c r="G1373" s="42"/>
    </row>
    <row r="1374" spans="7:7" x14ac:dyDescent="0.35">
      <c r="G1374" s="42"/>
    </row>
    <row r="1375" spans="7:7" x14ac:dyDescent="0.35">
      <c r="G1375" s="42"/>
    </row>
    <row r="1376" spans="7:7" x14ac:dyDescent="0.35">
      <c r="G1376" s="42"/>
    </row>
    <row r="1377" spans="7:7" x14ac:dyDescent="0.35">
      <c r="G1377" s="42"/>
    </row>
    <row r="1378" spans="7:7" x14ac:dyDescent="0.35">
      <c r="G1378" s="42"/>
    </row>
    <row r="1379" spans="7:7" x14ac:dyDescent="0.35">
      <c r="G1379" s="42"/>
    </row>
    <row r="1380" spans="7:7" x14ac:dyDescent="0.35">
      <c r="G1380" s="42"/>
    </row>
    <row r="1381" spans="7:7" x14ac:dyDescent="0.35">
      <c r="G1381" s="42"/>
    </row>
    <row r="1382" spans="7:7" x14ac:dyDescent="0.35">
      <c r="G1382" s="42"/>
    </row>
    <row r="1383" spans="7:7" x14ac:dyDescent="0.35">
      <c r="G1383" s="42"/>
    </row>
    <row r="1384" spans="7:7" x14ac:dyDescent="0.35">
      <c r="G1384" s="42"/>
    </row>
    <row r="1385" spans="7:7" x14ac:dyDescent="0.35">
      <c r="G1385" s="42"/>
    </row>
    <row r="1386" spans="7:7" x14ac:dyDescent="0.35">
      <c r="G1386" s="42"/>
    </row>
    <row r="1387" spans="7:7" x14ac:dyDescent="0.35">
      <c r="G1387" s="42"/>
    </row>
    <row r="1388" spans="7:7" x14ac:dyDescent="0.35">
      <c r="G1388" s="42"/>
    </row>
    <row r="1389" spans="7:7" x14ac:dyDescent="0.35">
      <c r="G1389" s="42"/>
    </row>
    <row r="1390" spans="7:7" x14ac:dyDescent="0.35">
      <c r="G1390" s="42"/>
    </row>
    <row r="1391" spans="7:7" x14ac:dyDescent="0.35">
      <c r="G1391" s="42"/>
    </row>
    <row r="1392" spans="7:7" x14ac:dyDescent="0.35">
      <c r="G1392" s="42"/>
    </row>
    <row r="1393" spans="7:7" x14ac:dyDescent="0.35">
      <c r="G1393" s="42"/>
    </row>
    <row r="1394" spans="7:7" x14ac:dyDescent="0.35">
      <c r="G1394" s="42"/>
    </row>
    <row r="1395" spans="7:7" x14ac:dyDescent="0.35">
      <c r="G1395" s="42"/>
    </row>
    <row r="1396" spans="7:7" x14ac:dyDescent="0.35">
      <c r="G1396" s="42"/>
    </row>
    <row r="1397" spans="7:7" x14ac:dyDescent="0.35">
      <c r="G1397" s="42"/>
    </row>
    <row r="1398" spans="7:7" x14ac:dyDescent="0.35">
      <c r="G1398" s="42"/>
    </row>
    <row r="1399" spans="7:7" x14ac:dyDescent="0.35">
      <c r="G1399" s="42"/>
    </row>
    <row r="1400" spans="7:7" x14ac:dyDescent="0.35">
      <c r="G1400" s="42"/>
    </row>
    <row r="1401" spans="7:7" x14ac:dyDescent="0.35">
      <c r="G1401" s="42"/>
    </row>
    <row r="1402" spans="7:7" x14ac:dyDescent="0.35">
      <c r="G1402" s="42"/>
    </row>
    <row r="1403" spans="7:7" x14ac:dyDescent="0.35">
      <c r="G1403" s="42"/>
    </row>
    <row r="1404" spans="7:7" x14ac:dyDescent="0.35">
      <c r="G1404" s="42"/>
    </row>
    <row r="1405" spans="7:7" x14ac:dyDescent="0.35">
      <c r="G1405" s="42"/>
    </row>
    <row r="1406" spans="7:7" x14ac:dyDescent="0.35">
      <c r="G1406" s="42"/>
    </row>
    <row r="1407" spans="7:7" x14ac:dyDescent="0.35">
      <c r="G1407" s="42"/>
    </row>
    <row r="1408" spans="7:7" x14ac:dyDescent="0.35">
      <c r="G1408" s="42"/>
    </row>
    <row r="1409" spans="7:7" x14ac:dyDescent="0.35">
      <c r="G1409" s="42"/>
    </row>
    <row r="1410" spans="7:7" x14ac:dyDescent="0.35">
      <c r="G1410" s="42"/>
    </row>
    <row r="1411" spans="7:7" x14ac:dyDescent="0.35">
      <c r="G1411" s="42"/>
    </row>
    <row r="1412" spans="7:7" x14ac:dyDescent="0.35">
      <c r="G1412" s="42"/>
    </row>
    <row r="1413" spans="7:7" x14ac:dyDescent="0.35">
      <c r="G1413" s="42"/>
    </row>
    <row r="1414" spans="7:7" x14ac:dyDescent="0.35">
      <c r="G1414" s="42"/>
    </row>
    <row r="1415" spans="7:7" x14ac:dyDescent="0.35">
      <c r="G1415" s="42"/>
    </row>
    <row r="1416" spans="7:7" x14ac:dyDescent="0.35">
      <c r="G1416" s="42"/>
    </row>
    <row r="1417" spans="7:7" x14ac:dyDescent="0.35">
      <c r="G1417" s="42"/>
    </row>
    <row r="1418" spans="7:7" x14ac:dyDescent="0.35">
      <c r="G1418" s="42"/>
    </row>
    <row r="1419" spans="7:7" x14ac:dyDescent="0.35">
      <c r="G1419" s="42"/>
    </row>
    <row r="1420" spans="7:7" x14ac:dyDescent="0.35">
      <c r="G1420" s="42"/>
    </row>
    <row r="1421" spans="7:7" x14ac:dyDescent="0.35">
      <c r="G1421" s="42"/>
    </row>
    <row r="1422" spans="7:7" x14ac:dyDescent="0.35">
      <c r="G1422" s="42"/>
    </row>
    <row r="1423" spans="7:7" x14ac:dyDescent="0.35">
      <c r="G1423" s="42"/>
    </row>
    <row r="1424" spans="7:7" x14ac:dyDescent="0.35">
      <c r="G1424" s="42"/>
    </row>
    <row r="1425" spans="7:7" x14ac:dyDescent="0.35">
      <c r="G1425" s="42"/>
    </row>
    <row r="1426" spans="7:7" x14ac:dyDescent="0.35">
      <c r="G1426" s="42"/>
    </row>
    <row r="1427" spans="7:7" x14ac:dyDescent="0.35">
      <c r="G1427" s="42"/>
    </row>
    <row r="1428" spans="7:7" x14ac:dyDescent="0.35">
      <c r="G1428" s="42"/>
    </row>
    <row r="1429" spans="7:7" x14ac:dyDescent="0.35">
      <c r="G1429" s="42"/>
    </row>
    <row r="1430" spans="7:7" x14ac:dyDescent="0.35">
      <c r="G1430" s="42"/>
    </row>
    <row r="1431" spans="7:7" x14ac:dyDescent="0.35">
      <c r="G1431" s="42"/>
    </row>
    <row r="1432" spans="7:7" x14ac:dyDescent="0.35">
      <c r="G1432" s="42"/>
    </row>
    <row r="1433" spans="7:7" x14ac:dyDescent="0.35">
      <c r="G1433" s="42"/>
    </row>
    <row r="1434" spans="7:7" x14ac:dyDescent="0.35">
      <c r="G1434" s="42"/>
    </row>
    <row r="1435" spans="7:7" x14ac:dyDescent="0.35">
      <c r="G1435" s="42"/>
    </row>
    <row r="1436" spans="7:7" x14ac:dyDescent="0.35">
      <c r="G1436" s="42"/>
    </row>
    <row r="1437" spans="7:7" x14ac:dyDescent="0.35">
      <c r="G1437" s="42"/>
    </row>
    <row r="1438" spans="7:7" x14ac:dyDescent="0.35">
      <c r="G1438" s="42"/>
    </row>
    <row r="1439" spans="7:7" x14ac:dyDescent="0.35">
      <c r="G1439" s="42"/>
    </row>
    <row r="1440" spans="7:7" x14ac:dyDescent="0.35">
      <c r="G1440" s="42"/>
    </row>
    <row r="1441" spans="7:7" x14ac:dyDescent="0.35">
      <c r="G1441" s="42"/>
    </row>
    <row r="1442" spans="7:7" x14ac:dyDescent="0.35">
      <c r="G1442" s="42"/>
    </row>
    <row r="1443" spans="7:7" x14ac:dyDescent="0.35">
      <c r="G1443" s="42"/>
    </row>
    <row r="1444" spans="7:7" x14ac:dyDescent="0.35">
      <c r="G1444" s="42"/>
    </row>
    <row r="1445" spans="7:7" x14ac:dyDescent="0.35">
      <c r="G1445" s="42"/>
    </row>
    <row r="1446" spans="7:7" x14ac:dyDescent="0.35">
      <c r="G1446" s="42"/>
    </row>
    <row r="1447" spans="7:7" x14ac:dyDescent="0.35">
      <c r="G1447" s="42"/>
    </row>
    <row r="1448" spans="7:7" x14ac:dyDescent="0.35">
      <c r="G1448" s="42"/>
    </row>
    <row r="1449" spans="7:7" x14ac:dyDescent="0.35">
      <c r="G1449" s="42"/>
    </row>
    <row r="1450" spans="7:7" x14ac:dyDescent="0.35">
      <c r="G1450" s="42"/>
    </row>
    <row r="1451" spans="7:7" x14ac:dyDescent="0.35">
      <c r="G1451" s="42"/>
    </row>
    <row r="1452" spans="7:7" x14ac:dyDescent="0.35">
      <c r="G1452" s="42"/>
    </row>
    <row r="1453" spans="7:7" x14ac:dyDescent="0.35">
      <c r="G1453" s="42"/>
    </row>
    <row r="1454" spans="7:7" x14ac:dyDescent="0.35">
      <c r="G1454" s="42"/>
    </row>
    <row r="1455" spans="7:7" x14ac:dyDescent="0.35">
      <c r="G1455" s="42"/>
    </row>
    <row r="1456" spans="7:7" x14ac:dyDescent="0.35">
      <c r="G1456" s="42"/>
    </row>
    <row r="1457" spans="7:7" x14ac:dyDescent="0.35">
      <c r="G1457" s="42"/>
    </row>
    <row r="1458" spans="7:7" x14ac:dyDescent="0.35">
      <c r="G1458" s="42"/>
    </row>
    <row r="1459" spans="7:7" x14ac:dyDescent="0.35">
      <c r="G1459" s="42"/>
    </row>
    <row r="1460" spans="7:7" x14ac:dyDescent="0.35">
      <c r="G1460" s="42"/>
    </row>
    <row r="1461" spans="7:7" x14ac:dyDescent="0.35">
      <c r="G1461" s="42"/>
    </row>
    <row r="1462" spans="7:7" x14ac:dyDescent="0.35">
      <c r="G1462" s="42"/>
    </row>
    <row r="1463" spans="7:7" x14ac:dyDescent="0.35">
      <c r="G1463" s="42"/>
    </row>
    <row r="1464" spans="7:7" x14ac:dyDescent="0.35">
      <c r="G1464" s="42"/>
    </row>
    <row r="1465" spans="7:7" x14ac:dyDescent="0.35">
      <c r="G1465" s="42"/>
    </row>
    <row r="1466" spans="7:7" x14ac:dyDescent="0.35">
      <c r="G1466" s="42"/>
    </row>
    <row r="1467" spans="7:7" x14ac:dyDescent="0.35">
      <c r="G1467" s="42"/>
    </row>
    <row r="1468" spans="7:7" x14ac:dyDescent="0.35">
      <c r="G1468" s="42"/>
    </row>
    <row r="1469" spans="7:7" x14ac:dyDescent="0.35">
      <c r="G1469" s="42"/>
    </row>
    <row r="1470" spans="7:7" x14ac:dyDescent="0.35">
      <c r="G1470" s="42"/>
    </row>
    <row r="1471" spans="7:7" x14ac:dyDescent="0.35">
      <c r="G1471" s="42"/>
    </row>
    <row r="1472" spans="7:7" x14ac:dyDescent="0.35">
      <c r="G1472" s="42"/>
    </row>
    <row r="1473" spans="7:7" x14ac:dyDescent="0.35">
      <c r="G1473" s="42"/>
    </row>
    <row r="1474" spans="7:7" x14ac:dyDescent="0.35">
      <c r="G1474" s="42"/>
    </row>
    <row r="1475" spans="7:7" x14ac:dyDescent="0.35">
      <c r="G1475" s="42"/>
    </row>
    <row r="1476" spans="7:7" x14ac:dyDescent="0.35">
      <c r="G1476" s="42"/>
    </row>
    <row r="1477" spans="7:7" x14ac:dyDescent="0.35">
      <c r="G1477" s="42"/>
    </row>
    <row r="1478" spans="7:7" x14ac:dyDescent="0.35">
      <c r="G1478" s="42"/>
    </row>
    <row r="1479" spans="7:7" x14ac:dyDescent="0.35">
      <c r="G1479" s="42"/>
    </row>
    <row r="1480" spans="7:7" x14ac:dyDescent="0.35">
      <c r="G1480" s="42"/>
    </row>
    <row r="1481" spans="7:7" x14ac:dyDescent="0.35">
      <c r="G1481" s="42"/>
    </row>
    <row r="1482" spans="7:7" x14ac:dyDescent="0.35">
      <c r="G1482" s="42"/>
    </row>
    <row r="1483" spans="7:7" x14ac:dyDescent="0.35">
      <c r="G1483" s="42"/>
    </row>
    <row r="1484" spans="7:7" x14ac:dyDescent="0.35">
      <c r="G1484" s="42"/>
    </row>
    <row r="1485" spans="7:7" x14ac:dyDescent="0.35">
      <c r="G1485" s="42"/>
    </row>
    <row r="1486" spans="7:7" x14ac:dyDescent="0.35">
      <c r="G1486" s="42"/>
    </row>
    <row r="1487" spans="7:7" x14ac:dyDescent="0.35">
      <c r="G1487" s="42"/>
    </row>
    <row r="1488" spans="7:7" x14ac:dyDescent="0.35">
      <c r="G1488" s="42"/>
    </row>
    <row r="1489" spans="7:7" x14ac:dyDescent="0.35">
      <c r="G1489" s="42"/>
    </row>
    <row r="1490" spans="7:7" x14ac:dyDescent="0.35">
      <c r="G1490" s="42"/>
    </row>
    <row r="1491" spans="7:7" x14ac:dyDescent="0.35">
      <c r="G1491" s="42"/>
    </row>
    <row r="1492" spans="7:7" x14ac:dyDescent="0.35">
      <c r="G1492" s="42"/>
    </row>
    <row r="1493" spans="7:7" x14ac:dyDescent="0.35">
      <c r="G1493" s="42"/>
    </row>
    <row r="1494" spans="7:7" x14ac:dyDescent="0.35">
      <c r="G1494" s="42"/>
    </row>
    <row r="1495" spans="7:7" x14ac:dyDescent="0.35">
      <c r="G1495" s="42"/>
    </row>
    <row r="1496" spans="7:7" x14ac:dyDescent="0.35">
      <c r="G1496" s="42"/>
    </row>
    <row r="1497" spans="7:7" x14ac:dyDescent="0.35">
      <c r="G1497" s="42"/>
    </row>
    <row r="1498" spans="7:7" x14ac:dyDescent="0.35">
      <c r="G1498" s="42"/>
    </row>
    <row r="1499" spans="7:7" x14ac:dyDescent="0.35">
      <c r="G1499" s="42"/>
    </row>
    <row r="1500" spans="7:7" x14ac:dyDescent="0.35">
      <c r="G1500" s="42"/>
    </row>
    <row r="1501" spans="7:7" x14ac:dyDescent="0.35">
      <c r="G1501" s="42"/>
    </row>
    <row r="1502" spans="7:7" x14ac:dyDescent="0.35">
      <c r="G1502" s="42"/>
    </row>
    <row r="1503" spans="7:7" x14ac:dyDescent="0.35">
      <c r="G1503" s="42"/>
    </row>
    <row r="1504" spans="7:7" x14ac:dyDescent="0.35">
      <c r="G1504" s="42"/>
    </row>
    <row r="1505" spans="7:7" x14ac:dyDescent="0.35">
      <c r="G1505" s="42"/>
    </row>
    <row r="1506" spans="7:7" x14ac:dyDescent="0.35">
      <c r="G1506" s="42"/>
    </row>
    <row r="1507" spans="7:7" x14ac:dyDescent="0.35">
      <c r="G1507" s="42"/>
    </row>
    <row r="1508" spans="7:7" x14ac:dyDescent="0.35">
      <c r="G1508" s="42"/>
    </row>
    <row r="1509" spans="7:7" x14ac:dyDescent="0.35">
      <c r="G1509" s="42"/>
    </row>
    <row r="1510" spans="7:7" x14ac:dyDescent="0.35">
      <c r="G1510" s="42"/>
    </row>
    <row r="1511" spans="7:7" x14ac:dyDescent="0.35">
      <c r="G1511" s="42"/>
    </row>
    <row r="1512" spans="7:7" x14ac:dyDescent="0.35">
      <c r="G1512" s="42"/>
    </row>
    <row r="1513" spans="7:7" x14ac:dyDescent="0.35">
      <c r="G1513" s="42"/>
    </row>
    <row r="1514" spans="7:7" x14ac:dyDescent="0.35">
      <c r="G1514" s="42"/>
    </row>
    <row r="1515" spans="7:7" x14ac:dyDescent="0.35">
      <c r="G1515" s="42"/>
    </row>
    <row r="1516" spans="7:7" x14ac:dyDescent="0.35">
      <c r="G1516" s="42"/>
    </row>
    <row r="1517" spans="7:7" x14ac:dyDescent="0.35">
      <c r="G1517" s="42"/>
    </row>
    <row r="1518" spans="7:7" x14ac:dyDescent="0.35">
      <c r="G1518" s="42"/>
    </row>
    <row r="1519" spans="7:7" x14ac:dyDescent="0.35">
      <c r="G1519" s="42"/>
    </row>
    <row r="1520" spans="7:7" x14ac:dyDescent="0.35">
      <c r="G1520" s="42"/>
    </row>
    <row r="1521" spans="7:7" x14ac:dyDescent="0.35">
      <c r="G1521" s="42"/>
    </row>
    <row r="1522" spans="7:7" x14ac:dyDescent="0.35">
      <c r="G1522" s="42"/>
    </row>
    <row r="1523" spans="7:7" x14ac:dyDescent="0.35">
      <c r="G1523" s="42"/>
    </row>
    <row r="1524" spans="7:7" x14ac:dyDescent="0.35">
      <c r="G1524" s="42"/>
    </row>
    <row r="1525" spans="7:7" x14ac:dyDescent="0.35">
      <c r="G1525" s="42"/>
    </row>
    <row r="1526" spans="7:7" x14ac:dyDescent="0.35">
      <c r="G1526" s="42"/>
    </row>
    <row r="1527" spans="7:7" x14ac:dyDescent="0.35">
      <c r="G1527" s="42"/>
    </row>
    <row r="1528" spans="7:7" x14ac:dyDescent="0.35">
      <c r="G1528" s="42"/>
    </row>
    <row r="1529" spans="7:7" x14ac:dyDescent="0.35">
      <c r="G1529" s="42"/>
    </row>
    <row r="1530" spans="7:7" x14ac:dyDescent="0.35">
      <c r="G1530" s="42"/>
    </row>
    <row r="1531" spans="7:7" x14ac:dyDescent="0.35">
      <c r="G1531" s="42"/>
    </row>
    <row r="1532" spans="7:7" x14ac:dyDescent="0.35">
      <c r="G1532" s="42"/>
    </row>
    <row r="1533" spans="7:7" x14ac:dyDescent="0.35">
      <c r="G1533" s="42"/>
    </row>
    <row r="1534" spans="7:7" x14ac:dyDescent="0.35">
      <c r="G1534" s="42"/>
    </row>
    <row r="1535" spans="7:7" x14ac:dyDescent="0.35">
      <c r="G1535" s="42"/>
    </row>
    <row r="1536" spans="7:7" x14ac:dyDescent="0.35">
      <c r="G1536" s="42"/>
    </row>
    <row r="1537" spans="7:7" x14ac:dyDescent="0.35">
      <c r="G1537" s="42"/>
    </row>
    <row r="1538" spans="7:7" x14ac:dyDescent="0.35">
      <c r="G1538" s="42"/>
    </row>
    <row r="1539" spans="7:7" x14ac:dyDescent="0.35">
      <c r="G1539" s="42"/>
    </row>
    <row r="1540" spans="7:7" x14ac:dyDescent="0.35">
      <c r="G1540" s="42"/>
    </row>
    <row r="1541" spans="7:7" x14ac:dyDescent="0.35">
      <c r="G1541" s="42"/>
    </row>
    <row r="1542" spans="7:7" x14ac:dyDescent="0.35">
      <c r="G1542" s="42"/>
    </row>
    <row r="1543" spans="7:7" x14ac:dyDescent="0.35">
      <c r="G1543" s="42"/>
    </row>
    <row r="1544" spans="7:7" x14ac:dyDescent="0.35">
      <c r="G1544" s="42"/>
    </row>
    <row r="1545" spans="7:7" x14ac:dyDescent="0.35">
      <c r="G1545" s="42"/>
    </row>
    <row r="1546" spans="7:7" x14ac:dyDescent="0.35">
      <c r="G1546" s="42"/>
    </row>
    <row r="1547" spans="7:7" x14ac:dyDescent="0.35">
      <c r="G1547" s="42"/>
    </row>
    <row r="1548" spans="7:7" x14ac:dyDescent="0.35">
      <c r="G1548" s="42"/>
    </row>
    <row r="1549" spans="7:7" x14ac:dyDescent="0.35">
      <c r="G1549" s="42"/>
    </row>
    <row r="1550" spans="7:7" x14ac:dyDescent="0.35">
      <c r="G1550" s="42"/>
    </row>
    <row r="1551" spans="7:7" x14ac:dyDescent="0.35">
      <c r="G1551" s="42"/>
    </row>
    <row r="1552" spans="7:7" x14ac:dyDescent="0.35">
      <c r="G1552" s="42"/>
    </row>
    <row r="1553" spans="7:7" x14ac:dyDescent="0.35">
      <c r="G1553" s="42"/>
    </row>
    <row r="1554" spans="7:7" x14ac:dyDescent="0.35">
      <c r="G1554" s="42"/>
    </row>
    <row r="1555" spans="7:7" x14ac:dyDescent="0.35">
      <c r="G1555" s="42"/>
    </row>
    <row r="1556" spans="7:7" x14ac:dyDescent="0.35">
      <c r="G1556" s="42"/>
    </row>
    <row r="1557" spans="7:7" x14ac:dyDescent="0.35">
      <c r="G1557" s="42"/>
    </row>
    <row r="1558" spans="7:7" x14ac:dyDescent="0.35">
      <c r="G1558" s="42"/>
    </row>
    <row r="1559" spans="7:7" x14ac:dyDescent="0.35">
      <c r="G1559" s="42"/>
    </row>
    <row r="1560" spans="7:7" x14ac:dyDescent="0.35">
      <c r="G1560" s="42"/>
    </row>
    <row r="1561" spans="7:7" x14ac:dyDescent="0.35">
      <c r="G1561" s="42"/>
    </row>
    <row r="1562" spans="7:7" x14ac:dyDescent="0.35">
      <c r="G1562" s="42"/>
    </row>
    <row r="1563" spans="7:7" x14ac:dyDescent="0.35">
      <c r="G1563" s="42"/>
    </row>
    <row r="1564" spans="7:7" x14ac:dyDescent="0.35">
      <c r="G1564" s="42"/>
    </row>
    <row r="1565" spans="7:7" x14ac:dyDescent="0.35">
      <c r="G1565" s="42"/>
    </row>
    <row r="1566" spans="7:7" x14ac:dyDescent="0.35">
      <c r="G1566" s="42"/>
    </row>
    <row r="1567" spans="7:7" x14ac:dyDescent="0.35">
      <c r="G1567" s="42"/>
    </row>
    <row r="1568" spans="7:7" x14ac:dyDescent="0.35">
      <c r="G1568" s="42"/>
    </row>
    <row r="1569" spans="7:7" x14ac:dyDescent="0.35">
      <c r="G1569" s="42"/>
    </row>
    <row r="1570" spans="7:7" x14ac:dyDescent="0.35">
      <c r="G1570" s="42"/>
    </row>
    <row r="1571" spans="7:7" x14ac:dyDescent="0.35">
      <c r="G1571" s="42"/>
    </row>
    <row r="1572" spans="7:7" x14ac:dyDescent="0.35">
      <c r="G1572" s="42"/>
    </row>
    <row r="1573" spans="7:7" x14ac:dyDescent="0.35">
      <c r="G1573" s="42"/>
    </row>
    <row r="1574" spans="7:7" x14ac:dyDescent="0.35">
      <c r="G1574" s="42"/>
    </row>
    <row r="1575" spans="7:7" x14ac:dyDescent="0.35">
      <c r="G1575" s="42"/>
    </row>
    <row r="1576" spans="7:7" x14ac:dyDescent="0.35">
      <c r="G1576" s="42"/>
    </row>
    <row r="1577" spans="7:7" x14ac:dyDescent="0.35">
      <c r="G1577" s="42"/>
    </row>
    <row r="1578" spans="7:7" x14ac:dyDescent="0.35">
      <c r="G1578" s="42"/>
    </row>
    <row r="1579" spans="7:7" x14ac:dyDescent="0.35">
      <c r="G1579" s="42"/>
    </row>
    <row r="1580" spans="7:7" x14ac:dyDescent="0.35">
      <c r="G1580" s="42"/>
    </row>
    <row r="1581" spans="7:7" x14ac:dyDescent="0.35">
      <c r="G1581" s="42"/>
    </row>
    <row r="1582" spans="7:7" x14ac:dyDescent="0.35">
      <c r="G1582" s="42"/>
    </row>
    <row r="1583" spans="7:7" x14ac:dyDescent="0.35">
      <c r="G1583" s="42"/>
    </row>
    <row r="1584" spans="7:7" x14ac:dyDescent="0.35">
      <c r="G1584" s="42"/>
    </row>
    <row r="1585" spans="7:7" x14ac:dyDescent="0.35">
      <c r="G1585" s="42"/>
    </row>
    <row r="1586" spans="7:7" x14ac:dyDescent="0.35">
      <c r="G1586" s="42"/>
    </row>
    <row r="1587" spans="7:7" x14ac:dyDescent="0.35">
      <c r="G1587" s="42"/>
    </row>
    <row r="1588" spans="7:7" x14ac:dyDescent="0.35">
      <c r="G1588" s="42"/>
    </row>
    <row r="1589" spans="7:7" x14ac:dyDescent="0.35">
      <c r="G1589" s="42"/>
    </row>
    <row r="1590" spans="7:7" x14ac:dyDescent="0.35">
      <c r="G1590" s="42"/>
    </row>
    <row r="1591" spans="7:7" x14ac:dyDescent="0.35">
      <c r="G1591" s="42"/>
    </row>
    <row r="1592" spans="7:7" x14ac:dyDescent="0.35">
      <c r="G1592" s="42"/>
    </row>
    <row r="1593" spans="7:7" x14ac:dyDescent="0.35">
      <c r="G1593" s="42"/>
    </row>
    <row r="1594" spans="7:7" x14ac:dyDescent="0.35">
      <c r="G1594" s="42"/>
    </row>
    <row r="1595" spans="7:7" x14ac:dyDescent="0.35">
      <c r="G1595" s="42"/>
    </row>
    <row r="1596" spans="7:7" x14ac:dyDescent="0.35">
      <c r="G1596" s="42"/>
    </row>
    <row r="1597" spans="7:7" x14ac:dyDescent="0.35">
      <c r="G1597" s="42"/>
    </row>
    <row r="1598" spans="7:7" x14ac:dyDescent="0.35">
      <c r="G1598" s="42"/>
    </row>
    <row r="1599" spans="7:7" x14ac:dyDescent="0.35">
      <c r="G1599" s="42"/>
    </row>
    <row r="1600" spans="7:7" x14ac:dyDescent="0.35">
      <c r="G1600" s="42"/>
    </row>
    <row r="1601" spans="7:7" x14ac:dyDescent="0.35">
      <c r="G1601" s="42"/>
    </row>
    <row r="1602" spans="7:7" x14ac:dyDescent="0.35">
      <c r="G1602" s="42"/>
    </row>
    <row r="1603" spans="7:7" x14ac:dyDescent="0.35">
      <c r="G1603" s="42"/>
    </row>
    <row r="1604" spans="7:7" x14ac:dyDescent="0.35">
      <c r="G1604" s="42"/>
    </row>
    <row r="1605" spans="7:7" x14ac:dyDescent="0.35">
      <c r="G1605" s="42"/>
    </row>
    <row r="1606" spans="7:7" x14ac:dyDescent="0.35">
      <c r="G1606" s="42"/>
    </row>
    <row r="1607" spans="7:7" x14ac:dyDescent="0.35">
      <c r="G1607" s="42"/>
    </row>
    <row r="1608" spans="7:7" x14ac:dyDescent="0.35">
      <c r="G1608" s="42"/>
    </row>
    <row r="1609" spans="7:7" x14ac:dyDescent="0.35">
      <c r="G1609" s="42"/>
    </row>
    <row r="1610" spans="7:7" x14ac:dyDescent="0.35">
      <c r="G1610" s="42"/>
    </row>
    <row r="1611" spans="7:7" x14ac:dyDescent="0.35">
      <c r="G1611" s="42"/>
    </row>
    <row r="1612" spans="7:7" x14ac:dyDescent="0.35">
      <c r="G1612" s="42"/>
    </row>
    <row r="1613" spans="7:7" x14ac:dyDescent="0.35">
      <c r="G1613" s="42"/>
    </row>
    <row r="1614" spans="7:7" x14ac:dyDescent="0.35">
      <c r="G1614" s="42"/>
    </row>
    <row r="1615" spans="7:7" x14ac:dyDescent="0.35">
      <c r="G1615" s="42"/>
    </row>
    <row r="1616" spans="7:7" x14ac:dyDescent="0.35">
      <c r="G1616" s="42"/>
    </row>
    <row r="1617" spans="7:7" x14ac:dyDescent="0.35">
      <c r="G1617" s="42"/>
    </row>
    <row r="1618" spans="7:7" x14ac:dyDescent="0.35">
      <c r="G1618" s="42"/>
    </row>
    <row r="1619" spans="7:7" x14ac:dyDescent="0.35">
      <c r="G1619" s="42"/>
    </row>
    <row r="1620" spans="7:7" x14ac:dyDescent="0.35">
      <c r="G1620" s="42"/>
    </row>
    <row r="1621" spans="7:7" x14ac:dyDescent="0.35">
      <c r="G1621" s="42"/>
    </row>
    <row r="1622" spans="7:7" x14ac:dyDescent="0.35">
      <c r="G1622" s="42"/>
    </row>
    <row r="1623" spans="7:7" x14ac:dyDescent="0.35">
      <c r="G1623" s="42"/>
    </row>
    <row r="1624" spans="7:7" x14ac:dyDescent="0.35">
      <c r="G1624" s="42"/>
    </row>
    <row r="1625" spans="7:7" x14ac:dyDescent="0.35">
      <c r="G1625" s="42"/>
    </row>
    <row r="1626" spans="7:7" x14ac:dyDescent="0.35">
      <c r="G1626" s="42"/>
    </row>
    <row r="1627" spans="7:7" x14ac:dyDescent="0.35">
      <c r="G1627" s="42"/>
    </row>
    <row r="1628" spans="7:7" x14ac:dyDescent="0.35">
      <c r="G1628" s="42"/>
    </row>
    <row r="1629" spans="7:7" x14ac:dyDescent="0.35">
      <c r="G1629" s="42"/>
    </row>
    <row r="1630" spans="7:7" x14ac:dyDescent="0.35">
      <c r="G1630" s="42"/>
    </row>
    <row r="1631" spans="7:7" x14ac:dyDescent="0.35">
      <c r="G1631" s="42"/>
    </row>
    <row r="1632" spans="7:7" x14ac:dyDescent="0.35">
      <c r="G1632" s="42"/>
    </row>
    <row r="1633" spans="7:7" x14ac:dyDescent="0.35">
      <c r="G1633" s="42"/>
    </row>
    <row r="1634" spans="7:7" x14ac:dyDescent="0.35">
      <c r="G1634" s="42"/>
    </row>
    <row r="1635" spans="7:7" x14ac:dyDescent="0.35">
      <c r="G1635" s="42"/>
    </row>
    <row r="1636" spans="7:7" x14ac:dyDescent="0.35">
      <c r="G1636" s="42"/>
    </row>
    <row r="1637" spans="7:7" x14ac:dyDescent="0.35">
      <c r="G1637" s="42"/>
    </row>
    <row r="1638" spans="7:7" x14ac:dyDescent="0.35">
      <c r="G1638" s="42"/>
    </row>
    <row r="1639" spans="7:7" x14ac:dyDescent="0.35">
      <c r="G1639" s="42"/>
    </row>
    <row r="1640" spans="7:7" x14ac:dyDescent="0.35">
      <c r="G1640" s="42"/>
    </row>
    <row r="1641" spans="7:7" x14ac:dyDescent="0.35">
      <c r="G1641" s="42"/>
    </row>
    <row r="1642" spans="7:7" x14ac:dyDescent="0.35">
      <c r="G1642" s="42"/>
    </row>
    <row r="1643" spans="7:7" x14ac:dyDescent="0.35">
      <c r="G1643" s="42"/>
    </row>
    <row r="1644" spans="7:7" x14ac:dyDescent="0.35">
      <c r="G1644" s="42"/>
    </row>
    <row r="1645" spans="7:7" x14ac:dyDescent="0.35">
      <c r="G1645" s="42"/>
    </row>
    <row r="1646" spans="7:7" x14ac:dyDescent="0.35">
      <c r="G1646" s="42"/>
    </row>
    <row r="1647" spans="7:7" x14ac:dyDescent="0.35">
      <c r="G1647" s="42"/>
    </row>
    <row r="1648" spans="7:7" x14ac:dyDescent="0.35">
      <c r="G1648" s="42"/>
    </row>
    <row r="1649" spans="7:7" x14ac:dyDescent="0.35">
      <c r="G1649" s="42"/>
    </row>
    <row r="1650" spans="7:7" x14ac:dyDescent="0.35">
      <c r="G1650" s="42"/>
    </row>
    <row r="1651" spans="7:7" x14ac:dyDescent="0.35">
      <c r="G1651" s="42"/>
    </row>
    <row r="1652" spans="7:7" x14ac:dyDescent="0.35">
      <c r="G1652" s="42"/>
    </row>
    <row r="1653" spans="7:7" x14ac:dyDescent="0.35">
      <c r="G1653" s="42"/>
    </row>
    <row r="1654" spans="7:7" x14ac:dyDescent="0.35">
      <c r="G1654" s="42"/>
    </row>
    <row r="1655" spans="7:7" x14ac:dyDescent="0.35">
      <c r="G1655" s="42"/>
    </row>
    <row r="1656" spans="7:7" x14ac:dyDescent="0.35">
      <c r="G1656" s="42"/>
    </row>
    <row r="1657" spans="7:7" x14ac:dyDescent="0.35">
      <c r="G1657" s="42"/>
    </row>
    <row r="1658" spans="7:7" x14ac:dyDescent="0.35">
      <c r="G1658" s="42"/>
    </row>
    <row r="1659" spans="7:7" x14ac:dyDescent="0.35">
      <c r="G1659" s="42"/>
    </row>
    <row r="1660" spans="7:7" x14ac:dyDescent="0.35">
      <c r="G1660" s="42"/>
    </row>
    <row r="1661" spans="7:7" x14ac:dyDescent="0.35">
      <c r="G1661" s="42"/>
    </row>
    <row r="1662" spans="7:7" x14ac:dyDescent="0.35">
      <c r="G1662" s="42"/>
    </row>
    <row r="1663" spans="7:7" x14ac:dyDescent="0.35">
      <c r="G1663" s="42"/>
    </row>
    <row r="1664" spans="7:7" x14ac:dyDescent="0.35">
      <c r="G1664" s="42"/>
    </row>
    <row r="1665" spans="7:7" x14ac:dyDescent="0.35">
      <c r="G1665" s="42"/>
    </row>
    <row r="1666" spans="7:7" x14ac:dyDescent="0.35">
      <c r="G1666" s="42"/>
    </row>
    <row r="1667" spans="7:7" x14ac:dyDescent="0.35">
      <c r="G1667" s="42"/>
    </row>
    <row r="1668" spans="7:7" x14ac:dyDescent="0.35">
      <c r="G1668" s="42"/>
    </row>
    <row r="1669" spans="7:7" x14ac:dyDescent="0.35">
      <c r="G1669" s="42"/>
    </row>
    <row r="1670" spans="7:7" x14ac:dyDescent="0.35">
      <c r="G1670" s="42"/>
    </row>
    <row r="1671" spans="7:7" x14ac:dyDescent="0.35">
      <c r="G1671" s="42"/>
    </row>
    <row r="1672" spans="7:7" x14ac:dyDescent="0.35">
      <c r="G1672" s="42"/>
    </row>
    <row r="1673" spans="7:7" x14ac:dyDescent="0.35">
      <c r="G1673" s="42"/>
    </row>
    <row r="1674" spans="7:7" x14ac:dyDescent="0.35">
      <c r="G1674" s="42"/>
    </row>
    <row r="1675" spans="7:7" x14ac:dyDescent="0.35">
      <c r="G1675" s="42"/>
    </row>
    <row r="1676" spans="7:7" x14ac:dyDescent="0.35">
      <c r="G1676" s="42"/>
    </row>
    <row r="1677" spans="7:7" x14ac:dyDescent="0.35">
      <c r="G1677" s="42"/>
    </row>
    <row r="1678" spans="7:7" x14ac:dyDescent="0.35">
      <c r="G1678" s="42"/>
    </row>
    <row r="1679" spans="7:7" x14ac:dyDescent="0.35">
      <c r="G1679" s="42"/>
    </row>
    <row r="1680" spans="7:7" x14ac:dyDescent="0.35">
      <c r="G1680" s="42"/>
    </row>
    <row r="1681" spans="7:7" x14ac:dyDescent="0.35">
      <c r="G1681" s="42"/>
    </row>
    <row r="1682" spans="7:7" x14ac:dyDescent="0.35">
      <c r="G1682" s="42"/>
    </row>
    <row r="1683" spans="7:7" x14ac:dyDescent="0.35">
      <c r="G1683" s="42"/>
    </row>
    <row r="1684" spans="7:7" x14ac:dyDescent="0.35">
      <c r="G1684" s="42"/>
    </row>
    <row r="1685" spans="7:7" x14ac:dyDescent="0.35">
      <c r="G1685" s="42"/>
    </row>
    <row r="1686" spans="7:7" x14ac:dyDescent="0.35">
      <c r="G1686" s="42"/>
    </row>
    <row r="1687" spans="7:7" x14ac:dyDescent="0.35">
      <c r="G1687" s="42"/>
    </row>
    <row r="1688" spans="7:7" x14ac:dyDescent="0.35">
      <c r="G1688" s="42"/>
    </row>
    <row r="1689" spans="7:7" x14ac:dyDescent="0.35">
      <c r="G1689" s="42"/>
    </row>
    <row r="1690" spans="7:7" x14ac:dyDescent="0.35">
      <c r="G1690" s="42"/>
    </row>
    <row r="1691" spans="7:7" x14ac:dyDescent="0.35">
      <c r="G1691" s="42"/>
    </row>
    <row r="1692" spans="7:7" x14ac:dyDescent="0.35">
      <c r="G1692" s="42"/>
    </row>
    <row r="1693" spans="7:7" x14ac:dyDescent="0.35">
      <c r="G1693" s="42"/>
    </row>
    <row r="1694" spans="7:7" x14ac:dyDescent="0.35">
      <c r="G1694" s="42"/>
    </row>
    <row r="1695" spans="7:7" x14ac:dyDescent="0.35">
      <c r="G1695" s="42"/>
    </row>
    <row r="1696" spans="7:7" x14ac:dyDescent="0.35">
      <c r="G1696" s="42"/>
    </row>
    <row r="1697" spans="7:7" x14ac:dyDescent="0.35">
      <c r="G1697" s="42"/>
    </row>
    <row r="1698" spans="7:7" x14ac:dyDescent="0.35">
      <c r="G1698" s="42"/>
    </row>
    <row r="1699" spans="7:7" x14ac:dyDescent="0.35">
      <c r="G1699" s="42"/>
    </row>
    <row r="1700" spans="7:7" x14ac:dyDescent="0.35">
      <c r="G1700" s="42"/>
    </row>
    <row r="1701" spans="7:7" x14ac:dyDescent="0.35">
      <c r="G1701" s="42"/>
    </row>
    <row r="1702" spans="7:7" x14ac:dyDescent="0.35">
      <c r="G1702" s="42"/>
    </row>
    <row r="1703" spans="7:7" x14ac:dyDescent="0.35">
      <c r="G1703" s="42"/>
    </row>
    <row r="1704" spans="7:7" x14ac:dyDescent="0.35">
      <c r="G1704" s="42"/>
    </row>
    <row r="1705" spans="7:7" x14ac:dyDescent="0.35">
      <c r="G1705" s="42"/>
    </row>
    <row r="1706" spans="7:7" x14ac:dyDescent="0.35">
      <c r="G1706" s="42"/>
    </row>
    <row r="1707" spans="7:7" x14ac:dyDescent="0.35">
      <c r="G1707" s="42"/>
    </row>
    <row r="1708" spans="7:7" x14ac:dyDescent="0.35">
      <c r="G1708" s="42"/>
    </row>
    <row r="1709" spans="7:7" x14ac:dyDescent="0.35">
      <c r="G1709" s="42"/>
    </row>
    <row r="1710" spans="7:7" x14ac:dyDescent="0.35">
      <c r="G1710" s="42"/>
    </row>
    <row r="1711" spans="7:7" x14ac:dyDescent="0.35">
      <c r="G1711" s="42"/>
    </row>
    <row r="1712" spans="7:7" x14ac:dyDescent="0.35">
      <c r="G1712" s="42"/>
    </row>
    <row r="1713" spans="7:7" x14ac:dyDescent="0.35">
      <c r="G1713" s="42"/>
    </row>
    <row r="1714" spans="7:7" x14ac:dyDescent="0.35">
      <c r="G1714" s="42"/>
    </row>
    <row r="1715" spans="7:7" x14ac:dyDescent="0.35">
      <c r="G1715" s="42"/>
    </row>
    <row r="1716" spans="7:7" x14ac:dyDescent="0.35">
      <c r="G1716" s="42"/>
    </row>
    <row r="1717" spans="7:7" x14ac:dyDescent="0.35">
      <c r="G1717" s="42"/>
    </row>
    <row r="1718" spans="7:7" x14ac:dyDescent="0.35">
      <c r="G1718" s="42"/>
    </row>
    <row r="1719" spans="7:7" x14ac:dyDescent="0.35">
      <c r="G1719" s="42"/>
    </row>
    <row r="1720" spans="7:7" x14ac:dyDescent="0.35">
      <c r="G1720" s="42"/>
    </row>
    <row r="1721" spans="7:7" x14ac:dyDescent="0.35">
      <c r="G1721" s="42"/>
    </row>
    <row r="1722" spans="7:7" x14ac:dyDescent="0.35">
      <c r="G1722" s="42"/>
    </row>
    <row r="1723" spans="7:7" x14ac:dyDescent="0.35">
      <c r="G1723" s="42"/>
    </row>
    <row r="1724" spans="7:7" x14ac:dyDescent="0.35">
      <c r="G1724" s="42"/>
    </row>
    <row r="1725" spans="7:7" x14ac:dyDescent="0.35">
      <c r="G1725" s="42"/>
    </row>
    <row r="1726" spans="7:7" x14ac:dyDescent="0.35">
      <c r="G1726" s="42"/>
    </row>
    <row r="1727" spans="7:7" x14ac:dyDescent="0.35">
      <c r="G1727" s="42"/>
    </row>
    <row r="1728" spans="7:7" x14ac:dyDescent="0.35">
      <c r="G1728" s="42"/>
    </row>
    <row r="1729" spans="7:7" x14ac:dyDescent="0.35">
      <c r="G1729" s="42"/>
    </row>
    <row r="1730" spans="7:7" x14ac:dyDescent="0.35">
      <c r="G1730" s="42"/>
    </row>
    <row r="1731" spans="7:7" x14ac:dyDescent="0.35">
      <c r="G1731" s="42"/>
    </row>
    <row r="1732" spans="7:7" x14ac:dyDescent="0.35">
      <c r="G1732" s="42"/>
    </row>
    <row r="1733" spans="7:7" x14ac:dyDescent="0.35">
      <c r="G1733" s="42"/>
    </row>
    <row r="1734" spans="7:7" x14ac:dyDescent="0.35">
      <c r="G1734" s="42"/>
    </row>
    <row r="1735" spans="7:7" x14ac:dyDescent="0.35">
      <c r="G1735" s="42"/>
    </row>
    <row r="1736" spans="7:7" x14ac:dyDescent="0.35">
      <c r="G1736" s="42"/>
    </row>
    <row r="1737" spans="7:7" x14ac:dyDescent="0.35">
      <c r="G1737" s="42"/>
    </row>
    <row r="1738" spans="7:7" x14ac:dyDescent="0.35">
      <c r="G1738" s="42"/>
    </row>
    <row r="1739" spans="7:7" x14ac:dyDescent="0.35">
      <c r="G1739" s="42"/>
    </row>
    <row r="1740" spans="7:7" x14ac:dyDescent="0.35">
      <c r="G1740" s="42"/>
    </row>
    <row r="1741" spans="7:7" x14ac:dyDescent="0.35">
      <c r="G1741" s="42"/>
    </row>
    <row r="1742" spans="7:7" x14ac:dyDescent="0.35">
      <c r="G1742" s="42"/>
    </row>
    <row r="1743" spans="7:7" x14ac:dyDescent="0.35">
      <c r="G1743" s="42"/>
    </row>
    <row r="1744" spans="7:7" x14ac:dyDescent="0.35">
      <c r="G1744" s="42"/>
    </row>
    <row r="1745" spans="7:7" x14ac:dyDescent="0.35">
      <c r="G1745" s="42"/>
    </row>
    <row r="1746" spans="7:7" x14ac:dyDescent="0.35">
      <c r="G1746" s="42"/>
    </row>
    <row r="1747" spans="7:7" x14ac:dyDescent="0.35">
      <c r="G1747" s="42"/>
    </row>
    <row r="1748" spans="7:7" x14ac:dyDescent="0.35">
      <c r="G1748" s="42"/>
    </row>
    <row r="1749" spans="7:7" x14ac:dyDescent="0.35">
      <c r="G1749" s="42"/>
    </row>
    <row r="1750" spans="7:7" x14ac:dyDescent="0.35">
      <c r="G1750" s="42"/>
    </row>
    <row r="1751" spans="7:7" x14ac:dyDescent="0.35">
      <c r="G1751" s="42"/>
    </row>
    <row r="1752" spans="7:7" x14ac:dyDescent="0.35">
      <c r="G1752" s="42"/>
    </row>
    <row r="1753" spans="7:7" x14ac:dyDescent="0.35">
      <c r="G1753" s="42"/>
    </row>
    <row r="1754" spans="7:7" x14ac:dyDescent="0.35">
      <c r="G1754" s="42"/>
    </row>
    <row r="1755" spans="7:7" x14ac:dyDescent="0.35">
      <c r="G1755" s="42"/>
    </row>
    <row r="1756" spans="7:7" x14ac:dyDescent="0.35">
      <c r="G1756" s="42"/>
    </row>
    <row r="1757" spans="7:7" x14ac:dyDescent="0.35">
      <c r="G1757" s="42"/>
    </row>
    <row r="1758" spans="7:7" x14ac:dyDescent="0.35">
      <c r="G1758" s="42"/>
    </row>
    <row r="1759" spans="7:7" x14ac:dyDescent="0.35">
      <c r="G1759" s="42"/>
    </row>
    <row r="1760" spans="7:7" x14ac:dyDescent="0.35">
      <c r="G1760" s="42"/>
    </row>
    <row r="1761" spans="7:7" x14ac:dyDescent="0.35">
      <c r="G1761" s="42"/>
    </row>
    <row r="1762" spans="7:7" x14ac:dyDescent="0.35">
      <c r="G1762" s="42"/>
    </row>
    <row r="1763" spans="7:7" x14ac:dyDescent="0.35">
      <c r="G1763" s="42"/>
    </row>
    <row r="1764" spans="7:7" x14ac:dyDescent="0.35">
      <c r="G1764" s="42"/>
    </row>
    <row r="1765" spans="7:7" x14ac:dyDescent="0.35">
      <c r="G1765" s="42"/>
    </row>
    <row r="1766" spans="7:7" x14ac:dyDescent="0.35">
      <c r="G1766" s="42"/>
    </row>
    <row r="1767" spans="7:7" x14ac:dyDescent="0.35">
      <c r="G1767" s="42"/>
    </row>
    <row r="1768" spans="7:7" x14ac:dyDescent="0.35">
      <c r="G1768" s="42"/>
    </row>
    <row r="1769" spans="7:7" x14ac:dyDescent="0.35">
      <c r="G1769" s="42"/>
    </row>
    <row r="1770" spans="7:7" x14ac:dyDescent="0.35">
      <c r="G1770" s="42"/>
    </row>
    <row r="1771" spans="7:7" x14ac:dyDescent="0.35">
      <c r="G1771" s="42"/>
    </row>
    <row r="1772" spans="7:7" x14ac:dyDescent="0.35">
      <c r="G1772" s="42"/>
    </row>
    <row r="1773" spans="7:7" x14ac:dyDescent="0.35">
      <c r="G1773" s="42"/>
    </row>
    <row r="1774" spans="7:7" x14ac:dyDescent="0.35">
      <c r="G1774" s="42"/>
    </row>
    <row r="1775" spans="7:7" x14ac:dyDescent="0.35">
      <c r="G1775" s="42"/>
    </row>
    <row r="1776" spans="7:7" x14ac:dyDescent="0.35">
      <c r="G1776" s="42"/>
    </row>
    <row r="1777" spans="7:7" x14ac:dyDescent="0.35">
      <c r="G1777" s="42"/>
    </row>
    <row r="1778" spans="7:7" x14ac:dyDescent="0.35">
      <c r="G1778" s="42"/>
    </row>
    <row r="1779" spans="7:7" x14ac:dyDescent="0.35">
      <c r="G1779" s="42"/>
    </row>
    <row r="1780" spans="7:7" x14ac:dyDescent="0.35">
      <c r="G1780" s="42"/>
    </row>
    <row r="1781" spans="7:7" x14ac:dyDescent="0.35">
      <c r="G1781" s="42"/>
    </row>
    <row r="1782" spans="7:7" x14ac:dyDescent="0.35">
      <c r="G1782" s="42"/>
    </row>
    <row r="1783" spans="7:7" x14ac:dyDescent="0.35">
      <c r="G1783" s="42"/>
    </row>
    <row r="1784" spans="7:7" x14ac:dyDescent="0.35">
      <c r="G1784" s="42"/>
    </row>
    <row r="1785" spans="7:7" x14ac:dyDescent="0.35">
      <c r="G1785" s="42"/>
    </row>
    <row r="1786" spans="7:7" x14ac:dyDescent="0.35">
      <c r="G1786" s="42"/>
    </row>
    <row r="1787" spans="7:7" x14ac:dyDescent="0.35">
      <c r="G1787" s="42"/>
    </row>
    <row r="1788" spans="7:7" x14ac:dyDescent="0.35">
      <c r="G1788" s="42"/>
    </row>
    <row r="1789" spans="7:7" x14ac:dyDescent="0.35">
      <c r="G1789" s="42"/>
    </row>
    <row r="1790" spans="7:7" x14ac:dyDescent="0.35">
      <c r="G1790" s="42"/>
    </row>
    <row r="1791" spans="7:7" x14ac:dyDescent="0.35">
      <c r="G1791" s="42"/>
    </row>
    <row r="1792" spans="7:7" x14ac:dyDescent="0.35">
      <c r="G1792" s="42"/>
    </row>
    <row r="1793" spans="7:7" x14ac:dyDescent="0.35">
      <c r="G1793" s="42"/>
    </row>
    <row r="1794" spans="7:7" x14ac:dyDescent="0.35">
      <c r="G1794" s="42"/>
    </row>
    <row r="1795" spans="7:7" x14ac:dyDescent="0.35">
      <c r="G1795" s="42"/>
    </row>
    <row r="1796" spans="7:7" x14ac:dyDescent="0.35">
      <c r="G1796" s="42"/>
    </row>
    <row r="1797" spans="7:7" x14ac:dyDescent="0.35">
      <c r="G1797" s="42"/>
    </row>
    <row r="1798" spans="7:7" x14ac:dyDescent="0.35">
      <c r="G1798" s="42"/>
    </row>
    <row r="1799" spans="7:7" x14ac:dyDescent="0.35">
      <c r="G1799" s="42"/>
    </row>
    <row r="1800" spans="7:7" x14ac:dyDescent="0.35">
      <c r="G1800" s="42"/>
    </row>
    <row r="1801" spans="7:7" x14ac:dyDescent="0.35">
      <c r="G1801" s="42"/>
    </row>
    <row r="1802" spans="7:7" x14ac:dyDescent="0.35">
      <c r="G1802" s="42"/>
    </row>
    <row r="1803" spans="7:7" x14ac:dyDescent="0.35">
      <c r="G1803" s="42"/>
    </row>
    <row r="1804" spans="7:7" x14ac:dyDescent="0.35">
      <c r="G1804" s="42"/>
    </row>
    <row r="1805" spans="7:7" x14ac:dyDescent="0.35">
      <c r="G1805" s="42"/>
    </row>
    <row r="1806" spans="7:7" x14ac:dyDescent="0.35">
      <c r="G1806" s="42"/>
    </row>
    <row r="1807" spans="7:7" x14ac:dyDescent="0.35">
      <c r="G1807" s="42"/>
    </row>
    <row r="1808" spans="7:7" x14ac:dyDescent="0.35">
      <c r="G1808" s="42"/>
    </row>
    <row r="1809" spans="7:7" x14ac:dyDescent="0.35">
      <c r="G1809" s="42"/>
    </row>
    <row r="1810" spans="7:7" x14ac:dyDescent="0.35">
      <c r="G1810" s="42"/>
    </row>
    <row r="1811" spans="7:7" x14ac:dyDescent="0.35">
      <c r="G1811" s="42"/>
    </row>
    <row r="1812" spans="7:7" x14ac:dyDescent="0.35">
      <c r="G1812" s="42"/>
    </row>
    <row r="1813" spans="7:7" x14ac:dyDescent="0.35">
      <c r="G1813" s="42"/>
    </row>
    <row r="1814" spans="7:7" x14ac:dyDescent="0.35">
      <c r="G1814" s="42"/>
    </row>
    <row r="1815" spans="7:7" x14ac:dyDescent="0.35">
      <c r="G1815" s="42"/>
    </row>
    <row r="1816" spans="7:7" x14ac:dyDescent="0.35">
      <c r="G1816" s="42"/>
    </row>
    <row r="1817" spans="7:7" x14ac:dyDescent="0.35">
      <c r="G1817" s="42"/>
    </row>
    <row r="1818" spans="7:7" x14ac:dyDescent="0.35">
      <c r="G1818" s="42"/>
    </row>
    <row r="1819" spans="7:7" x14ac:dyDescent="0.35">
      <c r="G1819" s="42"/>
    </row>
    <row r="1820" spans="7:7" x14ac:dyDescent="0.35">
      <c r="G1820" s="42"/>
    </row>
    <row r="1821" spans="7:7" x14ac:dyDescent="0.35">
      <c r="G1821" s="42"/>
    </row>
    <row r="1822" spans="7:7" x14ac:dyDescent="0.35">
      <c r="G1822" s="42"/>
    </row>
    <row r="1823" spans="7:7" x14ac:dyDescent="0.35">
      <c r="G1823" s="42"/>
    </row>
    <row r="1824" spans="7:7" x14ac:dyDescent="0.35">
      <c r="G1824" s="42"/>
    </row>
    <row r="1825" spans="7:7" x14ac:dyDescent="0.35">
      <c r="G1825" s="42"/>
    </row>
    <row r="1826" spans="7:7" x14ac:dyDescent="0.35">
      <c r="G1826" s="42"/>
    </row>
    <row r="1827" spans="7:7" x14ac:dyDescent="0.35">
      <c r="G1827" s="42"/>
    </row>
    <row r="1828" spans="7:7" x14ac:dyDescent="0.35">
      <c r="G1828" s="42"/>
    </row>
    <row r="1829" spans="7:7" x14ac:dyDescent="0.35">
      <c r="G1829" s="42"/>
    </row>
    <row r="1830" spans="7:7" x14ac:dyDescent="0.35">
      <c r="G1830" s="42"/>
    </row>
    <row r="1831" spans="7:7" x14ac:dyDescent="0.35">
      <c r="G1831" s="42"/>
    </row>
    <row r="1832" spans="7:7" x14ac:dyDescent="0.35">
      <c r="G1832" s="42"/>
    </row>
    <row r="1833" spans="7:7" x14ac:dyDescent="0.35">
      <c r="G1833" s="42"/>
    </row>
    <row r="1834" spans="7:7" x14ac:dyDescent="0.35">
      <c r="G1834" s="42"/>
    </row>
    <row r="1835" spans="7:7" x14ac:dyDescent="0.35">
      <c r="G1835" s="42"/>
    </row>
    <row r="1836" spans="7:7" x14ac:dyDescent="0.35">
      <c r="G1836" s="42"/>
    </row>
    <row r="1837" spans="7:7" x14ac:dyDescent="0.35">
      <c r="G1837" s="42"/>
    </row>
    <row r="1838" spans="7:7" x14ac:dyDescent="0.35">
      <c r="G1838" s="42"/>
    </row>
    <row r="1839" spans="7:7" x14ac:dyDescent="0.35">
      <c r="G1839" s="42"/>
    </row>
    <row r="1840" spans="7:7" x14ac:dyDescent="0.35">
      <c r="G1840" s="42"/>
    </row>
    <row r="1841" spans="7:7" x14ac:dyDescent="0.35">
      <c r="G1841" s="42"/>
    </row>
    <row r="1842" spans="7:7" x14ac:dyDescent="0.35">
      <c r="G1842" s="42"/>
    </row>
    <row r="1843" spans="7:7" x14ac:dyDescent="0.35">
      <c r="G1843" s="42"/>
    </row>
    <row r="1844" spans="7:7" x14ac:dyDescent="0.35">
      <c r="G1844" s="42"/>
    </row>
    <row r="1845" spans="7:7" x14ac:dyDescent="0.35">
      <c r="G1845" s="42"/>
    </row>
    <row r="1846" spans="7:7" x14ac:dyDescent="0.35">
      <c r="G1846" s="42"/>
    </row>
    <row r="1847" spans="7:7" x14ac:dyDescent="0.35">
      <c r="G1847" s="42"/>
    </row>
    <row r="1848" spans="7:7" x14ac:dyDescent="0.35">
      <c r="G1848" s="42"/>
    </row>
    <row r="1849" spans="7:7" x14ac:dyDescent="0.35">
      <c r="G1849" s="42"/>
    </row>
    <row r="1850" spans="7:7" x14ac:dyDescent="0.35">
      <c r="G1850" s="42"/>
    </row>
    <row r="1851" spans="7:7" x14ac:dyDescent="0.35">
      <c r="G1851" s="42"/>
    </row>
    <row r="1852" spans="7:7" x14ac:dyDescent="0.35">
      <c r="G1852" s="42"/>
    </row>
    <row r="1853" spans="7:7" x14ac:dyDescent="0.35">
      <c r="G1853" s="42"/>
    </row>
    <row r="1854" spans="7:7" x14ac:dyDescent="0.35">
      <c r="G1854" s="42"/>
    </row>
    <row r="1855" spans="7:7" x14ac:dyDescent="0.35">
      <c r="G1855" s="42"/>
    </row>
    <row r="1856" spans="7:7" x14ac:dyDescent="0.35">
      <c r="G1856" s="42"/>
    </row>
    <row r="1857" spans="7:7" x14ac:dyDescent="0.35">
      <c r="G1857" s="42"/>
    </row>
    <row r="1858" spans="7:7" x14ac:dyDescent="0.35">
      <c r="G1858" s="42"/>
    </row>
    <row r="1859" spans="7:7" x14ac:dyDescent="0.35">
      <c r="G1859" s="42"/>
    </row>
    <row r="1860" spans="7:7" x14ac:dyDescent="0.35">
      <c r="G1860" s="42"/>
    </row>
    <row r="1861" spans="7:7" x14ac:dyDescent="0.35">
      <c r="G1861" s="42"/>
    </row>
    <row r="1862" spans="7:7" x14ac:dyDescent="0.35">
      <c r="G1862" s="42"/>
    </row>
    <row r="1863" spans="7:7" x14ac:dyDescent="0.35">
      <c r="G1863" s="42"/>
    </row>
    <row r="1864" spans="7:7" x14ac:dyDescent="0.35">
      <c r="G1864" s="42"/>
    </row>
    <row r="1865" spans="7:7" x14ac:dyDescent="0.35">
      <c r="G1865" s="42"/>
    </row>
    <row r="1866" spans="7:7" x14ac:dyDescent="0.35">
      <c r="G1866" s="42"/>
    </row>
    <row r="1867" spans="7:7" x14ac:dyDescent="0.35">
      <c r="G1867" s="42"/>
    </row>
    <row r="1868" spans="7:7" x14ac:dyDescent="0.35">
      <c r="G1868" s="42"/>
    </row>
    <row r="1869" spans="7:7" x14ac:dyDescent="0.35">
      <c r="G1869" s="42"/>
    </row>
    <row r="1870" spans="7:7" x14ac:dyDescent="0.35">
      <c r="G1870" s="42"/>
    </row>
    <row r="1871" spans="7:7" x14ac:dyDescent="0.35">
      <c r="G1871" s="42"/>
    </row>
    <row r="1872" spans="7:7" x14ac:dyDescent="0.35">
      <c r="G1872" s="42"/>
    </row>
    <row r="1873" spans="7:7" x14ac:dyDescent="0.35">
      <c r="G1873" s="42"/>
    </row>
    <row r="1874" spans="7:7" x14ac:dyDescent="0.35">
      <c r="G1874" s="42"/>
    </row>
    <row r="1875" spans="7:7" x14ac:dyDescent="0.35">
      <c r="G1875" s="42"/>
    </row>
    <row r="1876" spans="7:7" x14ac:dyDescent="0.35">
      <c r="G1876" s="42"/>
    </row>
    <row r="1877" spans="7:7" x14ac:dyDescent="0.35">
      <c r="G1877" s="42"/>
    </row>
    <row r="1878" spans="7:7" x14ac:dyDescent="0.35">
      <c r="G1878" s="42"/>
    </row>
    <row r="1879" spans="7:7" x14ac:dyDescent="0.35">
      <c r="G1879" s="42"/>
    </row>
    <row r="1880" spans="7:7" x14ac:dyDescent="0.35">
      <c r="G1880" s="42"/>
    </row>
    <row r="1881" spans="7:7" x14ac:dyDescent="0.35">
      <c r="G1881" s="42"/>
    </row>
    <row r="1882" spans="7:7" x14ac:dyDescent="0.35">
      <c r="G1882" s="42"/>
    </row>
    <row r="1883" spans="7:7" x14ac:dyDescent="0.35">
      <c r="G1883" s="42"/>
    </row>
    <row r="1884" spans="7:7" x14ac:dyDescent="0.35">
      <c r="G1884" s="42"/>
    </row>
    <row r="1885" spans="7:7" x14ac:dyDescent="0.35">
      <c r="G1885" s="42"/>
    </row>
    <row r="1886" spans="7:7" x14ac:dyDescent="0.35">
      <c r="G1886" s="42"/>
    </row>
    <row r="1887" spans="7:7" x14ac:dyDescent="0.35">
      <c r="G1887" s="42"/>
    </row>
    <row r="1888" spans="7:7" x14ac:dyDescent="0.35">
      <c r="G1888" s="42"/>
    </row>
    <row r="1889" spans="7:7" x14ac:dyDescent="0.35">
      <c r="G1889" s="42"/>
    </row>
    <row r="1890" spans="7:7" x14ac:dyDescent="0.35">
      <c r="G1890" s="42"/>
    </row>
    <row r="1891" spans="7:7" x14ac:dyDescent="0.35">
      <c r="G1891" s="42"/>
    </row>
    <row r="1892" spans="7:7" x14ac:dyDescent="0.35">
      <c r="G1892" s="42"/>
    </row>
    <row r="1893" spans="7:7" x14ac:dyDescent="0.35">
      <c r="G1893" s="42"/>
    </row>
    <row r="1894" spans="7:7" x14ac:dyDescent="0.35">
      <c r="G1894" s="42"/>
    </row>
    <row r="1895" spans="7:7" x14ac:dyDescent="0.35">
      <c r="G1895" s="42"/>
    </row>
    <row r="1896" spans="7:7" x14ac:dyDescent="0.35">
      <c r="G1896" s="42"/>
    </row>
    <row r="1897" spans="7:7" x14ac:dyDescent="0.35">
      <c r="G1897" s="42"/>
    </row>
    <row r="1898" spans="7:7" x14ac:dyDescent="0.35">
      <c r="G1898" s="42"/>
    </row>
    <row r="1899" spans="7:7" x14ac:dyDescent="0.35">
      <c r="G1899" s="42"/>
    </row>
    <row r="1900" spans="7:7" x14ac:dyDescent="0.35">
      <c r="G1900" s="42"/>
    </row>
    <row r="1901" spans="7:7" x14ac:dyDescent="0.35">
      <c r="G1901" s="42"/>
    </row>
    <row r="1902" spans="7:7" x14ac:dyDescent="0.35">
      <c r="G1902" s="42"/>
    </row>
    <row r="1903" spans="7:7" x14ac:dyDescent="0.35">
      <c r="G1903" s="42"/>
    </row>
    <row r="1904" spans="7:7" x14ac:dyDescent="0.35">
      <c r="G1904" s="42"/>
    </row>
    <row r="1905" spans="7:7" x14ac:dyDescent="0.35">
      <c r="G1905" s="42"/>
    </row>
    <row r="1906" spans="7:7" x14ac:dyDescent="0.35">
      <c r="G1906" s="42"/>
    </row>
    <row r="1907" spans="7:7" x14ac:dyDescent="0.35">
      <c r="G1907" s="42"/>
    </row>
    <row r="1908" spans="7:7" x14ac:dyDescent="0.35">
      <c r="G1908" s="42"/>
    </row>
    <row r="1909" spans="7:7" x14ac:dyDescent="0.35">
      <c r="G1909" s="42"/>
    </row>
    <row r="1910" spans="7:7" x14ac:dyDescent="0.35">
      <c r="G1910" s="42"/>
    </row>
    <row r="1911" spans="7:7" x14ac:dyDescent="0.35">
      <c r="G1911" s="42"/>
    </row>
    <row r="1912" spans="7:7" x14ac:dyDescent="0.35">
      <c r="G1912" s="42"/>
    </row>
    <row r="1913" spans="7:7" x14ac:dyDescent="0.35">
      <c r="G1913" s="42"/>
    </row>
    <row r="1914" spans="7:7" x14ac:dyDescent="0.35">
      <c r="G1914" s="42"/>
    </row>
    <row r="1915" spans="7:7" x14ac:dyDescent="0.35">
      <c r="G1915" s="42"/>
    </row>
    <row r="1916" spans="7:7" x14ac:dyDescent="0.35">
      <c r="G1916" s="42"/>
    </row>
    <row r="1917" spans="7:7" x14ac:dyDescent="0.35">
      <c r="G1917" s="42"/>
    </row>
    <row r="1918" spans="7:7" x14ac:dyDescent="0.35">
      <c r="G1918" s="42"/>
    </row>
    <row r="1919" spans="7:7" x14ac:dyDescent="0.35">
      <c r="G1919" s="42"/>
    </row>
    <row r="1920" spans="7:7" x14ac:dyDescent="0.35">
      <c r="G1920" s="42"/>
    </row>
    <row r="1921" spans="7:7" x14ac:dyDescent="0.35">
      <c r="G1921" s="42"/>
    </row>
    <row r="1922" spans="7:7" x14ac:dyDescent="0.35">
      <c r="G1922" s="42"/>
    </row>
    <row r="1923" spans="7:7" x14ac:dyDescent="0.35">
      <c r="G1923" s="42"/>
    </row>
    <row r="1924" spans="7:7" x14ac:dyDescent="0.35">
      <c r="G1924" s="42"/>
    </row>
    <row r="1925" spans="7:7" x14ac:dyDescent="0.35">
      <c r="G1925" s="42"/>
    </row>
    <row r="1926" spans="7:7" x14ac:dyDescent="0.35">
      <c r="G1926" s="42"/>
    </row>
    <row r="1927" spans="7:7" x14ac:dyDescent="0.35">
      <c r="G1927" s="42"/>
    </row>
    <row r="1928" spans="7:7" x14ac:dyDescent="0.35">
      <c r="G1928" s="42"/>
    </row>
    <row r="1929" spans="7:7" x14ac:dyDescent="0.35">
      <c r="G1929" s="42"/>
    </row>
    <row r="1930" spans="7:7" x14ac:dyDescent="0.35">
      <c r="G1930" s="42"/>
    </row>
    <row r="1931" spans="7:7" x14ac:dyDescent="0.35">
      <c r="G1931" s="42"/>
    </row>
    <row r="1932" spans="7:7" x14ac:dyDescent="0.35">
      <c r="G1932" s="42"/>
    </row>
    <row r="1933" spans="7:7" x14ac:dyDescent="0.35">
      <c r="G1933" s="42"/>
    </row>
    <row r="1934" spans="7:7" x14ac:dyDescent="0.35">
      <c r="G1934" s="42"/>
    </row>
    <row r="1935" spans="7:7" x14ac:dyDescent="0.35">
      <c r="G1935" s="42"/>
    </row>
    <row r="1936" spans="7:7" x14ac:dyDescent="0.35">
      <c r="G1936" s="42"/>
    </row>
    <row r="1937" spans="7:7" x14ac:dyDescent="0.35">
      <c r="G1937" s="42"/>
    </row>
    <row r="1938" spans="7:7" x14ac:dyDescent="0.35">
      <c r="G1938" s="42"/>
    </row>
    <row r="1939" spans="7:7" x14ac:dyDescent="0.35">
      <c r="G1939" s="42"/>
    </row>
    <row r="1940" spans="7:7" x14ac:dyDescent="0.35">
      <c r="G1940" s="42"/>
    </row>
    <row r="1941" spans="7:7" x14ac:dyDescent="0.35">
      <c r="G1941" s="42"/>
    </row>
    <row r="1942" spans="7:7" x14ac:dyDescent="0.35">
      <c r="G1942" s="42"/>
    </row>
    <row r="1943" spans="7:7" x14ac:dyDescent="0.35">
      <c r="G1943" s="42"/>
    </row>
    <row r="1944" spans="7:7" x14ac:dyDescent="0.35">
      <c r="G1944" s="42"/>
    </row>
    <row r="1945" spans="7:7" x14ac:dyDescent="0.35">
      <c r="G1945" s="42"/>
    </row>
    <row r="1946" spans="7:7" x14ac:dyDescent="0.35">
      <c r="G1946" s="42"/>
    </row>
    <row r="1947" spans="7:7" x14ac:dyDescent="0.35">
      <c r="G1947" s="42"/>
    </row>
    <row r="1948" spans="7:7" x14ac:dyDescent="0.35">
      <c r="G1948" s="42"/>
    </row>
    <row r="1949" spans="7:7" x14ac:dyDescent="0.35">
      <c r="G1949" s="42"/>
    </row>
    <row r="1950" spans="7:7" x14ac:dyDescent="0.35">
      <c r="G1950" s="42"/>
    </row>
    <row r="1951" spans="7:7" x14ac:dyDescent="0.35">
      <c r="G1951" s="42"/>
    </row>
    <row r="1952" spans="7:7" x14ac:dyDescent="0.35">
      <c r="G1952" s="42"/>
    </row>
    <row r="1953" spans="7:7" x14ac:dyDescent="0.35">
      <c r="G1953" s="42"/>
    </row>
    <row r="1954" spans="7:7" x14ac:dyDescent="0.35">
      <c r="G1954" s="42"/>
    </row>
    <row r="1955" spans="7:7" x14ac:dyDescent="0.35">
      <c r="G1955" s="42"/>
    </row>
    <row r="1956" spans="7:7" x14ac:dyDescent="0.35">
      <c r="G1956" s="42"/>
    </row>
    <row r="1957" spans="7:7" x14ac:dyDescent="0.35">
      <c r="G1957" s="42"/>
    </row>
    <row r="1958" spans="7:7" x14ac:dyDescent="0.35">
      <c r="G1958" s="42"/>
    </row>
    <row r="1959" spans="7:7" x14ac:dyDescent="0.35">
      <c r="G1959" s="42"/>
    </row>
    <row r="1960" spans="7:7" x14ac:dyDescent="0.35">
      <c r="G1960" s="42"/>
    </row>
    <row r="1961" spans="7:7" x14ac:dyDescent="0.35">
      <c r="G1961" s="42"/>
    </row>
    <row r="1962" spans="7:7" x14ac:dyDescent="0.35">
      <c r="G1962" s="42"/>
    </row>
    <row r="1963" spans="7:7" x14ac:dyDescent="0.35">
      <c r="G1963" s="42"/>
    </row>
    <row r="1964" spans="7:7" x14ac:dyDescent="0.35">
      <c r="G1964" s="42"/>
    </row>
    <row r="1965" spans="7:7" x14ac:dyDescent="0.35">
      <c r="G1965" s="42"/>
    </row>
    <row r="1966" spans="7:7" x14ac:dyDescent="0.35">
      <c r="G1966" s="42"/>
    </row>
    <row r="1967" spans="7:7" x14ac:dyDescent="0.35">
      <c r="G1967" s="42"/>
    </row>
    <row r="1968" spans="7:7" x14ac:dyDescent="0.35">
      <c r="G1968" s="42"/>
    </row>
    <row r="1969" spans="7:7" x14ac:dyDescent="0.35">
      <c r="G1969" s="42"/>
    </row>
    <row r="1970" spans="7:7" x14ac:dyDescent="0.35">
      <c r="G1970" s="42"/>
    </row>
    <row r="1971" spans="7:7" x14ac:dyDescent="0.35">
      <c r="G1971" s="42"/>
    </row>
    <row r="1972" spans="7:7" x14ac:dyDescent="0.35">
      <c r="G1972" s="42"/>
    </row>
    <row r="1973" spans="7:7" x14ac:dyDescent="0.35">
      <c r="G1973" s="42"/>
    </row>
    <row r="1974" spans="7:7" x14ac:dyDescent="0.35">
      <c r="G1974" s="42"/>
    </row>
    <row r="1975" spans="7:7" x14ac:dyDescent="0.35">
      <c r="G1975" s="42"/>
    </row>
    <row r="1976" spans="7:7" x14ac:dyDescent="0.35">
      <c r="G1976" s="42"/>
    </row>
    <row r="1977" spans="7:7" x14ac:dyDescent="0.35">
      <c r="G1977" s="42"/>
    </row>
    <row r="1978" spans="7:7" x14ac:dyDescent="0.35">
      <c r="G1978" s="42"/>
    </row>
    <row r="1979" spans="7:7" x14ac:dyDescent="0.35">
      <c r="G1979" s="42"/>
    </row>
    <row r="1980" spans="7:7" x14ac:dyDescent="0.35">
      <c r="G1980" s="42"/>
    </row>
    <row r="1981" spans="7:7" x14ac:dyDescent="0.35">
      <c r="G1981" s="42"/>
    </row>
    <row r="1982" spans="7:7" x14ac:dyDescent="0.35">
      <c r="G1982" s="42"/>
    </row>
    <row r="1983" spans="7:7" x14ac:dyDescent="0.35">
      <c r="G1983" s="42"/>
    </row>
    <row r="1984" spans="7:7" x14ac:dyDescent="0.35">
      <c r="G1984" s="42"/>
    </row>
    <row r="1985" spans="7:7" x14ac:dyDescent="0.35">
      <c r="G1985" s="42"/>
    </row>
    <row r="1986" spans="7:7" x14ac:dyDescent="0.35">
      <c r="G1986" s="42"/>
    </row>
    <row r="1987" spans="7:7" x14ac:dyDescent="0.35">
      <c r="G1987" s="42"/>
    </row>
    <row r="1988" spans="7:7" x14ac:dyDescent="0.35">
      <c r="G1988" s="42"/>
    </row>
    <row r="1989" spans="7:7" x14ac:dyDescent="0.35">
      <c r="G1989" s="42"/>
    </row>
    <row r="1990" spans="7:7" x14ac:dyDescent="0.35">
      <c r="G1990" s="42"/>
    </row>
    <row r="1991" spans="7:7" x14ac:dyDescent="0.35">
      <c r="G1991" s="42"/>
    </row>
    <row r="1992" spans="7:7" x14ac:dyDescent="0.35">
      <c r="G1992" s="42"/>
    </row>
    <row r="1993" spans="7:7" x14ac:dyDescent="0.35">
      <c r="G1993" s="42"/>
    </row>
    <row r="1994" spans="7:7" x14ac:dyDescent="0.35">
      <c r="G1994" s="42"/>
    </row>
    <row r="1995" spans="7:7" x14ac:dyDescent="0.35">
      <c r="G1995" s="42"/>
    </row>
    <row r="1996" spans="7:7" x14ac:dyDescent="0.35">
      <c r="G1996" s="42"/>
    </row>
    <row r="1997" spans="7:7" x14ac:dyDescent="0.35">
      <c r="G1997" s="42"/>
    </row>
    <row r="1998" spans="7:7" x14ac:dyDescent="0.35">
      <c r="G1998" s="42"/>
    </row>
    <row r="1999" spans="7:7" x14ac:dyDescent="0.35">
      <c r="G1999" s="42"/>
    </row>
    <row r="2000" spans="7:7" x14ac:dyDescent="0.35">
      <c r="G2000" s="42"/>
    </row>
    <row r="2001" spans="7:7" x14ac:dyDescent="0.35">
      <c r="G2001" s="42"/>
    </row>
    <row r="2002" spans="7:7" x14ac:dyDescent="0.35">
      <c r="G2002" s="42"/>
    </row>
    <row r="2003" spans="7:7" x14ac:dyDescent="0.35">
      <c r="G2003" s="42"/>
    </row>
    <row r="2004" spans="7:7" x14ac:dyDescent="0.35">
      <c r="G2004" s="42"/>
    </row>
    <row r="2005" spans="7:7" x14ac:dyDescent="0.35">
      <c r="G2005" s="42"/>
    </row>
    <row r="2006" spans="7:7" x14ac:dyDescent="0.35">
      <c r="G2006" s="42"/>
    </row>
    <row r="2007" spans="7:7" x14ac:dyDescent="0.35">
      <c r="G2007" s="42"/>
    </row>
    <row r="2008" spans="7:7" x14ac:dyDescent="0.35">
      <c r="G2008" s="42"/>
    </row>
    <row r="2009" spans="7:7" x14ac:dyDescent="0.35">
      <c r="G2009" s="42"/>
    </row>
    <row r="2010" spans="7:7" x14ac:dyDescent="0.35">
      <c r="G2010" s="42"/>
    </row>
    <row r="2011" spans="7:7" x14ac:dyDescent="0.35">
      <c r="G2011" s="42"/>
    </row>
    <row r="2012" spans="7:7" x14ac:dyDescent="0.35">
      <c r="G2012" s="42"/>
    </row>
    <row r="2013" spans="7:7" x14ac:dyDescent="0.35">
      <c r="G2013" s="42"/>
    </row>
    <row r="2014" spans="7:7" x14ac:dyDescent="0.35">
      <c r="G2014" s="42"/>
    </row>
    <row r="2015" spans="7:7" x14ac:dyDescent="0.35">
      <c r="G2015" s="42"/>
    </row>
    <row r="2016" spans="7:7" x14ac:dyDescent="0.35">
      <c r="G2016" s="42"/>
    </row>
    <row r="2017" spans="7:7" x14ac:dyDescent="0.35">
      <c r="G2017" s="42"/>
    </row>
    <row r="2018" spans="7:7" x14ac:dyDescent="0.35">
      <c r="G2018" s="42"/>
    </row>
    <row r="2019" spans="7:7" x14ac:dyDescent="0.35">
      <c r="G2019" s="42"/>
    </row>
    <row r="2020" spans="7:7" x14ac:dyDescent="0.35">
      <c r="G2020" s="42"/>
    </row>
    <row r="2021" spans="7:7" x14ac:dyDescent="0.35">
      <c r="G2021" s="42"/>
    </row>
    <row r="2022" spans="7:7" x14ac:dyDescent="0.35">
      <c r="G2022" s="42"/>
    </row>
    <row r="2023" spans="7:7" x14ac:dyDescent="0.35">
      <c r="G2023" s="42"/>
    </row>
    <row r="2024" spans="7:7" x14ac:dyDescent="0.35">
      <c r="G2024" s="42"/>
    </row>
    <row r="2025" spans="7:7" x14ac:dyDescent="0.35">
      <c r="G2025" s="42"/>
    </row>
    <row r="2026" spans="7:7" x14ac:dyDescent="0.35">
      <c r="G2026" s="42"/>
    </row>
    <row r="2027" spans="7:7" x14ac:dyDescent="0.35">
      <c r="G2027" s="42"/>
    </row>
    <row r="2028" spans="7:7" x14ac:dyDescent="0.35">
      <c r="G2028" s="42"/>
    </row>
    <row r="2029" spans="7:7" x14ac:dyDescent="0.35">
      <c r="G2029" s="42"/>
    </row>
    <row r="2030" spans="7:7" x14ac:dyDescent="0.35">
      <c r="G2030" s="42"/>
    </row>
    <row r="2031" spans="7:7" x14ac:dyDescent="0.35">
      <c r="G2031" s="42"/>
    </row>
    <row r="2032" spans="7:7" x14ac:dyDescent="0.35">
      <c r="G2032" s="42"/>
    </row>
    <row r="2033" spans="7:7" x14ac:dyDescent="0.35">
      <c r="G2033" s="42"/>
    </row>
    <row r="2034" spans="7:7" x14ac:dyDescent="0.35">
      <c r="G2034" s="42"/>
    </row>
    <row r="2035" spans="7:7" x14ac:dyDescent="0.35">
      <c r="G2035" s="42"/>
    </row>
    <row r="2036" spans="7:7" x14ac:dyDescent="0.35">
      <c r="G2036" s="42"/>
    </row>
    <row r="2037" spans="7:7" x14ac:dyDescent="0.35">
      <c r="G2037" s="42"/>
    </row>
    <row r="2038" spans="7:7" x14ac:dyDescent="0.35">
      <c r="G2038" s="42"/>
    </row>
    <row r="2039" spans="7:7" x14ac:dyDescent="0.35">
      <c r="G2039" s="42"/>
    </row>
    <row r="2040" spans="7:7" x14ac:dyDescent="0.35">
      <c r="G2040" s="42"/>
    </row>
    <row r="2041" spans="7:7" x14ac:dyDescent="0.35">
      <c r="G2041" s="42"/>
    </row>
    <row r="2042" spans="7:7" x14ac:dyDescent="0.35">
      <c r="G2042" s="42"/>
    </row>
    <row r="2043" spans="7:7" x14ac:dyDescent="0.35">
      <c r="G2043" s="42"/>
    </row>
    <row r="2044" spans="7:7" x14ac:dyDescent="0.35">
      <c r="G2044" s="42"/>
    </row>
    <row r="2045" spans="7:7" x14ac:dyDescent="0.35">
      <c r="G2045" s="42"/>
    </row>
    <row r="2046" spans="7:7" x14ac:dyDescent="0.35">
      <c r="G2046" s="42"/>
    </row>
    <row r="2047" spans="7:7" x14ac:dyDescent="0.35">
      <c r="G2047" s="42"/>
    </row>
    <row r="2048" spans="7:7" x14ac:dyDescent="0.35">
      <c r="G2048" s="42"/>
    </row>
    <row r="2049" spans="7:7" x14ac:dyDescent="0.35">
      <c r="G2049" s="42"/>
    </row>
    <row r="2050" spans="7:7" x14ac:dyDescent="0.35">
      <c r="G2050" s="42"/>
    </row>
    <row r="2051" spans="7:7" x14ac:dyDescent="0.35">
      <c r="G2051" s="42"/>
    </row>
    <row r="2052" spans="7:7" x14ac:dyDescent="0.35">
      <c r="G2052" s="42"/>
    </row>
    <row r="2053" spans="7:7" x14ac:dyDescent="0.35">
      <c r="G2053" s="42"/>
    </row>
    <row r="2054" spans="7:7" x14ac:dyDescent="0.35">
      <c r="G2054" s="42"/>
    </row>
    <row r="2055" spans="7:7" x14ac:dyDescent="0.35">
      <c r="G2055" s="42"/>
    </row>
    <row r="2056" spans="7:7" x14ac:dyDescent="0.35">
      <c r="G2056" s="42"/>
    </row>
    <row r="2057" spans="7:7" x14ac:dyDescent="0.35">
      <c r="G2057" s="42"/>
    </row>
    <row r="2058" spans="7:7" x14ac:dyDescent="0.35">
      <c r="G2058" s="42"/>
    </row>
    <row r="2059" spans="7:7" x14ac:dyDescent="0.35">
      <c r="G2059" s="42"/>
    </row>
    <row r="2060" spans="7:7" x14ac:dyDescent="0.35">
      <c r="G2060" s="42"/>
    </row>
    <row r="2061" spans="7:7" x14ac:dyDescent="0.35">
      <c r="G2061" s="42"/>
    </row>
    <row r="2062" spans="7:7" x14ac:dyDescent="0.35">
      <c r="G2062" s="42"/>
    </row>
    <row r="2063" spans="7:7" x14ac:dyDescent="0.35">
      <c r="G2063" s="42"/>
    </row>
    <row r="2064" spans="7:7" x14ac:dyDescent="0.35">
      <c r="G2064" s="42"/>
    </row>
    <row r="2065" spans="7:7" x14ac:dyDescent="0.35">
      <c r="G2065" s="42"/>
    </row>
    <row r="2066" spans="7:7" x14ac:dyDescent="0.35">
      <c r="G2066" s="42"/>
    </row>
    <row r="2067" spans="7:7" x14ac:dyDescent="0.35">
      <c r="G2067" s="42"/>
    </row>
    <row r="2068" spans="7:7" x14ac:dyDescent="0.35">
      <c r="G2068" s="42"/>
    </row>
    <row r="2069" spans="7:7" x14ac:dyDescent="0.35">
      <c r="G2069" s="42"/>
    </row>
    <row r="2070" spans="7:7" x14ac:dyDescent="0.35">
      <c r="G2070" s="42"/>
    </row>
    <row r="2071" spans="7:7" x14ac:dyDescent="0.35">
      <c r="G2071" s="42"/>
    </row>
    <row r="2072" spans="7:7" x14ac:dyDescent="0.35">
      <c r="G2072" s="42"/>
    </row>
    <row r="2073" spans="7:7" x14ac:dyDescent="0.35">
      <c r="G2073" s="42"/>
    </row>
    <row r="2074" spans="7:7" x14ac:dyDescent="0.35">
      <c r="G2074" s="42"/>
    </row>
    <row r="2075" spans="7:7" x14ac:dyDescent="0.35">
      <c r="G2075" s="42"/>
    </row>
    <row r="2076" spans="7:7" x14ac:dyDescent="0.35">
      <c r="G2076" s="42"/>
    </row>
    <row r="2077" spans="7:7" x14ac:dyDescent="0.35">
      <c r="G2077" s="42"/>
    </row>
    <row r="2078" spans="7:7" x14ac:dyDescent="0.35">
      <c r="G2078" s="42"/>
    </row>
    <row r="2079" spans="7:7" x14ac:dyDescent="0.35">
      <c r="G2079" s="42"/>
    </row>
    <row r="2080" spans="7:7" x14ac:dyDescent="0.35">
      <c r="G2080" s="42"/>
    </row>
    <row r="2081" spans="7:7" x14ac:dyDescent="0.35">
      <c r="G2081" s="42"/>
    </row>
    <row r="2082" spans="7:7" x14ac:dyDescent="0.35">
      <c r="G2082" s="42"/>
    </row>
    <row r="2083" spans="7:7" x14ac:dyDescent="0.35">
      <c r="G2083" s="42"/>
    </row>
    <row r="2084" spans="7:7" x14ac:dyDescent="0.35">
      <c r="G2084" s="42"/>
    </row>
    <row r="2085" spans="7:7" x14ac:dyDescent="0.35">
      <c r="G2085" s="42"/>
    </row>
    <row r="2086" spans="7:7" x14ac:dyDescent="0.35">
      <c r="G2086" s="42"/>
    </row>
    <row r="2087" spans="7:7" x14ac:dyDescent="0.35">
      <c r="G2087" s="42"/>
    </row>
    <row r="2088" spans="7:7" x14ac:dyDescent="0.35">
      <c r="G2088" s="42"/>
    </row>
    <row r="2089" spans="7:7" x14ac:dyDescent="0.35">
      <c r="G2089" s="42"/>
    </row>
    <row r="2090" spans="7:7" x14ac:dyDescent="0.35">
      <c r="G2090" s="42"/>
    </row>
    <row r="2091" spans="7:7" x14ac:dyDescent="0.35">
      <c r="G2091" s="42"/>
    </row>
    <row r="2092" spans="7:7" x14ac:dyDescent="0.35">
      <c r="G2092" s="42"/>
    </row>
    <row r="2093" spans="7:7" x14ac:dyDescent="0.35">
      <c r="G2093" s="42"/>
    </row>
    <row r="2094" spans="7:7" x14ac:dyDescent="0.35">
      <c r="G2094" s="42"/>
    </row>
    <row r="2095" spans="7:7" x14ac:dyDescent="0.35">
      <c r="G2095" s="42"/>
    </row>
    <row r="2096" spans="7:7" x14ac:dyDescent="0.35">
      <c r="G2096" s="42"/>
    </row>
    <row r="2097" spans="7:7" x14ac:dyDescent="0.35">
      <c r="G2097" s="42"/>
    </row>
    <row r="2098" spans="7:7" x14ac:dyDescent="0.35">
      <c r="G2098" s="42"/>
    </row>
    <row r="2099" spans="7:7" x14ac:dyDescent="0.35">
      <c r="G2099" s="42"/>
    </row>
    <row r="2100" spans="7:7" x14ac:dyDescent="0.35">
      <c r="G2100" s="42"/>
    </row>
    <row r="2101" spans="7:7" x14ac:dyDescent="0.35">
      <c r="G2101" s="42"/>
    </row>
    <row r="2102" spans="7:7" x14ac:dyDescent="0.35">
      <c r="G2102" s="42"/>
    </row>
    <row r="2103" spans="7:7" x14ac:dyDescent="0.35">
      <c r="G2103" s="42"/>
    </row>
    <row r="2104" spans="7:7" x14ac:dyDescent="0.35">
      <c r="G2104" s="42"/>
    </row>
    <row r="2105" spans="7:7" x14ac:dyDescent="0.35">
      <c r="G2105" s="42"/>
    </row>
    <row r="2106" spans="7:7" x14ac:dyDescent="0.35">
      <c r="G2106" s="42"/>
    </row>
    <row r="2107" spans="7:7" x14ac:dyDescent="0.35">
      <c r="G2107" s="42"/>
    </row>
    <row r="2108" spans="7:7" x14ac:dyDescent="0.35">
      <c r="G2108" s="42"/>
    </row>
    <row r="2109" spans="7:7" x14ac:dyDescent="0.35">
      <c r="G2109" s="42"/>
    </row>
    <row r="2110" spans="7:7" x14ac:dyDescent="0.35">
      <c r="G2110" s="42"/>
    </row>
    <row r="2111" spans="7:7" x14ac:dyDescent="0.35">
      <c r="G2111" s="42"/>
    </row>
    <row r="2112" spans="7:7" x14ac:dyDescent="0.35">
      <c r="G2112" s="42"/>
    </row>
    <row r="2113" spans="7:7" x14ac:dyDescent="0.35">
      <c r="G2113" s="42"/>
    </row>
    <row r="2114" spans="7:7" x14ac:dyDescent="0.35">
      <c r="G2114" s="42"/>
    </row>
    <row r="2115" spans="7:7" x14ac:dyDescent="0.35">
      <c r="G2115" s="42"/>
    </row>
    <row r="2116" spans="7:7" x14ac:dyDescent="0.35">
      <c r="G2116" s="42"/>
    </row>
    <row r="2117" spans="7:7" x14ac:dyDescent="0.35">
      <c r="G2117" s="42"/>
    </row>
    <row r="2118" spans="7:7" x14ac:dyDescent="0.35">
      <c r="G2118" s="42"/>
    </row>
    <row r="2119" spans="7:7" x14ac:dyDescent="0.35">
      <c r="G2119" s="42"/>
    </row>
    <row r="2120" spans="7:7" x14ac:dyDescent="0.35">
      <c r="G2120" s="42"/>
    </row>
    <row r="2121" spans="7:7" x14ac:dyDescent="0.35">
      <c r="G2121" s="42"/>
    </row>
    <row r="2122" spans="7:7" x14ac:dyDescent="0.35">
      <c r="G2122" s="42"/>
    </row>
    <row r="2123" spans="7:7" x14ac:dyDescent="0.35">
      <c r="G2123" s="42"/>
    </row>
    <row r="2124" spans="7:7" x14ac:dyDescent="0.35">
      <c r="G2124" s="42"/>
    </row>
    <row r="2125" spans="7:7" x14ac:dyDescent="0.35">
      <c r="G2125" s="42"/>
    </row>
    <row r="2126" spans="7:7" x14ac:dyDescent="0.35">
      <c r="G2126" s="42"/>
    </row>
    <row r="2127" spans="7:7" x14ac:dyDescent="0.35">
      <c r="G2127" s="42"/>
    </row>
    <row r="2128" spans="7:7" x14ac:dyDescent="0.35">
      <c r="G2128" s="42"/>
    </row>
    <row r="2129" spans="7:7" x14ac:dyDescent="0.35">
      <c r="G2129" s="42"/>
    </row>
    <row r="2130" spans="7:7" x14ac:dyDescent="0.35">
      <c r="G2130" s="42"/>
    </row>
    <row r="2131" spans="7:7" x14ac:dyDescent="0.35">
      <c r="G2131" s="42"/>
    </row>
    <row r="2132" spans="7:7" x14ac:dyDescent="0.35">
      <c r="G2132" s="42"/>
    </row>
    <row r="2133" spans="7:7" x14ac:dyDescent="0.35">
      <c r="G2133" s="42"/>
    </row>
    <row r="2134" spans="7:7" x14ac:dyDescent="0.35">
      <c r="G2134" s="42"/>
    </row>
    <row r="2135" spans="7:7" x14ac:dyDescent="0.35">
      <c r="G2135" s="42"/>
    </row>
    <row r="2136" spans="7:7" x14ac:dyDescent="0.35">
      <c r="G2136" s="42"/>
    </row>
    <row r="2137" spans="7:7" x14ac:dyDescent="0.35">
      <c r="G2137" s="42"/>
    </row>
    <row r="2138" spans="7:7" x14ac:dyDescent="0.35">
      <c r="G2138" s="42"/>
    </row>
    <row r="2139" spans="7:7" x14ac:dyDescent="0.35">
      <c r="G2139" s="42"/>
    </row>
    <row r="2140" spans="7:7" x14ac:dyDescent="0.35">
      <c r="G2140" s="42"/>
    </row>
    <row r="2141" spans="7:7" x14ac:dyDescent="0.35">
      <c r="G2141" s="42"/>
    </row>
    <row r="2142" spans="7:7" x14ac:dyDescent="0.35">
      <c r="G2142" s="42"/>
    </row>
    <row r="2143" spans="7:7" x14ac:dyDescent="0.35">
      <c r="G2143" s="42"/>
    </row>
    <row r="2144" spans="7:7" x14ac:dyDescent="0.35">
      <c r="G2144" s="42"/>
    </row>
    <row r="2145" spans="7:7" x14ac:dyDescent="0.35">
      <c r="G2145" s="42"/>
    </row>
    <row r="2146" spans="7:7" x14ac:dyDescent="0.35">
      <c r="G2146" s="42"/>
    </row>
    <row r="2147" spans="7:7" x14ac:dyDescent="0.35">
      <c r="G2147" s="42"/>
    </row>
    <row r="2148" spans="7:7" x14ac:dyDescent="0.35">
      <c r="G2148" s="42"/>
    </row>
    <row r="2149" spans="7:7" x14ac:dyDescent="0.35">
      <c r="G2149" s="42"/>
    </row>
    <row r="2150" spans="7:7" x14ac:dyDescent="0.35">
      <c r="G2150" s="42"/>
    </row>
    <row r="2151" spans="7:7" x14ac:dyDescent="0.35">
      <c r="G2151" s="42"/>
    </row>
    <row r="2152" spans="7:7" x14ac:dyDescent="0.35">
      <c r="G2152" s="42"/>
    </row>
    <row r="2153" spans="7:7" x14ac:dyDescent="0.35">
      <c r="G2153" s="42"/>
    </row>
    <row r="2154" spans="7:7" x14ac:dyDescent="0.35">
      <c r="G2154" s="42"/>
    </row>
    <row r="2155" spans="7:7" x14ac:dyDescent="0.35">
      <c r="G2155" s="42"/>
    </row>
    <row r="2156" spans="7:7" x14ac:dyDescent="0.35">
      <c r="G2156" s="42"/>
    </row>
    <row r="2157" spans="7:7" x14ac:dyDescent="0.35">
      <c r="G2157" s="42"/>
    </row>
    <row r="2158" spans="7:7" x14ac:dyDescent="0.35">
      <c r="G2158" s="42"/>
    </row>
    <row r="2159" spans="7:7" x14ac:dyDescent="0.35">
      <c r="G2159" s="42"/>
    </row>
    <row r="2160" spans="7:7" x14ac:dyDescent="0.35">
      <c r="G2160" s="42"/>
    </row>
    <row r="2161" spans="7:7" x14ac:dyDescent="0.35">
      <c r="G2161" s="42"/>
    </row>
    <row r="2162" spans="7:7" x14ac:dyDescent="0.35">
      <c r="G2162" s="42"/>
    </row>
    <row r="2163" spans="7:7" x14ac:dyDescent="0.35">
      <c r="G2163" s="42"/>
    </row>
    <row r="2164" spans="7:7" x14ac:dyDescent="0.35">
      <c r="G2164" s="42"/>
    </row>
    <row r="2165" spans="7:7" x14ac:dyDescent="0.35">
      <c r="G2165" s="42"/>
    </row>
    <row r="2166" spans="7:7" x14ac:dyDescent="0.35">
      <c r="G2166" s="42"/>
    </row>
    <row r="2167" spans="7:7" x14ac:dyDescent="0.35">
      <c r="G2167" s="42"/>
    </row>
    <row r="2168" spans="7:7" x14ac:dyDescent="0.35">
      <c r="G2168" s="42"/>
    </row>
    <row r="2169" spans="7:7" x14ac:dyDescent="0.35">
      <c r="G2169" s="42"/>
    </row>
    <row r="2170" spans="7:7" x14ac:dyDescent="0.35">
      <c r="G2170" s="42"/>
    </row>
    <row r="2171" spans="7:7" x14ac:dyDescent="0.35">
      <c r="G2171" s="42"/>
    </row>
    <row r="2172" spans="7:7" x14ac:dyDescent="0.35">
      <c r="G2172" s="42"/>
    </row>
    <row r="2173" spans="7:7" x14ac:dyDescent="0.35">
      <c r="G2173" s="42"/>
    </row>
    <row r="2174" spans="7:7" x14ac:dyDescent="0.35">
      <c r="G2174" s="42"/>
    </row>
    <row r="2175" spans="7:7" x14ac:dyDescent="0.35">
      <c r="G2175" s="42"/>
    </row>
    <row r="2176" spans="7:7" x14ac:dyDescent="0.35">
      <c r="G2176" s="42"/>
    </row>
    <row r="2177" spans="7:7" x14ac:dyDescent="0.35">
      <c r="G2177" s="42"/>
    </row>
    <row r="2178" spans="7:7" x14ac:dyDescent="0.35">
      <c r="G2178" s="42"/>
    </row>
    <row r="2179" spans="7:7" x14ac:dyDescent="0.35">
      <c r="G2179" s="42"/>
    </row>
    <row r="2180" spans="7:7" x14ac:dyDescent="0.35">
      <c r="G2180" s="42"/>
    </row>
    <row r="2181" spans="7:7" x14ac:dyDescent="0.35">
      <c r="G2181" s="42"/>
    </row>
    <row r="2182" spans="7:7" x14ac:dyDescent="0.35">
      <c r="G2182" s="42"/>
    </row>
    <row r="2183" spans="7:7" x14ac:dyDescent="0.35">
      <c r="G2183" s="42"/>
    </row>
    <row r="2184" spans="7:7" x14ac:dyDescent="0.35">
      <c r="G2184" s="42"/>
    </row>
    <row r="2185" spans="7:7" x14ac:dyDescent="0.35">
      <c r="G2185" s="42"/>
    </row>
    <row r="2186" spans="7:7" x14ac:dyDescent="0.35">
      <c r="G2186" s="42"/>
    </row>
    <row r="2187" spans="7:7" x14ac:dyDescent="0.35">
      <c r="G2187" s="42"/>
    </row>
    <row r="2188" spans="7:7" x14ac:dyDescent="0.35">
      <c r="G2188" s="42"/>
    </row>
    <row r="2189" spans="7:7" x14ac:dyDescent="0.35">
      <c r="G2189" s="42"/>
    </row>
    <row r="2190" spans="7:7" x14ac:dyDescent="0.35">
      <c r="G2190" s="42"/>
    </row>
    <row r="2191" spans="7:7" x14ac:dyDescent="0.35">
      <c r="G2191" s="42"/>
    </row>
    <row r="2192" spans="7:7" x14ac:dyDescent="0.35">
      <c r="G2192" s="42"/>
    </row>
    <row r="2193" spans="7:7" x14ac:dyDescent="0.35">
      <c r="G2193" s="42"/>
    </row>
    <row r="2194" spans="7:7" x14ac:dyDescent="0.35">
      <c r="G2194" s="42"/>
    </row>
    <row r="2195" spans="7:7" x14ac:dyDescent="0.35">
      <c r="G2195" s="42"/>
    </row>
    <row r="2196" spans="7:7" x14ac:dyDescent="0.35">
      <c r="G2196" s="42"/>
    </row>
    <row r="2197" spans="7:7" x14ac:dyDescent="0.35">
      <c r="G2197" s="42"/>
    </row>
    <row r="2198" spans="7:7" x14ac:dyDescent="0.35">
      <c r="G2198" s="42"/>
    </row>
    <row r="2199" spans="7:7" x14ac:dyDescent="0.35">
      <c r="G2199" s="42"/>
    </row>
    <row r="2200" spans="7:7" x14ac:dyDescent="0.35">
      <c r="G2200" s="42"/>
    </row>
    <row r="2201" spans="7:7" x14ac:dyDescent="0.35">
      <c r="G2201" s="42"/>
    </row>
    <row r="2202" spans="7:7" x14ac:dyDescent="0.35">
      <c r="G2202" s="42"/>
    </row>
    <row r="2203" spans="7:7" x14ac:dyDescent="0.35">
      <c r="G2203" s="42"/>
    </row>
    <row r="2204" spans="7:7" x14ac:dyDescent="0.35">
      <c r="G2204" s="42"/>
    </row>
    <row r="2205" spans="7:7" x14ac:dyDescent="0.35">
      <c r="G2205" s="42"/>
    </row>
    <row r="2206" spans="7:7" x14ac:dyDescent="0.35">
      <c r="G2206" s="42"/>
    </row>
    <row r="2207" spans="7:7" x14ac:dyDescent="0.35">
      <c r="G2207" s="42"/>
    </row>
    <row r="2208" spans="7:7" x14ac:dyDescent="0.35">
      <c r="G2208" s="42"/>
    </row>
    <row r="2209" spans="7:7" x14ac:dyDescent="0.35">
      <c r="G2209" s="42"/>
    </row>
    <row r="2210" spans="7:7" x14ac:dyDescent="0.35">
      <c r="G2210" s="42"/>
    </row>
    <row r="2211" spans="7:7" x14ac:dyDescent="0.35">
      <c r="G2211" s="42"/>
    </row>
    <row r="2212" spans="7:7" x14ac:dyDescent="0.35">
      <c r="G2212" s="42"/>
    </row>
    <row r="2213" spans="7:7" x14ac:dyDescent="0.35">
      <c r="G2213" s="42"/>
    </row>
    <row r="2214" spans="7:7" x14ac:dyDescent="0.35">
      <c r="G2214" s="42"/>
    </row>
    <row r="2215" spans="7:7" x14ac:dyDescent="0.35">
      <c r="G2215" s="42"/>
    </row>
    <row r="2216" spans="7:7" x14ac:dyDescent="0.35">
      <c r="G2216" s="42"/>
    </row>
    <row r="2217" spans="7:7" x14ac:dyDescent="0.35">
      <c r="G2217" s="42"/>
    </row>
    <row r="2218" spans="7:7" x14ac:dyDescent="0.35">
      <c r="G2218" s="42"/>
    </row>
    <row r="2219" spans="7:7" x14ac:dyDescent="0.35">
      <c r="G2219" s="42"/>
    </row>
    <row r="2220" spans="7:7" x14ac:dyDescent="0.35">
      <c r="G2220" s="42"/>
    </row>
    <row r="2221" spans="7:7" x14ac:dyDescent="0.35">
      <c r="G2221" s="42"/>
    </row>
    <row r="2222" spans="7:7" x14ac:dyDescent="0.35">
      <c r="G2222" s="42"/>
    </row>
    <row r="2223" spans="7:7" x14ac:dyDescent="0.35">
      <c r="G2223" s="42"/>
    </row>
    <row r="2224" spans="7:7" x14ac:dyDescent="0.35">
      <c r="G2224" s="42"/>
    </row>
    <row r="2225" spans="7:7" x14ac:dyDescent="0.35">
      <c r="G2225" s="42"/>
    </row>
    <row r="2226" spans="7:7" x14ac:dyDescent="0.35">
      <c r="G2226" s="42"/>
    </row>
    <row r="2227" spans="7:7" x14ac:dyDescent="0.35">
      <c r="G2227" s="42"/>
    </row>
    <row r="2228" spans="7:7" x14ac:dyDescent="0.35">
      <c r="G2228" s="42"/>
    </row>
    <row r="2229" spans="7:7" x14ac:dyDescent="0.35">
      <c r="G2229" s="42"/>
    </row>
    <row r="2230" spans="7:7" x14ac:dyDescent="0.35">
      <c r="G2230" s="42"/>
    </row>
    <row r="2231" spans="7:7" x14ac:dyDescent="0.35">
      <c r="G2231" s="42"/>
    </row>
    <row r="2232" spans="7:7" x14ac:dyDescent="0.35">
      <c r="G2232" s="42"/>
    </row>
    <row r="2233" spans="7:7" x14ac:dyDescent="0.35">
      <c r="G2233" s="42"/>
    </row>
    <row r="2234" spans="7:7" x14ac:dyDescent="0.35">
      <c r="G2234" s="42"/>
    </row>
    <row r="2235" spans="7:7" x14ac:dyDescent="0.35">
      <c r="G2235" s="42"/>
    </row>
    <row r="2236" spans="7:7" x14ac:dyDescent="0.35">
      <c r="G2236" s="42"/>
    </row>
    <row r="2237" spans="7:7" x14ac:dyDescent="0.35">
      <c r="G2237" s="42"/>
    </row>
    <row r="2238" spans="7:7" x14ac:dyDescent="0.35">
      <c r="G2238" s="42"/>
    </row>
    <row r="2239" spans="7:7" x14ac:dyDescent="0.35">
      <c r="G2239" s="42"/>
    </row>
    <row r="2240" spans="7:7" x14ac:dyDescent="0.35">
      <c r="G2240" s="42"/>
    </row>
    <row r="2241" spans="7:7" x14ac:dyDescent="0.35">
      <c r="G2241" s="42"/>
    </row>
    <row r="2242" spans="7:7" x14ac:dyDescent="0.35">
      <c r="G2242" s="42"/>
    </row>
    <row r="2243" spans="7:7" x14ac:dyDescent="0.35">
      <c r="G2243" s="42"/>
    </row>
    <row r="2244" spans="7:7" x14ac:dyDescent="0.35">
      <c r="G2244" s="42"/>
    </row>
    <row r="2245" spans="7:7" x14ac:dyDescent="0.35">
      <c r="G2245" s="42"/>
    </row>
    <row r="2246" spans="7:7" x14ac:dyDescent="0.35">
      <c r="G2246" s="42"/>
    </row>
    <row r="2247" spans="7:7" x14ac:dyDescent="0.35">
      <c r="G2247" s="42"/>
    </row>
    <row r="2248" spans="7:7" x14ac:dyDescent="0.35">
      <c r="G2248" s="42"/>
    </row>
    <row r="2249" spans="7:7" x14ac:dyDescent="0.35">
      <c r="G2249" s="42"/>
    </row>
    <row r="2250" spans="7:7" x14ac:dyDescent="0.35">
      <c r="G2250" s="42"/>
    </row>
    <row r="2251" spans="7:7" x14ac:dyDescent="0.35">
      <c r="G2251" s="42"/>
    </row>
    <row r="2252" spans="7:7" x14ac:dyDescent="0.35">
      <c r="G2252" s="42"/>
    </row>
    <row r="2253" spans="7:7" x14ac:dyDescent="0.35">
      <c r="G2253" s="42"/>
    </row>
    <row r="2254" spans="7:7" x14ac:dyDescent="0.35">
      <c r="G2254" s="42"/>
    </row>
    <row r="2255" spans="7:7" x14ac:dyDescent="0.35">
      <c r="G2255" s="42"/>
    </row>
    <row r="2256" spans="7:7" x14ac:dyDescent="0.35">
      <c r="G2256" s="42"/>
    </row>
    <row r="2257" spans="7:7" x14ac:dyDescent="0.35">
      <c r="G2257" s="42"/>
    </row>
    <row r="2258" spans="7:7" x14ac:dyDescent="0.35">
      <c r="G2258" s="42"/>
    </row>
    <row r="2259" spans="7:7" x14ac:dyDescent="0.35">
      <c r="G2259" s="42"/>
    </row>
    <row r="2260" spans="7:7" x14ac:dyDescent="0.35">
      <c r="G2260" s="42"/>
    </row>
    <row r="2261" spans="7:7" x14ac:dyDescent="0.35">
      <c r="G2261" s="42"/>
    </row>
    <row r="2262" spans="7:7" x14ac:dyDescent="0.35">
      <c r="G2262" s="42"/>
    </row>
    <row r="2263" spans="7:7" x14ac:dyDescent="0.35">
      <c r="G2263" s="42"/>
    </row>
    <row r="2264" spans="7:7" x14ac:dyDescent="0.35">
      <c r="G2264" s="42"/>
    </row>
    <row r="2265" spans="7:7" x14ac:dyDescent="0.35">
      <c r="G2265" s="42"/>
    </row>
    <row r="2266" spans="7:7" x14ac:dyDescent="0.35">
      <c r="G2266" s="42"/>
    </row>
    <row r="2267" spans="7:7" x14ac:dyDescent="0.35">
      <c r="G2267" s="42"/>
    </row>
    <row r="2268" spans="7:7" x14ac:dyDescent="0.35">
      <c r="G2268" s="42"/>
    </row>
    <row r="2269" spans="7:7" x14ac:dyDescent="0.35">
      <c r="G2269" s="42"/>
    </row>
    <row r="2270" spans="7:7" x14ac:dyDescent="0.35">
      <c r="G2270" s="42"/>
    </row>
    <row r="2271" spans="7:7" x14ac:dyDescent="0.35">
      <c r="G2271" s="42"/>
    </row>
    <row r="2272" spans="7:7" x14ac:dyDescent="0.35">
      <c r="G2272" s="42"/>
    </row>
    <row r="2273" spans="7:7" x14ac:dyDescent="0.35">
      <c r="G2273" s="42"/>
    </row>
    <row r="2274" spans="7:7" x14ac:dyDescent="0.35">
      <c r="G2274" s="42"/>
    </row>
    <row r="2275" spans="7:7" x14ac:dyDescent="0.35">
      <c r="G2275" s="42"/>
    </row>
    <row r="2276" spans="7:7" x14ac:dyDescent="0.35">
      <c r="G2276" s="42"/>
    </row>
    <row r="2277" spans="7:7" x14ac:dyDescent="0.35">
      <c r="G2277" s="42"/>
    </row>
    <row r="2278" spans="7:7" x14ac:dyDescent="0.35">
      <c r="G2278" s="42"/>
    </row>
    <row r="2279" spans="7:7" x14ac:dyDescent="0.35">
      <c r="G2279" s="42"/>
    </row>
    <row r="2280" spans="7:7" x14ac:dyDescent="0.35">
      <c r="G2280" s="42"/>
    </row>
    <row r="2281" spans="7:7" x14ac:dyDescent="0.35">
      <c r="G2281" s="42"/>
    </row>
    <row r="2282" spans="7:7" x14ac:dyDescent="0.35">
      <c r="G2282" s="42"/>
    </row>
    <row r="2283" spans="7:7" x14ac:dyDescent="0.35">
      <c r="G2283" s="42"/>
    </row>
    <row r="2284" spans="7:7" x14ac:dyDescent="0.35">
      <c r="G2284" s="42"/>
    </row>
    <row r="2285" spans="7:7" x14ac:dyDescent="0.35">
      <c r="G2285" s="42"/>
    </row>
    <row r="2286" spans="7:7" x14ac:dyDescent="0.35">
      <c r="G2286" s="42"/>
    </row>
    <row r="2287" spans="7:7" x14ac:dyDescent="0.35">
      <c r="G2287" s="42"/>
    </row>
    <row r="2288" spans="7:7" x14ac:dyDescent="0.35">
      <c r="G2288" s="42"/>
    </row>
    <row r="2289" spans="7:7" x14ac:dyDescent="0.35">
      <c r="G2289" s="42"/>
    </row>
    <row r="2290" spans="7:7" x14ac:dyDescent="0.35">
      <c r="G2290" s="42"/>
    </row>
    <row r="2291" spans="7:7" x14ac:dyDescent="0.35">
      <c r="G2291" s="42"/>
    </row>
    <row r="2292" spans="7:7" x14ac:dyDescent="0.35">
      <c r="G2292" s="42"/>
    </row>
    <row r="2293" spans="7:7" x14ac:dyDescent="0.35">
      <c r="G2293" s="42"/>
    </row>
    <row r="2294" spans="7:7" x14ac:dyDescent="0.35">
      <c r="G2294" s="42"/>
    </row>
    <row r="2295" spans="7:7" x14ac:dyDescent="0.35">
      <c r="G2295" s="42"/>
    </row>
    <row r="2296" spans="7:7" x14ac:dyDescent="0.35">
      <c r="G2296" s="42"/>
    </row>
    <row r="2297" spans="7:7" x14ac:dyDescent="0.35">
      <c r="G2297" s="42"/>
    </row>
    <row r="2298" spans="7:7" x14ac:dyDescent="0.35">
      <c r="G2298" s="42"/>
    </row>
    <row r="2299" spans="7:7" x14ac:dyDescent="0.35">
      <c r="G2299" s="42"/>
    </row>
    <row r="2300" spans="7:7" x14ac:dyDescent="0.35">
      <c r="G2300" s="42"/>
    </row>
    <row r="2301" spans="7:7" x14ac:dyDescent="0.35">
      <c r="G2301" s="42"/>
    </row>
    <row r="2302" spans="7:7" x14ac:dyDescent="0.35">
      <c r="G2302" s="42"/>
    </row>
    <row r="2303" spans="7:7" x14ac:dyDescent="0.35">
      <c r="G2303" s="42"/>
    </row>
    <row r="2304" spans="7:7" x14ac:dyDescent="0.35">
      <c r="G2304" s="42"/>
    </row>
    <row r="2305" spans="7:7" x14ac:dyDescent="0.35">
      <c r="G2305" s="42"/>
    </row>
    <row r="2306" spans="7:7" x14ac:dyDescent="0.35">
      <c r="G2306" s="42"/>
    </row>
    <row r="2307" spans="7:7" x14ac:dyDescent="0.35">
      <c r="G2307" s="42"/>
    </row>
    <row r="2308" spans="7:7" x14ac:dyDescent="0.35">
      <c r="G2308" s="42"/>
    </row>
    <row r="2309" spans="7:7" x14ac:dyDescent="0.35">
      <c r="G2309" s="42"/>
    </row>
    <row r="2310" spans="7:7" x14ac:dyDescent="0.35">
      <c r="G2310" s="42"/>
    </row>
    <row r="2311" spans="7:7" x14ac:dyDescent="0.35">
      <c r="G2311" s="42"/>
    </row>
    <row r="2312" spans="7:7" x14ac:dyDescent="0.35">
      <c r="G2312" s="42"/>
    </row>
    <row r="2313" spans="7:7" x14ac:dyDescent="0.35">
      <c r="G2313" s="42"/>
    </row>
    <row r="2314" spans="7:7" x14ac:dyDescent="0.35">
      <c r="G2314" s="42"/>
    </row>
    <row r="2315" spans="7:7" x14ac:dyDescent="0.35">
      <c r="G2315" s="42"/>
    </row>
    <row r="2316" spans="7:7" x14ac:dyDescent="0.35">
      <c r="G2316" s="42"/>
    </row>
    <row r="2317" spans="7:7" x14ac:dyDescent="0.35">
      <c r="G2317" s="42"/>
    </row>
    <row r="2318" spans="7:7" x14ac:dyDescent="0.35">
      <c r="G2318" s="42"/>
    </row>
    <row r="2319" spans="7:7" x14ac:dyDescent="0.35">
      <c r="G2319" s="42"/>
    </row>
    <row r="2320" spans="7:7" x14ac:dyDescent="0.35">
      <c r="G2320" s="42"/>
    </row>
    <row r="2321" spans="7:7" x14ac:dyDescent="0.35">
      <c r="G2321" s="42"/>
    </row>
    <row r="2322" spans="7:7" x14ac:dyDescent="0.35">
      <c r="G2322" s="42"/>
    </row>
    <row r="2323" spans="7:7" x14ac:dyDescent="0.35">
      <c r="G2323" s="42"/>
    </row>
    <row r="2324" spans="7:7" x14ac:dyDescent="0.35">
      <c r="G2324" s="42"/>
    </row>
    <row r="2325" spans="7:7" x14ac:dyDescent="0.35">
      <c r="G2325" s="42"/>
    </row>
    <row r="2326" spans="7:7" x14ac:dyDescent="0.35">
      <c r="G2326" s="42"/>
    </row>
    <row r="2327" spans="7:7" x14ac:dyDescent="0.35">
      <c r="G2327" s="42"/>
    </row>
    <row r="2328" spans="7:7" x14ac:dyDescent="0.35">
      <c r="G2328" s="42"/>
    </row>
    <row r="2329" spans="7:7" x14ac:dyDescent="0.35">
      <c r="G2329" s="42"/>
    </row>
    <row r="2330" spans="7:7" x14ac:dyDescent="0.35">
      <c r="G2330" s="42"/>
    </row>
    <row r="2331" spans="7:7" x14ac:dyDescent="0.35">
      <c r="G2331" s="42"/>
    </row>
    <row r="2332" spans="7:7" x14ac:dyDescent="0.35">
      <c r="G2332" s="42"/>
    </row>
    <row r="2333" spans="7:7" x14ac:dyDescent="0.35">
      <c r="G2333" s="42"/>
    </row>
    <row r="2334" spans="7:7" x14ac:dyDescent="0.35">
      <c r="G2334" s="42"/>
    </row>
    <row r="2335" spans="7:7" x14ac:dyDescent="0.35">
      <c r="G2335" s="42"/>
    </row>
    <row r="2336" spans="7:7" x14ac:dyDescent="0.35">
      <c r="G2336" s="42"/>
    </row>
    <row r="2337" spans="7:7" x14ac:dyDescent="0.35">
      <c r="G2337" s="42"/>
    </row>
    <row r="2338" spans="7:7" x14ac:dyDescent="0.35">
      <c r="G2338" s="42"/>
    </row>
    <row r="2339" spans="7:7" x14ac:dyDescent="0.35">
      <c r="G2339" s="42"/>
    </row>
    <row r="2340" spans="7:7" x14ac:dyDescent="0.35">
      <c r="G2340" s="42"/>
    </row>
    <row r="2341" spans="7:7" x14ac:dyDescent="0.35">
      <c r="G2341" s="42"/>
    </row>
    <row r="2342" spans="7:7" x14ac:dyDescent="0.35">
      <c r="G2342" s="42"/>
    </row>
    <row r="2343" spans="7:7" x14ac:dyDescent="0.35">
      <c r="G2343" s="42"/>
    </row>
    <row r="2344" spans="7:7" x14ac:dyDescent="0.35">
      <c r="G2344" s="42"/>
    </row>
    <row r="2345" spans="7:7" x14ac:dyDescent="0.35">
      <c r="G2345" s="42"/>
    </row>
    <row r="2346" spans="7:7" x14ac:dyDescent="0.35">
      <c r="G2346" s="42"/>
    </row>
    <row r="2347" spans="7:7" x14ac:dyDescent="0.35">
      <c r="G2347" s="42"/>
    </row>
    <row r="2348" spans="7:7" x14ac:dyDescent="0.35">
      <c r="G2348" s="42"/>
    </row>
    <row r="2349" spans="7:7" x14ac:dyDescent="0.35">
      <c r="G2349" s="42"/>
    </row>
    <row r="2350" spans="7:7" x14ac:dyDescent="0.35">
      <c r="G2350" s="42"/>
    </row>
    <row r="2351" spans="7:7" x14ac:dyDescent="0.35">
      <c r="G2351" s="42"/>
    </row>
    <row r="2352" spans="7:7" x14ac:dyDescent="0.35">
      <c r="G2352" s="42"/>
    </row>
    <row r="2353" spans="7:7" x14ac:dyDescent="0.35">
      <c r="G2353" s="42"/>
    </row>
    <row r="2354" spans="7:7" x14ac:dyDescent="0.35">
      <c r="G2354" s="42"/>
    </row>
    <row r="2355" spans="7:7" x14ac:dyDescent="0.35">
      <c r="G2355" s="42"/>
    </row>
    <row r="2356" spans="7:7" x14ac:dyDescent="0.35">
      <c r="G2356" s="42"/>
    </row>
    <row r="2357" spans="7:7" x14ac:dyDescent="0.35">
      <c r="G2357" s="42"/>
    </row>
    <row r="2358" spans="7:7" x14ac:dyDescent="0.35">
      <c r="G2358" s="42"/>
    </row>
    <row r="2359" spans="7:7" x14ac:dyDescent="0.35">
      <c r="G2359" s="42"/>
    </row>
    <row r="2360" spans="7:7" x14ac:dyDescent="0.35">
      <c r="G2360" s="42"/>
    </row>
    <row r="2361" spans="7:7" x14ac:dyDescent="0.35">
      <c r="G2361" s="42"/>
    </row>
    <row r="2362" spans="7:7" x14ac:dyDescent="0.35">
      <c r="G2362" s="42"/>
    </row>
    <row r="2363" spans="7:7" x14ac:dyDescent="0.35">
      <c r="G2363" s="42"/>
    </row>
    <row r="2364" spans="7:7" x14ac:dyDescent="0.35">
      <c r="G2364" s="42"/>
    </row>
    <row r="2365" spans="7:7" x14ac:dyDescent="0.35">
      <c r="G2365" s="42"/>
    </row>
    <row r="2366" spans="7:7" x14ac:dyDescent="0.35">
      <c r="G2366" s="42"/>
    </row>
    <row r="2367" spans="7:7" x14ac:dyDescent="0.35">
      <c r="G2367" s="42"/>
    </row>
    <row r="2368" spans="7:7" x14ac:dyDescent="0.35">
      <c r="G2368" s="42"/>
    </row>
    <row r="2369" spans="7:7" x14ac:dyDescent="0.35">
      <c r="G2369" s="42"/>
    </row>
    <row r="2370" spans="7:7" x14ac:dyDescent="0.35">
      <c r="G2370" s="42"/>
    </row>
    <row r="2371" spans="7:7" x14ac:dyDescent="0.35">
      <c r="G2371" s="42"/>
    </row>
    <row r="2372" spans="7:7" x14ac:dyDescent="0.35">
      <c r="G2372" s="42"/>
    </row>
    <row r="2373" spans="7:7" x14ac:dyDescent="0.35">
      <c r="G2373" s="42"/>
    </row>
    <row r="2374" spans="7:7" x14ac:dyDescent="0.35">
      <c r="G2374" s="42"/>
    </row>
    <row r="2375" spans="7:7" x14ac:dyDescent="0.35">
      <c r="G2375" s="42"/>
    </row>
    <row r="2376" spans="7:7" x14ac:dyDescent="0.35">
      <c r="G2376" s="42"/>
    </row>
    <row r="2377" spans="7:7" x14ac:dyDescent="0.35">
      <c r="G2377" s="42"/>
    </row>
    <row r="2378" spans="7:7" x14ac:dyDescent="0.35">
      <c r="G2378" s="42"/>
    </row>
    <row r="2379" spans="7:7" x14ac:dyDescent="0.35">
      <c r="G2379" s="42"/>
    </row>
    <row r="2380" spans="7:7" x14ac:dyDescent="0.35">
      <c r="G2380" s="42"/>
    </row>
    <row r="2381" spans="7:7" x14ac:dyDescent="0.35">
      <c r="G2381" s="42"/>
    </row>
    <row r="2382" spans="7:7" x14ac:dyDescent="0.35">
      <c r="G2382" s="42"/>
    </row>
    <row r="2383" spans="7:7" x14ac:dyDescent="0.35">
      <c r="G2383" s="42"/>
    </row>
    <row r="2384" spans="7:7" x14ac:dyDescent="0.35">
      <c r="G2384" s="42"/>
    </row>
    <row r="2385" spans="7:7" x14ac:dyDescent="0.35">
      <c r="G2385" s="42"/>
    </row>
    <row r="2386" spans="7:7" x14ac:dyDescent="0.35">
      <c r="G2386" s="42"/>
    </row>
    <row r="2387" spans="7:7" x14ac:dyDescent="0.35">
      <c r="G2387" s="42"/>
    </row>
    <row r="2388" spans="7:7" x14ac:dyDescent="0.35">
      <c r="G2388" s="42"/>
    </row>
    <row r="2389" spans="7:7" x14ac:dyDescent="0.35">
      <c r="G2389" s="42"/>
    </row>
    <row r="2390" spans="7:7" x14ac:dyDescent="0.35">
      <c r="G2390" s="42"/>
    </row>
    <row r="2391" spans="7:7" x14ac:dyDescent="0.35">
      <c r="G2391" s="42"/>
    </row>
    <row r="2392" spans="7:7" x14ac:dyDescent="0.35">
      <c r="G2392" s="42"/>
    </row>
    <row r="2393" spans="7:7" x14ac:dyDescent="0.35">
      <c r="G2393" s="42"/>
    </row>
    <row r="2394" spans="7:7" x14ac:dyDescent="0.35">
      <c r="G2394" s="42"/>
    </row>
    <row r="2395" spans="7:7" x14ac:dyDescent="0.35">
      <c r="G2395" s="42"/>
    </row>
    <row r="2396" spans="7:7" x14ac:dyDescent="0.35">
      <c r="G2396" s="42"/>
    </row>
    <row r="2397" spans="7:7" x14ac:dyDescent="0.35">
      <c r="G2397" s="42"/>
    </row>
    <row r="2398" spans="7:7" x14ac:dyDescent="0.35">
      <c r="G2398" s="42"/>
    </row>
    <row r="2399" spans="7:7" x14ac:dyDescent="0.35">
      <c r="G2399" s="42"/>
    </row>
    <row r="2400" spans="7:7" x14ac:dyDescent="0.35">
      <c r="G2400" s="42"/>
    </row>
    <row r="2401" spans="7:7" x14ac:dyDescent="0.35">
      <c r="G2401" s="42"/>
    </row>
    <row r="2402" spans="7:7" x14ac:dyDescent="0.35">
      <c r="G2402" s="42"/>
    </row>
    <row r="2403" spans="7:7" x14ac:dyDescent="0.35">
      <c r="G2403" s="42"/>
    </row>
    <row r="2404" spans="7:7" x14ac:dyDescent="0.35">
      <c r="G2404" s="42"/>
    </row>
    <row r="2405" spans="7:7" x14ac:dyDescent="0.35">
      <c r="G2405" s="42"/>
    </row>
    <row r="2406" spans="7:7" x14ac:dyDescent="0.35">
      <c r="G2406" s="42"/>
    </row>
    <row r="2407" spans="7:7" x14ac:dyDescent="0.35">
      <c r="G2407" s="42"/>
    </row>
    <row r="2408" spans="7:7" x14ac:dyDescent="0.35">
      <c r="G2408" s="42"/>
    </row>
    <row r="2409" spans="7:7" x14ac:dyDescent="0.35">
      <c r="G2409" s="42"/>
    </row>
    <row r="2410" spans="7:7" x14ac:dyDescent="0.35">
      <c r="G2410" s="42"/>
    </row>
    <row r="2411" spans="7:7" x14ac:dyDescent="0.35">
      <c r="G2411" s="42"/>
    </row>
    <row r="2412" spans="7:7" x14ac:dyDescent="0.35">
      <c r="G2412" s="42"/>
    </row>
    <row r="2413" spans="7:7" x14ac:dyDescent="0.35">
      <c r="G2413" s="42"/>
    </row>
    <row r="2414" spans="7:7" x14ac:dyDescent="0.35">
      <c r="G2414" s="42"/>
    </row>
    <row r="2415" spans="7:7" x14ac:dyDescent="0.35">
      <c r="G2415" s="42"/>
    </row>
    <row r="2416" spans="7:7" x14ac:dyDescent="0.35">
      <c r="G2416" s="42"/>
    </row>
    <row r="2417" spans="7:7" x14ac:dyDescent="0.35">
      <c r="G2417" s="42"/>
    </row>
    <row r="2418" spans="7:7" x14ac:dyDescent="0.35">
      <c r="G2418" s="42"/>
    </row>
    <row r="2419" spans="7:7" x14ac:dyDescent="0.35">
      <c r="G2419" s="42"/>
    </row>
    <row r="2420" spans="7:7" x14ac:dyDescent="0.35">
      <c r="G2420" s="42"/>
    </row>
    <row r="2421" spans="7:7" x14ac:dyDescent="0.35">
      <c r="G2421" s="42"/>
    </row>
    <row r="2422" spans="7:7" x14ac:dyDescent="0.35">
      <c r="G2422" s="42"/>
    </row>
    <row r="2423" spans="7:7" x14ac:dyDescent="0.35">
      <c r="G2423" s="42"/>
    </row>
    <row r="2424" spans="7:7" x14ac:dyDescent="0.35">
      <c r="G2424" s="42"/>
    </row>
    <row r="2425" spans="7:7" x14ac:dyDescent="0.35">
      <c r="G2425" s="42"/>
    </row>
    <row r="2426" spans="7:7" x14ac:dyDescent="0.35">
      <c r="G2426" s="42"/>
    </row>
    <row r="2427" spans="7:7" x14ac:dyDescent="0.35">
      <c r="G2427" s="42"/>
    </row>
    <row r="2428" spans="7:7" x14ac:dyDescent="0.35">
      <c r="G2428" s="42"/>
    </row>
    <row r="2429" spans="7:7" x14ac:dyDescent="0.35">
      <c r="G2429" s="42"/>
    </row>
    <row r="2430" spans="7:7" x14ac:dyDescent="0.35">
      <c r="G2430" s="42"/>
    </row>
    <row r="2431" spans="7:7" x14ac:dyDescent="0.35">
      <c r="G2431" s="42"/>
    </row>
    <row r="2432" spans="7:7" x14ac:dyDescent="0.35">
      <c r="G2432" s="42"/>
    </row>
    <row r="2433" spans="7:7" x14ac:dyDescent="0.35">
      <c r="G2433" s="42"/>
    </row>
    <row r="2434" spans="7:7" x14ac:dyDescent="0.35">
      <c r="G2434" s="42"/>
    </row>
    <row r="2435" spans="7:7" x14ac:dyDescent="0.35">
      <c r="G2435" s="42"/>
    </row>
    <row r="2436" spans="7:7" x14ac:dyDescent="0.35">
      <c r="G2436" s="42"/>
    </row>
    <row r="2437" spans="7:7" x14ac:dyDescent="0.35">
      <c r="G2437" s="42"/>
    </row>
    <row r="2438" spans="7:7" x14ac:dyDescent="0.35">
      <c r="G2438" s="42"/>
    </row>
    <row r="2439" spans="7:7" x14ac:dyDescent="0.35">
      <c r="G2439" s="42"/>
    </row>
    <row r="2440" spans="7:7" x14ac:dyDescent="0.35">
      <c r="G2440" s="42"/>
    </row>
    <row r="2441" spans="7:7" x14ac:dyDescent="0.35">
      <c r="G2441" s="42"/>
    </row>
    <row r="2442" spans="7:7" x14ac:dyDescent="0.35">
      <c r="G2442" s="42"/>
    </row>
    <row r="2443" spans="7:7" x14ac:dyDescent="0.35">
      <c r="G2443" s="42"/>
    </row>
    <row r="2444" spans="7:7" x14ac:dyDescent="0.35">
      <c r="G2444" s="42"/>
    </row>
    <row r="2445" spans="7:7" x14ac:dyDescent="0.35">
      <c r="G2445" s="42"/>
    </row>
    <row r="2446" spans="7:7" x14ac:dyDescent="0.35">
      <c r="G2446" s="42"/>
    </row>
    <row r="2447" spans="7:7" x14ac:dyDescent="0.35">
      <c r="G2447" s="42"/>
    </row>
    <row r="2448" spans="7:7" x14ac:dyDescent="0.35">
      <c r="G2448" s="42"/>
    </row>
    <row r="2449" spans="7:7" x14ac:dyDescent="0.35">
      <c r="G2449" s="42"/>
    </row>
    <row r="2450" spans="7:7" x14ac:dyDescent="0.35">
      <c r="G2450" s="42"/>
    </row>
    <row r="2451" spans="7:7" x14ac:dyDescent="0.35">
      <c r="G2451" s="42"/>
    </row>
    <row r="2452" spans="7:7" x14ac:dyDescent="0.35">
      <c r="G2452" s="42"/>
    </row>
    <row r="2453" spans="7:7" x14ac:dyDescent="0.35">
      <c r="G2453" s="42"/>
    </row>
    <row r="2454" spans="7:7" x14ac:dyDescent="0.35">
      <c r="G2454" s="42"/>
    </row>
    <row r="2455" spans="7:7" x14ac:dyDescent="0.35">
      <c r="G2455" s="42"/>
    </row>
    <row r="2456" spans="7:7" x14ac:dyDescent="0.35">
      <c r="G2456" s="42"/>
    </row>
    <row r="2457" spans="7:7" x14ac:dyDescent="0.35">
      <c r="G2457" s="42"/>
    </row>
    <row r="2458" spans="7:7" x14ac:dyDescent="0.35">
      <c r="G2458" s="42"/>
    </row>
    <row r="2459" spans="7:7" x14ac:dyDescent="0.35">
      <c r="G2459" s="42"/>
    </row>
    <row r="2460" spans="7:7" x14ac:dyDescent="0.35">
      <c r="G2460" s="42"/>
    </row>
    <row r="2461" spans="7:7" x14ac:dyDescent="0.35">
      <c r="G2461" s="42"/>
    </row>
    <row r="2462" spans="7:7" x14ac:dyDescent="0.35">
      <c r="G2462" s="42"/>
    </row>
    <row r="2463" spans="7:7" x14ac:dyDescent="0.35">
      <c r="G2463" s="42"/>
    </row>
    <row r="2464" spans="7:7" x14ac:dyDescent="0.35">
      <c r="G2464" s="42"/>
    </row>
    <row r="2465" spans="7:7" x14ac:dyDescent="0.35">
      <c r="G2465" s="42"/>
    </row>
    <row r="2466" spans="7:7" x14ac:dyDescent="0.35">
      <c r="G2466" s="42"/>
    </row>
    <row r="2467" spans="7:7" x14ac:dyDescent="0.35">
      <c r="G2467" s="42"/>
    </row>
    <row r="2468" spans="7:7" x14ac:dyDescent="0.35">
      <c r="G2468" s="42"/>
    </row>
    <row r="2469" spans="7:7" x14ac:dyDescent="0.35">
      <c r="G2469" s="42"/>
    </row>
    <row r="2470" spans="7:7" x14ac:dyDescent="0.35">
      <c r="G2470" s="42"/>
    </row>
    <row r="2471" spans="7:7" x14ac:dyDescent="0.35">
      <c r="G2471" s="42"/>
    </row>
    <row r="2472" spans="7:7" x14ac:dyDescent="0.35">
      <c r="G2472" s="42"/>
    </row>
    <row r="2473" spans="7:7" x14ac:dyDescent="0.35">
      <c r="G2473" s="42"/>
    </row>
    <row r="2474" spans="7:7" x14ac:dyDescent="0.35">
      <c r="G2474" s="42"/>
    </row>
    <row r="2475" spans="7:7" x14ac:dyDescent="0.35">
      <c r="G2475" s="42"/>
    </row>
    <row r="2476" spans="7:7" x14ac:dyDescent="0.35">
      <c r="G2476" s="42"/>
    </row>
    <row r="2477" spans="7:7" x14ac:dyDescent="0.35">
      <c r="G2477" s="42"/>
    </row>
    <row r="2478" spans="7:7" x14ac:dyDescent="0.35">
      <c r="G2478" s="42"/>
    </row>
    <row r="2479" spans="7:7" x14ac:dyDescent="0.35">
      <c r="G2479" s="42"/>
    </row>
    <row r="2480" spans="7:7" x14ac:dyDescent="0.35">
      <c r="G2480" s="42"/>
    </row>
    <row r="2481" spans="7:7" x14ac:dyDescent="0.35">
      <c r="G2481" s="42"/>
    </row>
    <row r="2482" spans="7:7" x14ac:dyDescent="0.35">
      <c r="G2482" s="42"/>
    </row>
    <row r="2483" spans="7:7" x14ac:dyDescent="0.35">
      <c r="G2483" s="42"/>
    </row>
    <row r="2484" spans="7:7" x14ac:dyDescent="0.35">
      <c r="G2484" s="42"/>
    </row>
    <row r="2485" spans="7:7" x14ac:dyDescent="0.35">
      <c r="G2485" s="42"/>
    </row>
    <row r="2486" spans="7:7" x14ac:dyDescent="0.35">
      <c r="G2486" s="42"/>
    </row>
    <row r="2487" spans="7:7" x14ac:dyDescent="0.35">
      <c r="G2487" s="42"/>
    </row>
    <row r="2488" spans="7:7" x14ac:dyDescent="0.35">
      <c r="G2488" s="42"/>
    </row>
    <row r="2489" spans="7:7" x14ac:dyDescent="0.35">
      <c r="G2489" s="42"/>
    </row>
    <row r="2490" spans="7:7" x14ac:dyDescent="0.35">
      <c r="G2490" s="42"/>
    </row>
    <row r="2491" spans="7:7" x14ac:dyDescent="0.35">
      <c r="G2491" s="42"/>
    </row>
    <row r="2492" spans="7:7" x14ac:dyDescent="0.35">
      <c r="G2492" s="42"/>
    </row>
    <row r="2493" spans="7:7" x14ac:dyDescent="0.35">
      <c r="G2493" s="42"/>
    </row>
    <row r="2494" spans="7:7" x14ac:dyDescent="0.35">
      <c r="G2494" s="42"/>
    </row>
    <row r="2495" spans="7:7" x14ac:dyDescent="0.35">
      <c r="G2495" s="42"/>
    </row>
    <row r="2496" spans="7:7" x14ac:dyDescent="0.35">
      <c r="G2496" s="42"/>
    </row>
    <row r="2497" spans="7:7" x14ac:dyDescent="0.35">
      <c r="G2497" s="42"/>
    </row>
    <row r="2498" spans="7:7" x14ac:dyDescent="0.35">
      <c r="G2498" s="42"/>
    </row>
    <row r="2499" spans="7:7" x14ac:dyDescent="0.35">
      <c r="G2499" s="42"/>
    </row>
    <row r="2500" spans="7:7" x14ac:dyDescent="0.35">
      <c r="G2500" s="42"/>
    </row>
    <row r="2501" spans="7:7" x14ac:dyDescent="0.35">
      <c r="G2501" s="42"/>
    </row>
    <row r="2502" spans="7:7" x14ac:dyDescent="0.35">
      <c r="G2502" s="42"/>
    </row>
    <row r="2503" spans="7:7" x14ac:dyDescent="0.35">
      <c r="G2503" s="42"/>
    </row>
    <row r="2504" spans="7:7" x14ac:dyDescent="0.35">
      <c r="G2504" s="42"/>
    </row>
    <row r="2505" spans="7:7" x14ac:dyDescent="0.35">
      <c r="G2505" s="42"/>
    </row>
    <row r="2506" spans="7:7" x14ac:dyDescent="0.35">
      <c r="G2506" s="42"/>
    </row>
    <row r="2507" spans="7:7" x14ac:dyDescent="0.35">
      <c r="G2507" s="42"/>
    </row>
    <row r="2508" spans="7:7" x14ac:dyDescent="0.35">
      <c r="G2508" s="42"/>
    </row>
    <row r="2509" spans="7:7" x14ac:dyDescent="0.35">
      <c r="G2509" s="42"/>
    </row>
    <row r="2510" spans="7:7" x14ac:dyDescent="0.35">
      <c r="G2510" s="42"/>
    </row>
    <row r="2511" spans="7:7" x14ac:dyDescent="0.35">
      <c r="G2511" s="42"/>
    </row>
    <row r="2512" spans="7:7" x14ac:dyDescent="0.35">
      <c r="G2512" s="42"/>
    </row>
    <row r="2513" spans="7:7" x14ac:dyDescent="0.35">
      <c r="G2513" s="42"/>
    </row>
    <row r="2514" spans="7:7" x14ac:dyDescent="0.35">
      <c r="G2514" s="42"/>
    </row>
    <row r="2515" spans="7:7" x14ac:dyDescent="0.35">
      <c r="G2515" s="42"/>
    </row>
    <row r="2516" spans="7:7" x14ac:dyDescent="0.35">
      <c r="G2516" s="42"/>
    </row>
    <row r="2517" spans="7:7" x14ac:dyDescent="0.35">
      <c r="G2517" s="42"/>
    </row>
    <row r="2518" spans="7:7" x14ac:dyDescent="0.35">
      <c r="G2518" s="42"/>
    </row>
    <row r="2519" spans="7:7" x14ac:dyDescent="0.35">
      <c r="G2519" s="42"/>
    </row>
    <row r="2520" spans="7:7" x14ac:dyDescent="0.35">
      <c r="G2520" s="42"/>
    </row>
    <row r="2521" spans="7:7" x14ac:dyDescent="0.35">
      <c r="G2521" s="42"/>
    </row>
    <row r="2522" spans="7:7" x14ac:dyDescent="0.35">
      <c r="G2522" s="42"/>
    </row>
    <row r="2523" spans="7:7" x14ac:dyDescent="0.35">
      <c r="G2523" s="42"/>
    </row>
    <row r="2524" spans="7:7" x14ac:dyDescent="0.35">
      <c r="G2524" s="42"/>
    </row>
    <row r="2525" spans="7:7" x14ac:dyDescent="0.35">
      <c r="G2525" s="42"/>
    </row>
    <row r="2526" spans="7:7" x14ac:dyDescent="0.35">
      <c r="G2526" s="42"/>
    </row>
    <row r="2527" spans="7:7" x14ac:dyDescent="0.35">
      <c r="G2527" s="42"/>
    </row>
    <row r="2528" spans="7:7" x14ac:dyDescent="0.35">
      <c r="G2528" s="42"/>
    </row>
    <row r="2529" spans="7:7" x14ac:dyDescent="0.35">
      <c r="G2529" s="42"/>
    </row>
    <row r="2530" spans="7:7" x14ac:dyDescent="0.35">
      <c r="G2530" s="42"/>
    </row>
    <row r="2531" spans="7:7" x14ac:dyDescent="0.35">
      <c r="G2531" s="42"/>
    </row>
    <row r="2532" spans="7:7" x14ac:dyDescent="0.35">
      <c r="G2532" s="42"/>
    </row>
    <row r="2533" spans="7:7" x14ac:dyDescent="0.35">
      <c r="G2533" s="42"/>
    </row>
    <row r="2534" spans="7:7" x14ac:dyDescent="0.35">
      <c r="G2534" s="42"/>
    </row>
    <row r="2535" spans="7:7" x14ac:dyDescent="0.35">
      <c r="G2535" s="42"/>
    </row>
    <row r="2536" spans="7:7" x14ac:dyDescent="0.35">
      <c r="G2536" s="42"/>
    </row>
    <row r="2537" spans="7:7" x14ac:dyDescent="0.35">
      <c r="G2537" s="42"/>
    </row>
    <row r="2538" spans="7:7" x14ac:dyDescent="0.35">
      <c r="G2538" s="42"/>
    </row>
    <row r="2539" spans="7:7" x14ac:dyDescent="0.35">
      <c r="G2539" s="42"/>
    </row>
    <row r="2540" spans="7:7" x14ac:dyDescent="0.35">
      <c r="G2540" s="42"/>
    </row>
    <row r="2541" spans="7:7" x14ac:dyDescent="0.35">
      <c r="G2541" s="42"/>
    </row>
    <row r="2542" spans="7:7" x14ac:dyDescent="0.35">
      <c r="G2542" s="42"/>
    </row>
    <row r="2543" spans="7:7" x14ac:dyDescent="0.35">
      <c r="G2543" s="42"/>
    </row>
    <row r="2544" spans="7:7" x14ac:dyDescent="0.35">
      <c r="G2544" s="42"/>
    </row>
    <row r="2545" spans="7:7" x14ac:dyDescent="0.35">
      <c r="G2545" s="42"/>
    </row>
    <row r="2546" spans="7:7" x14ac:dyDescent="0.35">
      <c r="G2546" s="42"/>
    </row>
    <row r="2547" spans="7:7" x14ac:dyDescent="0.35">
      <c r="G2547" s="42"/>
    </row>
    <row r="2548" spans="7:7" x14ac:dyDescent="0.35">
      <c r="G2548" s="42"/>
    </row>
    <row r="2549" spans="7:7" x14ac:dyDescent="0.35">
      <c r="G2549" s="42"/>
    </row>
    <row r="2550" spans="7:7" x14ac:dyDescent="0.35">
      <c r="G2550" s="42"/>
    </row>
    <row r="2551" spans="7:7" x14ac:dyDescent="0.35">
      <c r="G2551" s="42"/>
    </row>
    <row r="2552" spans="7:7" x14ac:dyDescent="0.35">
      <c r="G2552" s="42"/>
    </row>
    <row r="2553" spans="7:7" x14ac:dyDescent="0.35">
      <c r="G2553" s="42"/>
    </row>
    <row r="2554" spans="7:7" x14ac:dyDescent="0.35">
      <c r="G2554" s="42"/>
    </row>
    <row r="2555" spans="7:7" x14ac:dyDescent="0.35">
      <c r="G2555" s="42"/>
    </row>
    <row r="2556" spans="7:7" x14ac:dyDescent="0.35">
      <c r="G2556" s="42"/>
    </row>
    <row r="2557" spans="7:7" x14ac:dyDescent="0.35">
      <c r="G2557" s="42"/>
    </row>
    <row r="2558" spans="7:7" x14ac:dyDescent="0.35">
      <c r="G2558" s="42"/>
    </row>
    <row r="2559" spans="7:7" x14ac:dyDescent="0.35">
      <c r="G2559" s="42"/>
    </row>
    <row r="2560" spans="7:7" x14ac:dyDescent="0.35">
      <c r="G2560" s="42"/>
    </row>
    <row r="2561" spans="7:7" x14ac:dyDescent="0.35">
      <c r="G2561" s="42"/>
    </row>
    <row r="2562" spans="7:7" x14ac:dyDescent="0.35">
      <c r="G2562" s="42"/>
    </row>
    <row r="2563" spans="7:7" x14ac:dyDescent="0.35">
      <c r="G2563" s="42"/>
    </row>
    <row r="2564" spans="7:7" x14ac:dyDescent="0.35">
      <c r="G2564" s="42"/>
    </row>
    <row r="2565" spans="7:7" x14ac:dyDescent="0.35">
      <c r="G2565" s="42"/>
    </row>
    <row r="2566" spans="7:7" x14ac:dyDescent="0.35">
      <c r="G2566" s="42"/>
    </row>
    <row r="2567" spans="7:7" x14ac:dyDescent="0.35">
      <c r="G2567" s="42"/>
    </row>
    <row r="2568" spans="7:7" x14ac:dyDescent="0.35">
      <c r="G2568" s="42"/>
    </row>
    <row r="2569" spans="7:7" x14ac:dyDescent="0.35">
      <c r="G2569" s="42"/>
    </row>
    <row r="2570" spans="7:7" x14ac:dyDescent="0.35">
      <c r="G2570" s="42"/>
    </row>
    <row r="2571" spans="7:7" x14ac:dyDescent="0.35">
      <c r="G2571" s="42"/>
    </row>
    <row r="2572" spans="7:7" x14ac:dyDescent="0.35">
      <c r="G2572" s="42"/>
    </row>
    <row r="2573" spans="7:7" x14ac:dyDescent="0.35">
      <c r="G2573" s="42"/>
    </row>
    <row r="2574" spans="7:7" x14ac:dyDescent="0.35">
      <c r="G2574" s="42"/>
    </row>
    <row r="2575" spans="7:7" x14ac:dyDescent="0.35">
      <c r="G2575" s="42"/>
    </row>
    <row r="2576" spans="7:7" x14ac:dyDescent="0.35">
      <c r="G2576" s="42"/>
    </row>
    <row r="2577" spans="7:7" x14ac:dyDescent="0.35">
      <c r="G2577" s="42"/>
    </row>
    <row r="2578" spans="7:7" x14ac:dyDescent="0.35">
      <c r="G2578" s="42"/>
    </row>
    <row r="2579" spans="7:7" x14ac:dyDescent="0.35">
      <c r="G2579" s="42"/>
    </row>
    <row r="2580" spans="7:7" x14ac:dyDescent="0.35">
      <c r="G2580" s="42"/>
    </row>
    <row r="2581" spans="7:7" x14ac:dyDescent="0.35">
      <c r="G2581" s="42"/>
    </row>
    <row r="2582" spans="7:7" x14ac:dyDescent="0.35">
      <c r="G2582" s="42"/>
    </row>
    <row r="2583" spans="7:7" x14ac:dyDescent="0.35">
      <c r="G2583" s="42"/>
    </row>
    <row r="2584" spans="7:7" x14ac:dyDescent="0.35">
      <c r="G2584" s="42"/>
    </row>
    <row r="2585" spans="7:7" x14ac:dyDescent="0.35">
      <c r="G2585" s="42"/>
    </row>
    <row r="2586" spans="7:7" x14ac:dyDescent="0.35">
      <c r="G2586" s="42"/>
    </row>
    <row r="2587" spans="7:7" x14ac:dyDescent="0.35">
      <c r="G2587" s="42"/>
    </row>
    <row r="2588" spans="7:7" x14ac:dyDescent="0.35">
      <c r="G2588" s="42"/>
    </row>
    <row r="2589" spans="7:7" x14ac:dyDescent="0.35">
      <c r="G2589" s="42"/>
    </row>
    <row r="2590" spans="7:7" x14ac:dyDescent="0.35">
      <c r="G2590" s="42"/>
    </row>
    <row r="2591" spans="7:7" x14ac:dyDescent="0.35">
      <c r="G2591" s="42"/>
    </row>
    <row r="2592" spans="7:7" x14ac:dyDescent="0.35">
      <c r="G2592" s="42"/>
    </row>
    <row r="2593" spans="7:7" x14ac:dyDescent="0.35">
      <c r="G2593" s="42"/>
    </row>
    <row r="2594" spans="7:7" x14ac:dyDescent="0.35">
      <c r="G2594" s="42"/>
    </row>
    <row r="2595" spans="7:7" x14ac:dyDescent="0.35">
      <c r="G2595" s="42"/>
    </row>
    <row r="2596" spans="7:7" x14ac:dyDescent="0.35">
      <c r="G2596" s="42"/>
    </row>
    <row r="2597" spans="7:7" x14ac:dyDescent="0.35">
      <c r="G2597" s="42"/>
    </row>
    <row r="2598" spans="7:7" x14ac:dyDescent="0.35">
      <c r="G2598" s="42"/>
    </row>
    <row r="2599" spans="7:7" x14ac:dyDescent="0.35">
      <c r="G2599" s="42"/>
    </row>
    <row r="2600" spans="7:7" x14ac:dyDescent="0.35">
      <c r="G2600" s="42"/>
    </row>
    <row r="2601" spans="7:7" x14ac:dyDescent="0.35">
      <c r="G2601" s="42"/>
    </row>
    <row r="2602" spans="7:7" x14ac:dyDescent="0.35">
      <c r="G2602" s="42"/>
    </row>
    <row r="2603" spans="7:7" x14ac:dyDescent="0.35">
      <c r="G2603" s="42"/>
    </row>
    <row r="2604" spans="7:7" x14ac:dyDescent="0.35">
      <c r="G2604" s="42"/>
    </row>
    <row r="2605" spans="7:7" x14ac:dyDescent="0.35">
      <c r="G2605" s="42"/>
    </row>
    <row r="2606" spans="7:7" x14ac:dyDescent="0.35">
      <c r="G2606" s="42"/>
    </row>
    <row r="2607" spans="7:7" x14ac:dyDescent="0.35">
      <c r="G2607" s="42"/>
    </row>
    <row r="2608" spans="7:7" x14ac:dyDescent="0.35">
      <c r="G2608" s="42"/>
    </row>
    <row r="2609" spans="7:7" x14ac:dyDescent="0.35">
      <c r="G2609" s="42"/>
    </row>
    <row r="2610" spans="7:7" x14ac:dyDescent="0.35">
      <c r="G2610" s="42"/>
    </row>
    <row r="2611" spans="7:7" x14ac:dyDescent="0.35">
      <c r="G2611" s="42"/>
    </row>
    <row r="2612" spans="7:7" x14ac:dyDescent="0.35">
      <c r="G2612" s="42"/>
    </row>
    <row r="2613" spans="7:7" x14ac:dyDescent="0.35">
      <c r="G2613" s="42"/>
    </row>
    <row r="2614" spans="7:7" x14ac:dyDescent="0.35">
      <c r="G2614" s="42"/>
    </row>
    <row r="2615" spans="7:7" x14ac:dyDescent="0.35">
      <c r="G2615" s="42"/>
    </row>
    <row r="2616" spans="7:7" x14ac:dyDescent="0.35">
      <c r="G2616" s="42"/>
    </row>
    <row r="2617" spans="7:7" x14ac:dyDescent="0.35">
      <c r="G2617" s="42"/>
    </row>
    <row r="2618" spans="7:7" x14ac:dyDescent="0.35">
      <c r="G2618" s="42"/>
    </row>
    <row r="2619" spans="7:7" x14ac:dyDescent="0.35">
      <c r="G2619" s="42"/>
    </row>
    <row r="2620" spans="7:7" x14ac:dyDescent="0.35">
      <c r="G2620" s="42"/>
    </row>
    <row r="2621" spans="7:7" x14ac:dyDescent="0.35">
      <c r="G2621" s="42"/>
    </row>
    <row r="2622" spans="7:7" x14ac:dyDescent="0.35">
      <c r="G2622" s="42"/>
    </row>
    <row r="2623" spans="7:7" x14ac:dyDescent="0.35">
      <c r="G2623" s="42"/>
    </row>
    <row r="2624" spans="7:7" x14ac:dyDescent="0.35">
      <c r="G2624" s="42"/>
    </row>
    <row r="2625" spans="7:7" x14ac:dyDescent="0.35">
      <c r="G2625" s="42"/>
    </row>
    <row r="2626" spans="7:7" x14ac:dyDescent="0.35">
      <c r="G2626" s="42"/>
    </row>
    <row r="2627" spans="7:7" x14ac:dyDescent="0.35">
      <c r="G2627" s="42"/>
    </row>
    <row r="2628" spans="7:7" x14ac:dyDescent="0.35">
      <c r="G2628" s="42"/>
    </row>
    <row r="2629" spans="7:7" x14ac:dyDescent="0.35">
      <c r="G2629" s="42"/>
    </row>
    <row r="2630" spans="7:7" x14ac:dyDescent="0.35">
      <c r="G2630" s="42"/>
    </row>
    <row r="2631" spans="7:7" x14ac:dyDescent="0.35">
      <c r="G2631" s="42"/>
    </row>
    <row r="2632" spans="7:7" x14ac:dyDescent="0.35">
      <c r="G2632" s="42"/>
    </row>
    <row r="2633" spans="7:7" x14ac:dyDescent="0.35">
      <c r="G2633" s="42"/>
    </row>
    <row r="2634" spans="7:7" x14ac:dyDescent="0.35">
      <c r="G2634" s="42"/>
    </row>
    <row r="2635" spans="7:7" x14ac:dyDescent="0.35">
      <c r="G2635" s="42"/>
    </row>
    <row r="2636" spans="7:7" x14ac:dyDescent="0.35">
      <c r="G2636" s="42"/>
    </row>
    <row r="2637" spans="7:7" x14ac:dyDescent="0.35">
      <c r="G2637" s="42"/>
    </row>
    <row r="2638" spans="7:7" x14ac:dyDescent="0.35">
      <c r="G2638" s="42"/>
    </row>
    <row r="2639" spans="7:7" x14ac:dyDescent="0.35">
      <c r="G2639" s="42"/>
    </row>
    <row r="2640" spans="7:7" x14ac:dyDescent="0.35">
      <c r="G2640" s="42"/>
    </row>
    <row r="2641" spans="7:7" x14ac:dyDescent="0.35">
      <c r="G2641" s="42"/>
    </row>
    <row r="2642" spans="7:7" x14ac:dyDescent="0.35">
      <c r="G2642" s="42"/>
    </row>
    <row r="2643" spans="7:7" x14ac:dyDescent="0.35">
      <c r="G2643" s="42"/>
    </row>
    <row r="2644" spans="7:7" x14ac:dyDescent="0.35">
      <c r="G2644" s="42"/>
    </row>
    <row r="2645" spans="7:7" x14ac:dyDescent="0.35">
      <c r="G2645" s="42"/>
    </row>
    <row r="2646" spans="7:7" x14ac:dyDescent="0.35">
      <c r="G2646" s="42"/>
    </row>
    <row r="2647" spans="7:7" x14ac:dyDescent="0.35">
      <c r="G2647" s="42"/>
    </row>
    <row r="2648" spans="7:7" x14ac:dyDescent="0.35">
      <c r="G2648" s="42"/>
    </row>
    <row r="2649" spans="7:7" x14ac:dyDescent="0.35">
      <c r="G2649" s="42"/>
    </row>
    <row r="2650" spans="7:7" x14ac:dyDescent="0.35">
      <c r="G2650" s="42"/>
    </row>
    <row r="2651" spans="7:7" x14ac:dyDescent="0.35">
      <c r="G2651" s="42"/>
    </row>
    <row r="2652" spans="7:7" x14ac:dyDescent="0.35">
      <c r="G2652" s="42"/>
    </row>
    <row r="2653" spans="7:7" x14ac:dyDescent="0.35">
      <c r="G2653" s="42"/>
    </row>
    <row r="2654" spans="7:7" x14ac:dyDescent="0.35">
      <c r="G2654" s="42"/>
    </row>
    <row r="2655" spans="7:7" x14ac:dyDescent="0.35">
      <c r="G2655" s="42"/>
    </row>
    <row r="2656" spans="7:7" x14ac:dyDescent="0.35">
      <c r="G2656" s="42"/>
    </row>
    <row r="2657" spans="7:7" x14ac:dyDescent="0.35">
      <c r="G2657" s="42"/>
    </row>
    <row r="2658" spans="7:7" x14ac:dyDescent="0.35">
      <c r="G2658" s="42"/>
    </row>
    <row r="2659" spans="7:7" x14ac:dyDescent="0.35">
      <c r="G2659" s="42"/>
    </row>
    <row r="2660" spans="7:7" x14ac:dyDescent="0.35">
      <c r="G2660" s="42"/>
    </row>
    <row r="2661" spans="7:7" x14ac:dyDescent="0.35">
      <c r="G2661" s="42"/>
    </row>
    <row r="2662" spans="7:7" x14ac:dyDescent="0.35">
      <c r="G2662" s="42"/>
    </row>
    <row r="2663" spans="7:7" x14ac:dyDescent="0.35">
      <c r="G2663" s="42"/>
    </row>
    <row r="2664" spans="7:7" x14ac:dyDescent="0.35">
      <c r="G2664" s="42"/>
    </row>
    <row r="2665" spans="7:7" x14ac:dyDescent="0.35">
      <c r="G2665" s="42"/>
    </row>
    <row r="2666" spans="7:7" x14ac:dyDescent="0.35">
      <c r="G2666" s="42"/>
    </row>
    <row r="2667" spans="7:7" x14ac:dyDescent="0.35">
      <c r="G2667" s="42"/>
    </row>
    <row r="2668" spans="7:7" x14ac:dyDescent="0.35">
      <c r="G2668" s="42"/>
    </row>
    <row r="2669" spans="7:7" x14ac:dyDescent="0.35">
      <c r="G2669" s="42"/>
    </row>
    <row r="2670" spans="7:7" x14ac:dyDescent="0.35">
      <c r="G2670" s="42"/>
    </row>
    <row r="2671" spans="7:7" x14ac:dyDescent="0.35">
      <c r="G2671" s="42"/>
    </row>
    <row r="2672" spans="7:7" x14ac:dyDescent="0.35">
      <c r="G2672" s="42"/>
    </row>
    <row r="2673" spans="7:7" x14ac:dyDescent="0.35">
      <c r="G2673" s="42"/>
    </row>
    <row r="2674" spans="7:7" x14ac:dyDescent="0.35">
      <c r="G2674" s="42"/>
    </row>
    <row r="2675" spans="7:7" x14ac:dyDescent="0.35">
      <c r="G2675" s="42"/>
    </row>
    <row r="2676" spans="7:7" x14ac:dyDescent="0.35">
      <c r="G2676" s="42"/>
    </row>
    <row r="2677" spans="7:7" x14ac:dyDescent="0.35">
      <c r="G2677" s="42"/>
    </row>
    <row r="2678" spans="7:7" x14ac:dyDescent="0.35">
      <c r="G2678" s="42"/>
    </row>
    <row r="2679" spans="7:7" x14ac:dyDescent="0.35">
      <c r="G2679" s="42"/>
    </row>
    <row r="2680" spans="7:7" x14ac:dyDescent="0.35">
      <c r="G2680" s="42"/>
    </row>
    <row r="2681" spans="7:7" x14ac:dyDescent="0.35">
      <c r="G2681" s="42"/>
    </row>
    <row r="2682" spans="7:7" x14ac:dyDescent="0.35">
      <c r="G2682" s="42"/>
    </row>
    <row r="2683" spans="7:7" x14ac:dyDescent="0.35">
      <c r="G2683" s="42"/>
    </row>
    <row r="2684" spans="7:7" x14ac:dyDescent="0.35">
      <c r="G2684" s="42"/>
    </row>
    <row r="2685" spans="7:7" x14ac:dyDescent="0.35">
      <c r="G2685" s="42"/>
    </row>
    <row r="2686" spans="7:7" x14ac:dyDescent="0.35">
      <c r="G2686" s="42"/>
    </row>
    <row r="2687" spans="7:7" x14ac:dyDescent="0.35">
      <c r="G2687" s="42"/>
    </row>
    <row r="2688" spans="7:7" x14ac:dyDescent="0.35">
      <c r="G2688" s="42"/>
    </row>
    <row r="2689" spans="7:7" x14ac:dyDescent="0.35">
      <c r="G2689" s="42"/>
    </row>
    <row r="2690" spans="7:7" x14ac:dyDescent="0.35">
      <c r="G2690" s="42"/>
    </row>
    <row r="2691" spans="7:7" x14ac:dyDescent="0.35">
      <c r="G2691" s="42"/>
    </row>
    <row r="2692" spans="7:7" x14ac:dyDescent="0.35">
      <c r="G2692" s="42"/>
    </row>
    <row r="2693" spans="7:7" x14ac:dyDescent="0.35">
      <c r="G2693" s="42"/>
    </row>
    <row r="2694" spans="7:7" x14ac:dyDescent="0.35">
      <c r="G2694" s="42"/>
    </row>
    <row r="2695" spans="7:7" x14ac:dyDescent="0.35">
      <c r="G2695" s="42"/>
    </row>
    <row r="2696" spans="7:7" x14ac:dyDescent="0.35">
      <c r="G2696" s="42"/>
    </row>
    <row r="2697" spans="7:7" x14ac:dyDescent="0.35">
      <c r="G2697" s="42"/>
    </row>
    <row r="2698" spans="7:7" x14ac:dyDescent="0.35">
      <c r="G2698" s="42"/>
    </row>
    <row r="2699" spans="7:7" x14ac:dyDescent="0.35">
      <c r="G2699" s="42"/>
    </row>
    <row r="2700" spans="7:7" x14ac:dyDescent="0.35">
      <c r="G2700" s="42"/>
    </row>
    <row r="2701" spans="7:7" x14ac:dyDescent="0.35">
      <c r="G2701" s="42"/>
    </row>
    <row r="2702" spans="7:7" x14ac:dyDescent="0.35">
      <c r="G2702" s="42"/>
    </row>
    <row r="2703" spans="7:7" x14ac:dyDescent="0.35">
      <c r="G2703" s="42"/>
    </row>
    <row r="2704" spans="7:7" x14ac:dyDescent="0.35">
      <c r="G2704" s="42"/>
    </row>
    <row r="2705" spans="7:7" x14ac:dyDescent="0.35">
      <c r="G2705" s="42"/>
    </row>
    <row r="2706" spans="7:7" x14ac:dyDescent="0.35">
      <c r="G2706" s="42"/>
    </row>
    <row r="2707" spans="7:7" x14ac:dyDescent="0.35">
      <c r="G2707" s="42"/>
    </row>
    <row r="2708" spans="7:7" x14ac:dyDescent="0.35">
      <c r="G2708" s="42"/>
    </row>
    <row r="2709" spans="7:7" x14ac:dyDescent="0.35">
      <c r="G2709" s="42"/>
    </row>
    <row r="2710" spans="7:7" x14ac:dyDescent="0.35">
      <c r="G2710" s="42"/>
    </row>
    <row r="2711" spans="7:7" x14ac:dyDescent="0.35">
      <c r="G2711" s="42"/>
    </row>
    <row r="2712" spans="7:7" x14ac:dyDescent="0.35">
      <c r="G2712" s="42"/>
    </row>
    <row r="2713" spans="7:7" x14ac:dyDescent="0.35">
      <c r="G2713" s="42"/>
    </row>
    <row r="2714" spans="7:7" x14ac:dyDescent="0.35">
      <c r="G2714" s="42"/>
    </row>
    <row r="2715" spans="7:7" x14ac:dyDescent="0.35">
      <c r="G2715" s="42"/>
    </row>
    <row r="2716" spans="7:7" x14ac:dyDescent="0.35">
      <c r="G2716" s="42"/>
    </row>
    <row r="2717" spans="7:7" x14ac:dyDescent="0.35">
      <c r="G2717" s="42"/>
    </row>
    <row r="2718" spans="7:7" x14ac:dyDescent="0.35">
      <c r="G2718" s="42"/>
    </row>
    <row r="2719" spans="7:7" x14ac:dyDescent="0.35">
      <c r="G2719" s="42"/>
    </row>
    <row r="2720" spans="7:7" x14ac:dyDescent="0.35">
      <c r="G2720" s="42"/>
    </row>
    <row r="2721" spans="7:7" x14ac:dyDescent="0.35">
      <c r="G2721" s="42"/>
    </row>
    <row r="2722" spans="7:7" x14ac:dyDescent="0.35">
      <c r="G2722" s="42"/>
    </row>
    <row r="2723" spans="7:7" x14ac:dyDescent="0.35">
      <c r="G2723" s="42"/>
    </row>
    <row r="2724" spans="7:7" x14ac:dyDescent="0.35">
      <c r="G2724" s="42"/>
    </row>
    <row r="2725" spans="7:7" x14ac:dyDescent="0.35">
      <c r="G2725" s="42"/>
    </row>
    <row r="2726" spans="7:7" x14ac:dyDescent="0.35">
      <c r="G2726" s="42"/>
    </row>
    <row r="2727" spans="7:7" x14ac:dyDescent="0.35">
      <c r="G2727" s="42"/>
    </row>
    <row r="2728" spans="7:7" x14ac:dyDescent="0.35">
      <c r="G2728" s="42"/>
    </row>
    <row r="2729" spans="7:7" x14ac:dyDescent="0.35">
      <c r="G2729" s="42"/>
    </row>
    <row r="2730" spans="7:7" x14ac:dyDescent="0.35">
      <c r="G2730" s="42"/>
    </row>
    <row r="2731" spans="7:7" x14ac:dyDescent="0.35">
      <c r="G2731" s="42"/>
    </row>
    <row r="2732" spans="7:7" x14ac:dyDescent="0.35">
      <c r="G2732" s="42"/>
    </row>
    <row r="2733" spans="7:7" x14ac:dyDescent="0.35">
      <c r="G2733" s="42"/>
    </row>
    <row r="2734" spans="7:7" x14ac:dyDescent="0.35">
      <c r="G2734" s="42"/>
    </row>
    <row r="2735" spans="7:7" x14ac:dyDescent="0.35">
      <c r="G2735" s="42"/>
    </row>
    <row r="2736" spans="7:7" x14ac:dyDescent="0.35">
      <c r="G2736" s="42"/>
    </row>
    <row r="2737" spans="7:7" x14ac:dyDescent="0.35">
      <c r="G2737" s="42"/>
    </row>
    <row r="2738" spans="7:7" x14ac:dyDescent="0.35">
      <c r="G2738" s="42"/>
    </row>
    <row r="2739" spans="7:7" x14ac:dyDescent="0.35">
      <c r="G2739" s="42"/>
    </row>
    <row r="2740" spans="7:7" x14ac:dyDescent="0.35">
      <c r="G2740" s="42"/>
    </row>
    <row r="2741" spans="7:7" x14ac:dyDescent="0.35">
      <c r="G2741" s="42"/>
    </row>
    <row r="2742" spans="7:7" x14ac:dyDescent="0.35">
      <c r="G2742" s="42"/>
    </row>
    <row r="2743" spans="7:7" x14ac:dyDescent="0.35">
      <c r="G2743" s="42"/>
    </row>
    <row r="2744" spans="7:7" x14ac:dyDescent="0.35">
      <c r="G2744" s="42"/>
    </row>
    <row r="2745" spans="7:7" x14ac:dyDescent="0.35">
      <c r="G2745" s="42"/>
    </row>
    <row r="2746" spans="7:7" x14ac:dyDescent="0.35">
      <c r="G2746" s="42"/>
    </row>
    <row r="2747" spans="7:7" x14ac:dyDescent="0.35">
      <c r="G2747" s="42"/>
    </row>
    <row r="2748" spans="7:7" x14ac:dyDescent="0.35">
      <c r="G2748" s="42"/>
    </row>
    <row r="2749" spans="7:7" x14ac:dyDescent="0.35">
      <c r="G2749" s="42"/>
    </row>
    <row r="2750" spans="7:7" x14ac:dyDescent="0.35">
      <c r="G2750" s="42"/>
    </row>
    <row r="2751" spans="7:7" x14ac:dyDescent="0.35">
      <c r="G2751" s="42"/>
    </row>
    <row r="2752" spans="7:7" x14ac:dyDescent="0.35">
      <c r="G2752" s="42"/>
    </row>
    <row r="2753" spans="7:7" x14ac:dyDescent="0.35">
      <c r="G2753" s="42"/>
    </row>
    <row r="2754" spans="7:7" x14ac:dyDescent="0.35">
      <c r="G2754" s="42"/>
    </row>
    <row r="2755" spans="7:7" x14ac:dyDescent="0.35">
      <c r="G2755" s="42"/>
    </row>
    <row r="2756" spans="7:7" x14ac:dyDescent="0.35">
      <c r="G2756" s="42"/>
    </row>
    <row r="2757" spans="7:7" x14ac:dyDescent="0.35">
      <c r="G2757" s="42"/>
    </row>
    <row r="2758" spans="7:7" x14ac:dyDescent="0.35">
      <c r="G2758" s="42"/>
    </row>
    <row r="2759" spans="7:7" x14ac:dyDescent="0.35">
      <c r="G2759" s="42"/>
    </row>
    <row r="2760" spans="7:7" x14ac:dyDescent="0.35">
      <c r="G2760" s="42"/>
    </row>
    <row r="2761" spans="7:7" x14ac:dyDescent="0.35">
      <c r="G2761" s="42"/>
    </row>
    <row r="2762" spans="7:7" x14ac:dyDescent="0.35">
      <c r="G2762" s="42"/>
    </row>
    <row r="2763" spans="7:7" x14ac:dyDescent="0.35">
      <c r="G2763" s="42"/>
    </row>
    <row r="2764" spans="7:7" x14ac:dyDescent="0.35">
      <c r="G2764" s="42"/>
    </row>
    <row r="2765" spans="7:7" x14ac:dyDescent="0.35">
      <c r="G2765" s="42"/>
    </row>
    <row r="2766" spans="7:7" x14ac:dyDescent="0.35">
      <c r="G2766" s="42"/>
    </row>
    <row r="2767" spans="7:7" x14ac:dyDescent="0.35">
      <c r="G2767" s="42"/>
    </row>
    <row r="2768" spans="7:7" x14ac:dyDescent="0.35">
      <c r="G2768" s="42"/>
    </row>
    <row r="2769" spans="7:7" x14ac:dyDescent="0.35">
      <c r="G2769" s="42"/>
    </row>
    <row r="2770" spans="7:7" x14ac:dyDescent="0.35">
      <c r="G2770" s="42"/>
    </row>
    <row r="2771" spans="7:7" x14ac:dyDescent="0.35">
      <c r="G2771" s="42"/>
    </row>
    <row r="2772" spans="7:7" x14ac:dyDescent="0.35">
      <c r="G2772" s="42"/>
    </row>
    <row r="2773" spans="7:7" x14ac:dyDescent="0.35">
      <c r="G2773" s="42"/>
    </row>
    <row r="2774" spans="7:7" x14ac:dyDescent="0.35">
      <c r="G2774" s="42"/>
    </row>
    <row r="2775" spans="7:7" x14ac:dyDescent="0.35">
      <c r="G2775" s="42"/>
    </row>
    <row r="2776" spans="7:7" x14ac:dyDescent="0.35">
      <c r="G2776" s="42"/>
    </row>
    <row r="2777" spans="7:7" x14ac:dyDescent="0.35">
      <c r="G2777" s="42"/>
    </row>
    <row r="2778" spans="7:7" x14ac:dyDescent="0.35">
      <c r="G2778" s="42"/>
    </row>
    <row r="2779" spans="7:7" x14ac:dyDescent="0.35">
      <c r="G2779" s="42"/>
    </row>
    <row r="2780" spans="7:7" x14ac:dyDescent="0.35">
      <c r="G2780" s="42"/>
    </row>
    <row r="2781" spans="7:7" x14ac:dyDescent="0.35">
      <c r="G2781" s="42"/>
    </row>
    <row r="2782" spans="7:7" x14ac:dyDescent="0.35">
      <c r="G2782" s="42"/>
    </row>
    <row r="2783" spans="7:7" x14ac:dyDescent="0.35">
      <c r="G2783" s="42"/>
    </row>
    <row r="2784" spans="7:7" x14ac:dyDescent="0.35">
      <c r="G2784" s="42"/>
    </row>
    <row r="2785" spans="7:7" x14ac:dyDescent="0.35">
      <c r="G2785" s="42"/>
    </row>
    <row r="2786" spans="7:7" x14ac:dyDescent="0.35">
      <c r="G2786" s="42"/>
    </row>
    <row r="2787" spans="7:7" x14ac:dyDescent="0.35">
      <c r="G2787" s="42"/>
    </row>
    <row r="2788" spans="7:7" x14ac:dyDescent="0.35">
      <c r="G2788" s="42"/>
    </row>
    <row r="2789" spans="7:7" x14ac:dyDescent="0.35">
      <c r="G2789" s="42"/>
    </row>
    <row r="2790" spans="7:7" x14ac:dyDescent="0.35">
      <c r="G2790" s="42"/>
    </row>
    <row r="2791" spans="7:7" x14ac:dyDescent="0.35">
      <c r="G2791" s="42"/>
    </row>
    <row r="2792" spans="7:7" x14ac:dyDescent="0.35">
      <c r="G2792" s="42"/>
    </row>
    <row r="2793" spans="7:7" x14ac:dyDescent="0.35">
      <c r="G2793" s="42"/>
    </row>
    <row r="2794" spans="7:7" x14ac:dyDescent="0.35">
      <c r="G2794" s="42"/>
    </row>
    <row r="2795" spans="7:7" x14ac:dyDescent="0.35">
      <c r="G2795" s="42"/>
    </row>
    <row r="2796" spans="7:7" x14ac:dyDescent="0.35">
      <c r="G2796" s="42"/>
    </row>
    <row r="2797" spans="7:7" x14ac:dyDescent="0.35">
      <c r="G2797" s="42"/>
    </row>
    <row r="2798" spans="7:7" x14ac:dyDescent="0.35">
      <c r="G2798" s="42"/>
    </row>
    <row r="2799" spans="7:7" x14ac:dyDescent="0.35">
      <c r="G2799" s="42"/>
    </row>
    <row r="2800" spans="7:7" x14ac:dyDescent="0.35">
      <c r="G2800" s="42"/>
    </row>
    <row r="2801" spans="7:7" x14ac:dyDescent="0.35">
      <c r="G2801" s="42"/>
    </row>
    <row r="2802" spans="7:7" x14ac:dyDescent="0.35">
      <c r="G2802" s="42"/>
    </row>
    <row r="2803" spans="7:7" x14ac:dyDescent="0.35">
      <c r="G2803" s="42"/>
    </row>
    <row r="2804" spans="7:7" x14ac:dyDescent="0.35">
      <c r="G2804" s="42"/>
    </row>
    <row r="2805" spans="7:7" x14ac:dyDescent="0.35">
      <c r="G2805" s="42"/>
    </row>
    <row r="2806" spans="7:7" x14ac:dyDescent="0.35">
      <c r="G2806" s="42"/>
    </row>
    <row r="2807" spans="7:7" x14ac:dyDescent="0.35">
      <c r="G2807" s="42"/>
    </row>
    <row r="2808" spans="7:7" x14ac:dyDescent="0.35">
      <c r="G2808" s="42"/>
    </row>
    <row r="2809" spans="7:7" x14ac:dyDescent="0.35">
      <c r="G2809" s="42"/>
    </row>
    <row r="2810" spans="7:7" x14ac:dyDescent="0.35">
      <c r="G2810" s="42"/>
    </row>
    <row r="2811" spans="7:7" x14ac:dyDescent="0.35">
      <c r="G2811" s="42"/>
    </row>
    <row r="2812" spans="7:7" x14ac:dyDescent="0.35">
      <c r="G2812" s="42"/>
    </row>
    <row r="2813" spans="7:7" x14ac:dyDescent="0.35">
      <c r="G2813" s="42"/>
    </row>
    <row r="2814" spans="7:7" x14ac:dyDescent="0.35">
      <c r="G2814" s="42"/>
    </row>
    <row r="2815" spans="7:7" x14ac:dyDescent="0.35">
      <c r="G2815" s="42"/>
    </row>
    <row r="2816" spans="7:7" x14ac:dyDescent="0.35">
      <c r="G2816" s="42"/>
    </row>
    <row r="2817" spans="7:7" x14ac:dyDescent="0.35">
      <c r="G2817" s="42"/>
    </row>
    <row r="2818" spans="7:7" x14ac:dyDescent="0.35">
      <c r="G2818" s="42"/>
    </row>
    <row r="2819" spans="7:7" x14ac:dyDescent="0.35">
      <c r="G2819" s="42"/>
    </row>
    <row r="2820" spans="7:7" x14ac:dyDescent="0.35">
      <c r="G2820" s="42"/>
    </row>
    <row r="2821" spans="7:7" x14ac:dyDescent="0.35">
      <c r="G2821" s="42"/>
    </row>
    <row r="2822" spans="7:7" x14ac:dyDescent="0.35">
      <c r="G2822" s="42"/>
    </row>
    <row r="2823" spans="7:7" x14ac:dyDescent="0.35">
      <c r="G2823" s="42"/>
    </row>
    <row r="2824" spans="7:7" x14ac:dyDescent="0.35">
      <c r="G2824" s="42"/>
    </row>
    <row r="2825" spans="7:7" x14ac:dyDescent="0.35">
      <c r="G2825" s="42"/>
    </row>
    <row r="2826" spans="7:7" x14ac:dyDescent="0.35">
      <c r="G2826" s="42"/>
    </row>
    <row r="2827" spans="7:7" x14ac:dyDescent="0.35">
      <c r="G2827" s="42"/>
    </row>
    <row r="2828" spans="7:7" x14ac:dyDescent="0.35">
      <c r="G2828" s="42"/>
    </row>
    <row r="2829" spans="7:7" x14ac:dyDescent="0.35">
      <c r="G2829" s="42"/>
    </row>
    <row r="2830" spans="7:7" x14ac:dyDescent="0.35">
      <c r="G2830" s="42"/>
    </row>
    <row r="2831" spans="7:7" x14ac:dyDescent="0.35">
      <c r="G2831" s="42"/>
    </row>
    <row r="2832" spans="7:7" x14ac:dyDescent="0.35">
      <c r="G2832" s="42"/>
    </row>
    <row r="2833" spans="7:7" x14ac:dyDescent="0.35">
      <c r="G2833" s="42"/>
    </row>
    <row r="2834" spans="7:7" x14ac:dyDescent="0.35">
      <c r="G2834" s="42"/>
    </row>
    <row r="2835" spans="7:7" x14ac:dyDescent="0.35">
      <c r="G2835" s="42"/>
    </row>
    <row r="2836" spans="7:7" x14ac:dyDescent="0.35">
      <c r="G2836" s="42"/>
    </row>
    <row r="2837" spans="7:7" x14ac:dyDescent="0.35">
      <c r="G2837" s="42"/>
    </row>
    <row r="2838" spans="7:7" x14ac:dyDescent="0.35">
      <c r="G2838" s="42"/>
    </row>
    <row r="2839" spans="7:7" x14ac:dyDescent="0.35">
      <c r="G2839" s="42"/>
    </row>
    <row r="2840" spans="7:7" x14ac:dyDescent="0.35">
      <c r="G2840" s="42"/>
    </row>
    <row r="2841" spans="7:7" x14ac:dyDescent="0.35">
      <c r="G2841" s="42"/>
    </row>
    <row r="2842" spans="7:7" x14ac:dyDescent="0.35">
      <c r="G2842" s="42"/>
    </row>
    <row r="2843" spans="7:7" x14ac:dyDescent="0.35">
      <c r="G2843" s="42"/>
    </row>
    <row r="2844" spans="7:7" x14ac:dyDescent="0.35">
      <c r="G2844" s="42"/>
    </row>
    <row r="2845" spans="7:7" x14ac:dyDescent="0.35">
      <c r="G2845" s="42"/>
    </row>
    <row r="2846" spans="7:7" x14ac:dyDescent="0.35">
      <c r="G2846" s="42"/>
    </row>
    <row r="2847" spans="7:7" x14ac:dyDescent="0.35">
      <c r="G2847" s="42"/>
    </row>
    <row r="2848" spans="7:7" x14ac:dyDescent="0.35">
      <c r="G2848" s="42"/>
    </row>
    <row r="2849" spans="7:7" x14ac:dyDescent="0.35">
      <c r="G2849" s="42"/>
    </row>
    <row r="2850" spans="7:7" x14ac:dyDescent="0.35">
      <c r="G2850" s="42"/>
    </row>
    <row r="2851" spans="7:7" x14ac:dyDescent="0.35">
      <c r="G2851" s="42"/>
    </row>
    <row r="2852" spans="7:7" x14ac:dyDescent="0.35">
      <c r="G2852" s="42"/>
    </row>
    <row r="2853" spans="7:7" x14ac:dyDescent="0.35">
      <c r="G2853" s="42"/>
    </row>
    <row r="2854" spans="7:7" x14ac:dyDescent="0.35">
      <c r="G2854" s="42"/>
    </row>
    <row r="2855" spans="7:7" x14ac:dyDescent="0.35">
      <c r="G2855" s="42"/>
    </row>
    <row r="2856" spans="7:7" x14ac:dyDescent="0.35">
      <c r="G2856" s="42"/>
    </row>
    <row r="2857" spans="7:7" x14ac:dyDescent="0.35">
      <c r="G2857" s="42"/>
    </row>
    <row r="2858" spans="7:7" x14ac:dyDescent="0.35">
      <c r="G2858" s="42"/>
    </row>
    <row r="2859" spans="7:7" x14ac:dyDescent="0.35">
      <c r="G2859" s="42"/>
    </row>
    <row r="2860" spans="7:7" x14ac:dyDescent="0.35">
      <c r="G2860" s="42"/>
    </row>
    <row r="2861" spans="7:7" x14ac:dyDescent="0.35">
      <c r="G2861" s="42"/>
    </row>
    <row r="2862" spans="7:7" x14ac:dyDescent="0.35">
      <c r="G2862" s="42"/>
    </row>
    <row r="2863" spans="7:7" x14ac:dyDescent="0.35">
      <c r="G2863" s="42"/>
    </row>
    <row r="2864" spans="7:7" x14ac:dyDescent="0.35">
      <c r="G2864" s="42"/>
    </row>
    <row r="2865" spans="7:7" x14ac:dyDescent="0.35">
      <c r="G2865" s="42"/>
    </row>
    <row r="2866" spans="7:7" x14ac:dyDescent="0.35">
      <c r="G2866" s="42"/>
    </row>
    <row r="2867" spans="7:7" x14ac:dyDescent="0.35">
      <c r="G2867" s="42"/>
    </row>
    <row r="2868" spans="7:7" x14ac:dyDescent="0.35">
      <c r="G2868" s="42"/>
    </row>
    <row r="2869" spans="7:7" x14ac:dyDescent="0.35">
      <c r="G2869" s="42"/>
    </row>
    <row r="2870" spans="7:7" x14ac:dyDescent="0.35">
      <c r="G2870" s="42"/>
    </row>
    <row r="2871" spans="7:7" x14ac:dyDescent="0.35">
      <c r="G2871" s="42"/>
    </row>
    <row r="2872" spans="7:7" x14ac:dyDescent="0.35">
      <c r="G2872" s="42"/>
    </row>
    <row r="2873" spans="7:7" x14ac:dyDescent="0.35">
      <c r="G2873" s="42"/>
    </row>
    <row r="2874" spans="7:7" x14ac:dyDescent="0.35">
      <c r="G2874" s="42"/>
    </row>
    <row r="2875" spans="7:7" x14ac:dyDescent="0.35">
      <c r="G2875" s="42"/>
    </row>
    <row r="2876" spans="7:7" x14ac:dyDescent="0.35">
      <c r="G2876" s="42"/>
    </row>
    <row r="2877" spans="7:7" x14ac:dyDescent="0.35">
      <c r="G2877" s="42"/>
    </row>
    <row r="2878" spans="7:7" x14ac:dyDescent="0.35">
      <c r="G2878" s="42"/>
    </row>
    <row r="2879" spans="7:7" x14ac:dyDescent="0.35">
      <c r="G2879" s="42"/>
    </row>
    <row r="2880" spans="7:7" x14ac:dyDescent="0.35">
      <c r="G2880" s="42"/>
    </row>
    <row r="2881" spans="7:7" x14ac:dyDescent="0.35">
      <c r="G2881" s="42"/>
    </row>
    <row r="2882" spans="7:7" x14ac:dyDescent="0.35">
      <c r="G2882" s="42"/>
    </row>
    <row r="2883" spans="7:7" x14ac:dyDescent="0.35">
      <c r="G2883" s="42"/>
    </row>
    <row r="2884" spans="7:7" x14ac:dyDescent="0.35">
      <c r="G2884" s="42"/>
    </row>
    <row r="2885" spans="7:7" x14ac:dyDescent="0.35">
      <c r="G2885" s="42"/>
    </row>
    <row r="2886" spans="7:7" x14ac:dyDescent="0.35">
      <c r="G2886" s="42"/>
    </row>
    <row r="2887" spans="7:7" x14ac:dyDescent="0.35">
      <c r="G2887" s="42"/>
    </row>
    <row r="2888" spans="7:7" x14ac:dyDescent="0.35">
      <c r="G2888" s="42"/>
    </row>
    <row r="2889" spans="7:7" x14ac:dyDescent="0.35">
      <c r="G2889" s="42"/>
    </row>
    <row r="2890" spans="7:7" x14ac:dyDescent="0.35">
      <c r="G2890" s="42"/>
    </row>
    <row r="2891" spans="7:7" x14ac:dyDescent="0.35">
      <c r="G2891" s="42"/>
    </row>
    <row r="2892" spans="7:7" x14ac:dyDescent="0.35">
      <c r="G2892" s="42"/>
    </row>
    <row r="2893" spans="7:7" x14ac:dyDescent="0.35">
      <c r="G2893" s="42"/>
    </row>
    <row r="2894" spans="7:7" x14ac:dyDescent="0.35">
      <c r="G2894" s="42"/>
    </row>
    <row r="2895" spans="7:7" x14ac:dyDescent="0.35">
      <c r="G2895" s="42"/>
    </row>
    <row r="2896" spans="7:7" x14ac:dyDescent="0.35">
      <c r="G2896" s="42"/>
    </row>
    <row r="2897" spans="7:7" x14ac:dyDescent="0.35">
      <c r="G2897" s="42"/>
    </row>
    <row r="2898" spans="7:7" x14ac:dyDescent="0.35">
      <c r="G2898" s="42"/>
    </row>
    <row r="2899" spans="7:7" x14ac:dyDescent="0.35">
      <c r="G2899" s="42"/>
    </row>
    <row r="2900" spans="7:7" x14ac:dyDescent="0.35">
      <c r="G2900" s="42"/>
    </row>
    <row r="2901" spans="7:7" x14ac:dyDescent="0.35">
      <c r="G2901" s="42"/>
    </row>
    <row r="2902" spans="7:7" x14ac:dyDescent="0.35">
      <c r="G2902" s="42"/>
    </row>
    <row r="2903" spans="7:7" x14ac:dyDescent="0.35">
      <c r="G2903" s="42"/>
    </row>
    <row r="2904" spans="7:7" x14ac:dyDescent="0.35">
      <c r="G2904" s="42"/>
    </row>
    <row r="2905" spans="7:7" x14ac:dyDescent="0.35">
      <c r="G2905" s="42"/>
    </row>
    <row r="2906" spans="7:7" x14ac:dyDescent="0.35">
      <c r="G2906" s="42"/>
    </row>
    <row r="2907" spans="7:7" x14ac:dyDescent="0.35">
      <c r="G2907" s="42"/>
    </row>
    <row r="2908" spans="7:7" x14ac:dyDescent="0.35">
      <c r="G2908" s="42"/>
    </row>
    <row r="2909" spans="7:7" x14ac:dyDescent="0.35">
      <c r="G2909" s="42"/>
    </row>
    <row r="2910" spans="7:7" x14ac:dyDescent="0.35">
      <c r="G2910" s="42"/>
    </row>
    <row r="2911" spans="7:7" x14ac:dyDescent="0.35">
      <c r="G2911" s="42"/>
    </row>
    <row r="2912" spans="7:7" x14ac:dyDescent="0.35">
      <c r="G2912" s="42"/>
    </row>
    <row r="2913" spans="7:7" x14ac:dyDescent="0.35">
      <c r="G2913" s="42"/>
    </row>
    <row r="2914" spans="7:7" x14ac:dyDescent="0.35">
      <c r="G2914" s="42"/>
    </row>
    <row r="2915" spans="7:7" x14ac:dyDescent="0.35">
      <c r="G2915" s="42"/>
    </row>
    <row r="2916" spans="7:7" x14ac:dyDescent="0.35">
      <c r="G2916" s="42"/>
    </row>
    <row r="2917" spans="7:7" x14ac:dyDescent="0.35">
      <c r="G2917" s="42"/>
    </row>
    <row r="2918" spans="7:7" x14ac:dyDescent="0.35">
      <c r="G2918" s="42"/>
    </row>
    <row r="2919" spans="7:7" x14ac:dyDescent="0.35">
      <c r="G2919" s="42"/>
    </row>
    <row r="2920" spans="7:7" x14ac:dyDescent="0.35">
      <c r="G2920" s="42"/>
    </row>
    <row r="2921" spans="7:7" x14ac:dyDescent="0.35">
      <c r="G2921" s="42"/>
    </row>
    <row r="2922" spans="7:7" x14ac:dyDescent="0.35">
      <c r="G2922" s="42"/>
    </row>
    <row r="2923" spans="7:7" x14ac:dyDescent="0.35">
      <c r="G2923" s="42"/>
    </row>
    <row r="2924" spans="7:7" x14ac:dyDescent="0.35">
      <c r="G2924" s="42"/>
    </row>
    <row r="2925" spans="7:7" x14ac:dyDescent="0.35">
      <c r="G2925" s="42"/>
    </row>
    <row r="2926" spans="7:7" x14ac:dyDescent="0.35">
      <c r="G2926" s="42"/>
    </row>
    <row r="2927" spans="7:7" x14ac:dyDescent="0.35">
      <c r="G2927" s="42"/>
    </row>
    <row r="2928" spans="7:7" x14ac:dyDescent="0.35">
      <c r="G2928" s="42"/>
    </row>
    <row r="2929" spans="7:7" x14ac:dyDescent="0.35">
      <c r="G2929" s="42"/>
    </row>
    <row r="2930" spans="7:7" x14ac:dyDescent="0.35">
      <c r="G2930" s="42"/>
    </row>
    <row r="2931" spans="7:7" x14ac:dyDescent="0.35">
      <c r="G2931" s="42"/>
    </row>
    <row r="2932" spans="7:7" x14ac:dyDescent="0.35">
      <c r="G2932" s="42"/>
    </row>
    <row r="2933" spans="7:7" x14ac:dyDescent="0.35">
      <c r="G2933" s="42"/>
    </row>
    <row r="2934" spans="7:7" x14ac:dyDescent="0.35">
      <c r="G2934" s="42"/>
    </row>
    <row r="2935" spans="7:7" x14ac:dyDescent="0.35">
      <c r="G2935" s="42"/>
    </row>
    <row r="2936" spans="7:7" x14ac:dyDescent="0.35">
      <c r="G2936" s="42"/>
    </row>
    <row r="2937" spans="7:7" x14ac:dyDescent="0.35">
      <c r="G2937" s="42"/>
    </row>
    <row r="2938" spans="7:7" x14ac:dyDescent="0.35">
      <c r="G2938" s="42"/>
    </row>
    <row r="2939" spans="7:7" x14ac:dyDescent="0.35">
      <c r="G2939" s="42"/>
    </row>
    <row r="2940" spans="7:7" x14ac:dyDescent="0.35">
      <c r="G2940" s="42"/>
    </row>
    <row r="2941" spans="7:7" x14ac:dyDescent="0.35">
      <c r="G2941" s="42"/>
    </row>
    <row r="2942" spans="7:7" x14ac:dyDescent="0.35">
      <c r="G2942" s="42"/>
    </row>
    <row r="2943" spans="7:7" x14ac:dyDescent="0.35">
      <c r="G2943" s="42"/>
    </row>
    <row r="2944" spans="7:7" x14ac:dyDescent="0.35">
      <c r="G2944" s="42"/>
    </row>
    <row r="2945" spans="7:7" x14ac:dyDescent="0.35">
      <c r="G2945" s="42"/>
    </row>
    <row r="2946" spans="7:7" x14ac:dyDescent="0.35">
      <c r="G2946" s="42"/>
    </row>
    <row r="2947" spans="7:7" x14ac:dyDescent="0.35">
      <c r="G2947" s="42"/>
    </row>
    <row r="2948" spans="7:7" x14ac:dyDescent="0.35">
      <c r="G2948" s="42"/>
    </row>
    <row r="2949" spans="7:7" x14ac:dyDescent="0.35">
      <c r="G2949" s="42"/>
    </row>
    <row r="2950" spans="7:7" x14ac:dyDescent="0.35">
      <c r="G2950" s="42"/>
    </row>
    <row r="2951" spans="7:7" x14ac:dyDescent="0.35">
      <c r="G2951" s="42"/>
    </row>
    <row r="2952" spans="7:7" x14ac:dyDescent="0.35">
      <c r="G2952" s="42"/>
    </row>
    <row r="2953" spans="7:7" x14ac:dyDescent="0.35">
      <c r="G2953" s="42"/>
    </row>
    <row r="2954" spans="7:7" x14ac:dyDescent="0.35">
      <c r="G2954" s="42"/>
    </row>
    <row r="2955" spans="7:7" x14ac:dyDescent="0.35">
      <c r="G2955" s="42"/>
    </row>
    <row r="2956" spans="7:7" x14ac:dyDescent="0.35">
      <c r="G2956" s="42"/>
    </row>
    <row r="2957" spans="7:7" x14ac:dyDescent="0.35">
      <c r="G2957" s="42"/>
    </row>
    <row r="2958" spans="7:7" x14ac:dyDescent="0.35">
      <c r="G2958" s="42"/>
    </row>
    <row r="2959" spans="7:7" x14ac:dyDescent="0.35">
      <c r="G2959" s="42"/>
    </row>
    <row r="2960" spans="7:7" x14ac:dyDescent="0.35">
      <c r="G2960" s="42"/>
    </row>
    <row r="2961" spans="7:7" x14ac:dyDescent="0.35">
      <c r="G2961" s="42"/>
    </row>
    <row r="2962" spans="7:7" x14ac:dyDescent="0.35">
      <c r="G2962" s="42"/>
    </row>
    <row r="2963" spans="7:7" x14ac:dyDescent="0.35">
      <c r="G2963" s="42"/>
    </row>
    <row r="2964" spans="7:7" x14ac:dyDescent="0.35">
      <c r="G2964" s="42"/>
    </row>
    <row r="2965" spans="7:7" x14ac:dyDescent="0.35">
      <c r="G2965" s="42"/>
    </row>
    <row r="2966" spans="7:7" x14ac:dyDescent="0.35">
      <c r="G2966" s="42"/>
    </row>
    <row r="2967" spans="7:7" x14ac:dyDescent="0.35">
      <c r="G2967" s="42"/>
    </row>
    <row r="2968" spans="7:7" x14ac:dyDescent="0.35">
      <c r="G2968" s="42"/>
    </row>
    <row r="2969" spans="7:7" x14ac:dyDescent="0.35">
      <c r="G2969" s="42"/>
    </row>
    <row r="2970" spans="7:7" x14ac:dyDescent="0.35">
      <c r="G2970" s="42"/>
    </row>
    <row r="2971" spans="7:7" x14ac:dyDescent="0.35">
      <c r="G2971" s="42"/>
    </row>
    <row r="2972" spans="7:7" x14ac:dyDescent="0.35">
      <c r="G2972" s="42"/>
    </row>
    <row r="2973" spans="7:7" x14ac:dyDescent="0.35">
      <c r="G2973" s="42"/>
    </row>
    <row r="2974" spans="7:7" x14ac:dyDescent="0.35">
      <c r="G2974" s="42"/>
    </row>
    <row r="2975" spans="7:7" x14ac:dyDescent="0.35">
      <c r="G2975" s="42"/>
    </row>
    <row r="2976" spans="7:7" x14ac:dyDescent="0.35">
      <c r="G2976" s="42"/>
    </row>
    <row r="2977" spans="7:7" x14ac:dyDescent="0.35">
      <c r="G2977" s="42"/>
    </row>
    <row r="2978" spans="7:7" x14ac:dyDescent="0.35">
      <c r="G2978" s="42"/>
    </row>
    <row r="2979" spans="7:7" x14ac:dyDescent="0.35">
      <c r="G2979" s="42"/>
    </row>
    <row r="2980" spans="7:7" x14ac:dyDescent="0.35">
      <c r="G2980" s="42"/>
    </row>
    <row r="2981" spans="7:7" x14ac:dyDescent="0.35">
      <c r="G2981" s="42"/>
    </row>
    <row r="2982" spans="7:7" x14ac:dyDescent="0.35">
      <c r="G2982" s="42"/>
    </row>
    <row r="2983" spans="7:7" x14ac:dyDescent="0.35">
      <c r="G2983" s="42"/>
    </row>
    <row r="2984" spans="7:7" x14ac:dyDescent="0.35">
      <c r="G2984" s="42"/>
    </row>
    <row r="2985" spans="7:7" x14ac:dyDescent="0.35">
      <c r="G2985" s="42"/>
    </row>
    <row r="2986" spans="7:7" x14ac:dyDescent="0.35">
      <c r="G2986" s="42"/>
    </row>
    <row r="2987" spans="7:7" x14ac:dyDescent="0.35">
      <c r="G2987" s="42"/>
    </row>
    <row r="2988" spans="7:7" x14ac:dyDescent="0.35">
      <c r="G2988" s="42"/>
    </row>
    <row r="2989" spans="7:7" x14ac:dyDescent="0.35">
      <c r="G2989" s="42"/>
    </row>
    <row r="2990" spans="7:7" x14ac:dyDescent="0.35">
      <c r="G2990" s="42"/>
    </row>
    <row r="2991" spans="7:7" x14ac:dyDescent="0.35">
      <c r="G2991" s="42"/>
    </row>
    <row r="2992" spans="7:7" x14ac:dyDescent="0.35">
      <c r="G2992" s="42"/>
    </row>
    <row r="2993" spans="7:7" x14ac:dyDescent="0.35">
      <c r="G2993" s="42"/>
    </row>
    <row r="2994" spans="7:7" x14ac:dyDescent="0.35">
      <c r="G2994" s="42"/>
    </row>
    <row r="2995" spans="7:7" x14ac:dyDescent="0.35">
      <c r="G2995" s="42"/>
    </row>
    <row r="2996" spans="7:7" x14ac:dyDescent="0.35">
      <c r="G2996" s="42"/>
    </row>
    <row r="2997" spans="7:7" x14ac:dyDescent="0.35">
      <c r="G2997" s="42"/>
    </row>
    <row r="2998" spans="7:7" x14ac:dyDescent="0.35">
      <c r="G2998" s="42"/>
    </row>
    <row r="2999" spans="7:7" x14ac:dyDescent="0.35">
      <c r="G2999" s="42"/>
    </row>
    <row r="3000" spans="7:7" x14ac:dyDescent="0.35">
      <c r="G3000" s="42"/>
    </row>
    <row r="3001" spans="7:7" x14ac:dyDescent="0.35">
      <c r="G3001" s="42"/>
    </row>
    <row r="3002" spans="7:7" x14ac:dyDescent="0.35">
      <c r="G3002" s="42"/>
    </row>
    <row r="3003" spans="7:7" x14ac:dyDescent="0.35">
      <c r="G3003" s="42"/>
    </row>
    <row r="3004" spans="7:7" x14ac:dyDescent="0.35">
      <c r="G3004" s="42"/>
    </row>
    <row r="3005" spans="7:7" x14ac:dyDescent="0.35">
      <c r="G3005" s="42"/>
    </row>
    <row r="3006" spans="7:7" x14ac:dyDescent="0.35">
      <c r="G3006" s="42"/>
    </row>
    <row r="3007" spans="7:7" x14ac:dyDescent="0.35">
      <c r="G3007" s="42"/>
    </row>
    <row r="3008" spans="7:7" x14ac:dyDescent="0.35">
      <c r="G3008" s="42"/>
    </row>
    <row r="3009" spans="7:7" x14ac:dyDescent="0.35">
      <c r="G3009" s="42"/>
    </row>
    <row r="3010" spans="7:7" x14ac:dyDescent="0.35">
      <c r="G3010" s="42"/>
    </row>
    <row r="3011" spans="7:7" x14ac:dyDescent="0.35">
      <c r="G3011" s="42"/>
    </row>
    <row r="3012" spans="7:7" x14ac:dyDescent="0.35">
      <c r="G3012" s="42"/>
    </row>
    <row r="3013" spans="7:7" x14ac:dyDescent="0.35">
      <c r="G3013" s="42"/>
    </row>
    <row r="3014" spans="7:7" x14ac:dyDescent="0.35">
      <c r="G3014" s="42"/>
    </row>
    <row r="3015" spans="7:7" x14ac:dyDescent="0.35">
      <c r="G3015" s="42"/>
    </row>
    <row r="3016" spans="7:7" x14ac:dyDescent="0.35">
      <c r="G3016" s="42"/>
    </row>
    <row r="3017" spans="7:7" x14ac:dyDescent="0.35">
      <c r="G3017" s="42"/>
    </row>
    <row r="3018" spans="7:7" x14ac:dyDescent="0.35">
      <c r="G3018" s="42"/>
    </row>
    <row r="3019" spans="7:7" x14ac:dyDescent="0.35">
      <c r="G3019" s="42"/>
    </row>
    <row r="3020" spans="7:7" x14ac:dyDescent="0.35">
      <c r="G3020" s="42"/>
    </row>
    <row r="3021" spans="7:7" x14ac:dyDescent="0.35">
      <c r="G3021" s="42"/>
    </row>
    <row r="3022" spans="7:7" x14ac:dyDescent="0.35">
      <c r="G3022" s="42"/>
    </row>
    <row r="3023" spans="7:7" x14ac:dyDescent="0.35">
      <c r="G3023" s="42"/>
    </row>
    <row r="3024" spans="7:7" x14ac:dyDescent="0.35">
      <c r="G3024" s="42"/>
    </row>
    <row r="3025" spans="7:7" x14ac:dyDescent="0.35">
      <c r="G3025" s="42"/>
    </row>
    <row r="3026" spans="7:7" x14ac:dyDescent="0.35">
      <c r="G3026" s="42"/>
    </row>
    <row r="3027" spans="7:7" x14ac:dyDescent="0.35">
      <c r="G3027" s="42"/>
    </row>
    <row r="3028" spans="7:7" x14ac:dyDescent="0.35">
      <c r="G3028" s="42"/>
    </row>
    <row r="3029" spans="7:7" x14ac:dyDescent="0.35">
      <c r="G3029" s="42"/>
    </row>
    <row r="3030" spans="7:7" x14ac:dyDescent="0.35">
      <c r="G3030" s="42"/>
    </row>
    <row r="3031" spans="7:7" x14ac:dyDescent="0.35">
      <c r="G3031" s="42"/>
    </row>
    <row r="3032" spans="7:7" x14ac:dyDescent="0.35">
      <c r="G3032" s="42"/>
    </row>
    <row r="3033" spans="7:7" x14ac:dyDescent="0.35">
      <c r="G3033" s="42"/>
    </row>
    <row r="3034" spans="7:7" x14ac:dyDescent="0.35">
      <c r="G3034" s="42"/>
    </row>
    <row r="3035" spans="7:7" x14ac:dyDescent="0.35">
      <c r="G3035" s="42"/>
    </row>
    <row r="3036" spans="7:7" x14ac:dyDescent="0.35">
      <c r="G3036" s="42"/>
    </row>
    <row r="3037" spans="7:7" x14ac:dyDescent="0.35">
      <c r="G3037" s="42"/>
    </row>
    <row r="3038" spans="7:7" x14ac:dyDescent="0.35">
      <c r="G3038" s="42"/>
    </row>
    <row r="3039" spans="7:7" x14ac:dyDescent="0.35">
      <c r="G3039" s="42"/>
    </row>
    <row r="3040" spans="7:7" x14ac:dyDescent="0.35">
      <c r="G3040" s="42"/>
    </row>
    <row r="3041" spans="7:7" x14ac:dyDescent="0.35">
      <c r="G3041" s="42"/>
    </row>
    <row r="3042" spans="7:7" x14ac:dyDescent="0.35">
      <c r="G3042" s="42"/>
    </row>
    <row r="3043" spans="7:7" x14ac:dyDescent="0.35">
      <c r="G3043" s="42"/>
    </row>
    <row r="3044" spans="7:7" x14ac:dyDescent="0.35">
      <c r="G3044" s="42"/>
    </row>
    <row r="3045" spans="7:7" x14ac:dyDescent="0.35">
      <c r="G3045" s="42"/>
    </row>
    <row r="3046" spans="7:7" x14ac:dyDescent="0.35">
      <c r="G3046" s="42"/>
    </row>
    <row r="3047" spans="7:7" x14ac:dyDescent="0.35">
      <c r="G3047" s="42"/>
    </row>
    <row r="3048" spans="7:7" x14ac:dyDescent="0.35">
      <c r="G3048" s="42"/>
    </row>
    <row r="3049" spans="7:7" x14ac:dyDescent="0.35">
      <c r="G3049" s="42"/>
    </row>
    <row r="3050" spans="7:7" x14ac:dyDescent="0.35">
      <c r="G3050" s="42"/>
    </row>
    <row r="3051" spans="7:7" x14ac:dyDescent="0.35">
      <c r="G3051" s="42"/>
    </row>
    <row r="3052" spans="7:7" x14ac:dyDescent="0.35">
      <c r="G3052" s="42"/>
    </row>
    <row r="3053" spans="7:7" x14ac:dyDescent="0.35">
      <c r="G3053" s="42"/>
    </row>
    <row r="3054" spans="7:7" x14ac:dyDescent="0.35">
      <c r="G3054" s="42"/>
    </row>
    <row r="3055" spans="7:7" x14ac:dyDescent="0.35">
      <c r="G3055" s="42"/>
    </row>
    <row r="3056" spans="7:7" x14ac:dyDescent="0.35">
      <c r="G3056" s="42"/>
    </row>
    <row r="3057" spans="7:7" x14ac:dyDescent="0.35">
      <c r="G3057" s="42"/>
    </row>
    <row r="3058" spans="7:7" x14ac:dyDescent="0.35">
      <c r="G3058" s="42"/>
    </row>
    <row r="3059" spans="7:7" x14ac:dyDescent="0.35">
      <c r="G3059" s="42"/>
    </row>
    <row r="3060" spans="7:7" x14ac:dyDescent="0.35">
      <c r="G3060" s="42"/>
    </row>
    <row r="3061" spans="7:7" x14ac:dyDescent="0.35">
      <c r="G3061" s="42"/>
    </row>
    <row r="3062" spans="7:7" x14ac:dyDescent="0.35">
      <c r="G3062" s="42"/>
    </row>
    <row r="3063" spans="7:7" x14ac:dyDescent="0.35">
      <c r="G3063" s="42"/>
    </row>
    <row r="3064" spans="7:7" x14ac:dyDescent="0.35">
      <c r="G3064" s="42"/>
    </row>
    <row r="3065" spans="7:7" x14ac:dyDescent="0.35">
      <c r="G3065" s="42"/>
    </row>
    <row r="3066" spans="7:7" x14ac:dyDescent="0.35">
      <c r="G3066" s="42"/>
    </row>
    <row r="3067" spans="7:7" x14ac:dyDescent="0.35">
      <c r="G3067" s="42"/>
    </row>
    <row r="3068" spans="7:7" x14ac:dyDescent="0.35">
      <c r="G3068" s="42"/>
    </row>
    <row r="3069" spans="7:7" x14ac:dyDescent="0.35">
      <c r="G3069" s="42"/>
    </row>
    <row r="3070" spans="7:7" x14ac:dyDescent="0.35">
      <c r="G3070" s="42"/>
    </row>
    <row r="3071" spans="7:7" x14ac:dyDescent="0.35">
      <c r="G3071" s="42"/>
    </row>
    <row r="3072" spans="7:7" x14ac:dyDescent="0.35">
      <c r="G3072" s="42"/>
    </row>
    <row r="3073" spans="7:7" x14ac:dyDescent="0.35">
      <c r="G3073" s="42"/>
    </row>
    <row r="3074" spans="7:7" x14ac:dyDescent="0.35">
      <c r="G3074" s="42"/>
    </row>
    <row r="3075" spans="7:7" x14ac:dyDescent="0.35">
      <c r="G3075" s="42"/>
    </row>
    <row r="3076" spans="7:7" x14ac:dyDescent="0.35">
      <c r="G3076" s="42"/>
    </row>
    <row r="3077" spans="7:7" x14ac:dyDescent="0.35">
      <c r="G3077" s="42"/>
    </row>
    <row r="3078" spans="7:7" x14ac:dyDescent="0.35">
      <c r="G3078" s="42"/>
    </row>
    <row r="3079" spans="7:7" x14ac:dyDescent="0.35">
      <c r="G3079" s="42"/>
    </row>
    <row r="3080" spans="7:7" x14ac:dyDescent="0.35">
      <c r="G3080" s="42"/>
    </row>
    <row r="3081" spans="7:7" x14ac:dyDescent="0.35">
      <c r="G3081" s="42"/>
    </row>
    <row r="3082" spans="7:7" x14ac:dyDescent="0.35">
      <c r="G3082" s="42"/>
    </row>
    <row r="3083" spans="7:7" x14ac:dyDescent="0.35">
      <c r="G3083" s="42"/>
    </row>
    <row r="3084" spans="7:7" x14ac:dyDescent="0.35">
      <c r="G3084" s="42"/>
    </row>
    <row r="3085" spans="7:7" x14ac:dyDescent="0.35">
      <c r="G3085" s="42"/>
    </row>
    <row r="3086" spans="7:7" x14ac:dyDescent="0.35">
      <c r="G3086" s="42"/>
    </row>
    <row r="3087" spans="7:7" x14ac:dyDescent="0.35">
      <c r="G3087" s="42"/>
    </row>
    <row r="3088" spans="7:7" x14ac:dyDescent="0.35">
      <c r="G3088" s="42"/>
    </row>
    <row r="3089" spans="7:7" x14ac:dyDescent="0.35">
      <c r="G3089" s="42"/>
    </row>
    <row r="3090" spans="7:7" x14ac:dyDescent="0.35">
      <c r="G3090" s="42"/>
    </row>
    <row r="3091" spans="7:7" x14ac:dyDescent="0.35">
      <c r="G3091" s="42"/>
    </row>
    <row r="3092" spans="7:7" x14ac:dyDescent="0.35">
      <c r="G3092" s="42"/>
    </row>
    <row r="3093" spans="7:7" x14ac:dyDescent="0.35">
      <c r="G3093" s="42"/>
    </row>
    <row r="3094" spans="7:7" x14ac:dyDescent="0.35">
      <c r="G3094" s="42"/>
    </row>
    <row r="3095" spans="7:7" x14ac:dyDescent="0.35">
      <c r="G3095" s="42"/>
    </row>
    <row r="3096" spans="7:7" x14ac:dyDescent="0.35">
      <c r="G3096" s="42"/>
    </row>
    <row r="3097" spans="7:7" x14ac:dyDescent="0.35">
      <c r="G3097" s="42"/>
    </row>
    <row r="3098" spans="7:7" x14ac:dyDescent="0.35">
      <c r="G3098" s="42"/>
    </row>
    <row r="3099" spans="7:7" x14ac:dyDescent="0.35">
      <c r="G3099" s="42"/>
    </row>
    <row r="3100" spans="7:7" x14ac:dyDescent="0.35">
      <c r="G3100" s="42"/>
    </row>
    <row r="3101" spans="7:7" x14ac:dyDescent="0.35">
      <c r="G3101" s="42"/>
    </row>
    <row r="3102" spans="7:7" x14ac:dyDescent="0.35">
      <c r="G3102" s="42"/>
    </row>
    <row r="3103" spans="7:7" x14ac:dyDescent="0.35">
      <c r="G3103" s="42"/>
    </row>
    <row r="3104" spans="7:7" x14ac:dyDescent="0.35">
      <c r="G3104" s="42"/>
    </row>
    <row r="3105" spans="7:7" x14ac:dyDescent="0.35">
      <c r="G3105" s="42"/>
    </row>
    <row r="3106" spans="7:7" x14ac:dyDescent="0.35">
      <c r="G3106" s="42"/>
    </row>
    <row r="3107" spans="7:7" x14ac:dyDescent="0.35">
      <c r="G3107" s="42"/>
    </row>
    <row r="3108" spans="7:7" x14ac:dyDescent="0.35">
      <c r="G3108" s="42"/>
    </row>
    <row r="3109" spans="7:7" x14ac:dyDescent="0.35">
      <c r="G3109" s="42"/>
    </row>
    <row r="3110" spans="7:7" x14ac:dyDescent="0.35">
      <c r="G3110" s="42"/>
    </row>
    <row r="3111" spans="7:7" x14ac:dyDescent="0.35">
      <c r="G3111" s="42"/>
    </row>
    <row r="3112" spans="7:7" x14ac:dyDescent="0.35">
      <c r="G3112" s="42"/>
    </row>
    <row r="3113" spans="7:7" x14ac:dyDescent="0.35">
      <c r="G3113" s="42"/>
    </row>
    <row r="3114" spans="7:7" x14ac:dyDescent="0.35">
      <c r="G3114" s="42"/>
    </row>
    <row r="3115" spans="7:7" x14ac:dyDescent="0.35">
      <c r="G3115" s="42"/>
    </row>
    <row r="3116" spans="7:7" x14ac:dyDescent="0.35">
      <c r="G3116" s="42"/>
    </row>
    <row r="3117" spans="7:7" x14ac:dyDescent="0.35">
      <c r="G3117" s="42"/>
    </row>
    <row r="3118" spans="7:7" x14ac:dyDescent="0.35">
      <c r="G3118" s="42"/>
    </row>
    <row r="3119" spans="7:7" x14ac:dyDescent="0.35">
      <c r="G3119" s="42"/>
    </row>
    <row r="3120" spans="7:7" x14ac:dyDescent="0.35">
      <c r="G3120" s="42"/>
    </row>
    <row r="3121" spans="7:7" x14ac:dyDescent="0.35">
      <c r="G3121" s="42"/>
    </row>
    <row r="3122" spans="7:7" x14ac:dyDescent="0.35">
      <c r="G3122" s="42"/>
    </row>
    <row r="3123" spans="7:7" x14ac:dyDescent="0.35">
      <c r="G3123" s="42"/>
    </row>
    <row r="3124" spans="7:7" x14ac:dyDescent="0.35">
      <c r="G3124" s="42"/>
    </row>
    <row r="3125" spans="7:7" x14ac:dyDescent="0.35">
      <c r="G3125" s="42"/>
    </row>
    <row r="3126" spans="7:7" x14ac:dyDescent="0.35">
      <c r="G3126" s="42"/>
    </row>
    <row r="3127" spans="7:7" x14ac:dyDescent="0.35">
      <c r="G3127" s="42"/>
    </row>
    <row r="3128" spans="7:7" x14ac:dyDescent="0.35">
      <c r="G3128" s="42"/>
    </row>
    <row r="3129" spans="7:7" x14ac:dyDescent="0.35">
      <c r="G3129" s="42"/>
    </row>
    <row r="3130" spans="7:7" x14ac:dyDescent="0.35">
      <c r="G3130" s="42"/>
    </row>
    <row r="3131" spans="7:7" x14ac:dyDescent="0.35">
      <c r="G3131" s="42"/>
    </row>
    <row r="3132" spans="7:7" x14ac:dyDescent="0.35">
      <c r="G3132" s="42"/>
    </row>
    <row r="3133" spans="7:7" x14ac:dyDescent="0.35">
      <c r="G3133" s="42"/>
    </row>
    <row r="3134" spans="7:7" x14ac:dyDescent="0.35">
      <c r="G3134" s="42"/>
    </row>
    <row r="3135" spans="7:7" x14ac:dyDescent="0.35">
      <c r="G3135" s="42"/>
    </row>
    <row r="3136" spans="7:7" x14ac:dyDescent="0.35">
      <c r="G3136" s="42"/>
    </row>
    <row r="3137" spans="7:7" x14ac:dyDescent="0.35">
      <c r="G3137" s="42"/>
    </row>
    <row r="3138" spans="7:7" x14ac:dyDescent="0.35">
      <c r="G3138" s="42"/>
    </row>
    <row r="3139" spans="7:7" x14ac:dyDescent="0.35">
      <c r="G3139" s="42"/>
    </row>
    <row r="3140" spans="7:7" x14ac:dyDescent="0.35">
      <c r="G3140" s="42"/>
    </row>
    <row r="3141" spans="7:7" x14ac:dyDescent="0.35">
      <c r="G3141" s="42"/>
    </row>
    <row r="3142" spans="7:7" x14ac:dyDescent="0.35">
      <c r="G3142" s="42"/>
    </row>
    <row r="3143" spans="7:7" x14ac:dyDescent="0.35">
      <c r="G3143" s="42"/>
    </row>
    <row r="3144" spans="7:7" x14ac:dyDescent="0.35">
      <c r="G3144" s="42"/>
    </row>
    <row r="3145" spans="7:7" x14ac:dyDescent="0.35">
      <c r="G3145" s="42"/>
    </row>
    <row r="3146" spans="7:7" x14ac:dyDescent="0.35">
      <c r="G3146" s="42"/>
    </row>
    <row r="3147" spans="7:7" x14ac:dyDescent="0.35">
      <c r="G3147" s="42"/>
    </row>
    <row r="3148" spans="7:7" x14ac:dyDescent="0.35">
      <c r="G3148" s="42"/>
    </row>
    <row r="3149" spans="7:7" x14ac:dyDescent="0.35">
      <c r="G3149" s="42"/>
    </row>
    <row r="3150" spans="7:7" x14ac:dyDescent="0.35">
      <c r="G3150" s="42"/>
    </row>
    <row r="3151" spans="7:7" x14ac:dyDescent="0.35">
      <c r="G3151" s="42"/>
    </row>
    <row r="3152" spans="7:7" x14ac:dyDescent="0.35">
      <c r="G3152" s="42"/>
    </row>
    <row r="3153" spans="7:7" x14ac:dyDescent="0.35">
      <c r="G3153" s="42"/>
    </row>
    <row r="3154" spans="7:7" x14ac:dyDescent="0.35">
      <c r="G3154" s="42"/>
    </row>
    <row r="3155" spans="7:7" x14ac:dyDescent="0.35">
      <c r="G3155" s="42"/>
    </row>
    <row r="3156" spans="7:7" x14ac:dyDescent="0.35">
      <c r="G3156" s="42"/>
    </row>
    <row r="3157" spans="7:7" x14ac:dyDescent="0.35">
      <c r="G3157" s="42"/>
    </row>
    <row r="3158" spans="7:7" x14ac:dyDescent="0.35">
      <c r="G3158" s="42"/>
    </row>
    <row r="3159" spans="7:7" x14ac:dyDescent="0.35">
      <c r="G3159" s="42"/>
    </row>
    <row r="3160" spans="7:7" x14ac:dyDescent="0.35">
      <c r="G3160" s="42"/>
    </row>
    <row r="3161" spans="7:7" x14ac:dyDescent="0.35">
      <c r="G3161" s="42"/>
    </row>
    <row r="3162" spans="7:7" x14ac:dyDescent="0.35">
      <c r="G3162" s="42"/>
    </row>
    <row r="3163" spans="7:7" x14ac:dyDescent="0.35">
      <c r="G3163" s="42"/>
    </row>
    <row r="3164" spans="7:7" x14ac:dyDescent="0.35">
      <c r="G3164" s="42"/>
    </row>
    <row r="3165" spans="7:7" x14ac:dyDescent="0.35">
      <c r="G3165" s="42"/>
    </row>
    <row r="3166" spans="7:7" x14ac:dyDescent="0.35">
      <c r="G3166" s="42"/>
    </row>
    <row r="3167" spans="7:7" x14ac:dyDescent="0.35">
      <c r="G3167" s="42"/>
    </row>
    <row r="3168" spans="7:7" x14ac:dyDescent="0.35">
      <c r="G3168" s="42"/>
    </row>
    <row r="3169" spans="7:7" x14ac:dyDescent="0.35">
      <c r="G3169" s="42"/>
    </row>
    <row r="3170" spans="7:7" x14ac:dyDescent="0.35">
      <c r="G3170" s="42"/>
    </row>
    <row r="3171" spans="7:7" x14ac:dyDescent="0.35">
      <c r="G3171" s="42"/>
    </row>
    <row r="3172" spans="7:7" x14ac:dyDescent="0.35">
      <c r="G3172" s="42"/>
    </row>
    <row r="3173" spans="7:7" x14ac:dyDescent="0.35">
      <c r="G3173" s="42"/>
    </row>
    <row r="3174" spans="7:7" x14ac:dyDescent="0.35">
      <c r="G3174" s="42"/>
    </row>
    <row r="3175" spans="7:7" x14ac:dyDescent="0.35">
      <c r="G3175" s="42"/>
    </row>
    <row r="3176" spans="7:7" x14ac:dyDescent="0.35">
      <c r="G3176" s="42"/>
    </row>
    <row r="3177" spans="7:7" x14ac:dyDescent="0.35">
      <c r="G3177" s="42"/>
    </row>
    <row r="3178" spans="7:7" x14ac:dyDescent="0.35">
      <c r="G3178" s="42"/>
    </row>
    <row r="3179" spans="7:7" x14ac:dyDescent="0.35">
      <c r="G3179" s="42"/>
    </row>
    <row r="3180" spans="7:7" x14ac:dyDescent="0.35">
      <c r="G3180" s="42"/>
    </row>
    <row r="3181" spans="7:7" x14ac:dyDescent="0.35">
      <c r="G3181" s="42"/>
    </row>
    <row r="3182" spans="7:7" x14ac:dyDescent="0.35">
      <c r="G3182" s="42"/>
    </row>
    <row r="3183" spans="7:7" x14ac:dyDescent="0.35">
      <c r="G3183" s="42"/>
    </row>
    <row r="3184" spans="7:7" x14ac:dyDescent="0.35">
      <c r="G3184" s="42"/>
    </row>
    <row r="3185" spans="7:7" x14ac:dyDescent="0.35">
      <c r="G3185" s="42"/>
    </row>
    <row r="3186" spans="7:7" x14ac:dyDescent="0.35">
      <c r="G3186" s="42"/>
    </row>
    <row r="3187" spans="7:7" x14ac:dyDescent="0.35">
      <c r="G3187" s="42"/>
    </row>
    <row r="3188" spans="7:7" x14ac:dyDescent="0.35">
      <c r="G3188" s="42"/>
    </row>
    <row r="3189" spans="7:7" x14ac:dyDescent="0.35">
      <c r="G3189" s="42"/>
    </row>
    <row r="3190" spans="7:7" x14ac:dyDescent="0.35">
      <c r="G3190" s="42"/>
    </row>
    <row r="3191" spans="7:7" x14ac:dyDescent="0.35">
      <c r="G3191" s="42"/>
    </row>
    <row r="3192" spans="7:7" x14ac:dyDescent="0.35">
      <c r="G3192" s="42"/>
    </row>
    <row r="3193" spans="7:7" x14ac:dyDescent="0.35">
      <c r="G3193" s="42"/>
    </row>
    <row r="3194" spans="7:7" x14ac:dyDescent="0.35">
      <c r="G3194" s="42"/>
    </row>
    <row r="3195" spans="7:7" x14ac:dyDescent="0.35">
      <c r="G3195" s="42"/>
    </row>
    <row r="3196" spans="7:7" x14ac:dyDescent="0.35">
      <c r="G3196" s="42"/>
    </row>
    <row r="3197" spans="7:7" x14ac:dyDescent="0.35">
      <c r="G3197" s="42"/>
    </row>
    <row r="3198" spans="7:7" x14ac:dyDescent="0.35">
      <c r="G3198" s="42"/>
    </row>
    <row r="3199" spans="7:7" x14ac:dyDescent="0.35">
      <c r="G3199" s="42"/>
    </row>
    <row r="3200" spans="7:7" x14ac:dyDescent="0.35">
      <c r="G3200" s="42"/>
    </row>
    <row r="3201" spans="7:7" x14ac:dyDescent="0.35">
      <c r="G3201" s="42"/>
    </row>
    <row r="3202" spans="7:7" x14ac:dyDescent="0.35">
      <c r="G3202" s="42"/>
    </row>
    <row r="3203" spans="7:7" x14ac:dyDescent="0.35">
      <c r="G3203" s="42"/>
    </row>
    <row r="3204" spans="7:7" x14ac:dyDescent="0.35">
      <c r="G3204" s="42"/>
    </row>
    <row r="3205" spans="7:7" x14ac:dyDescent="0.35">
      <c r="G3205" s="42"/>
    </row>
    <row r="3206" spans="7:7" x14ac:dyDescent="0.35">
      <c r="G3206" s="42"/>
    </row>
    <row r="3207" spans="7:7" x14ac:dyDescent="0.35">
      <c r="G3207" s="42"/>
    </row>
    <row r="3208" spans="7:7" x14ac:dyDescent="0.35">
      <c r="G3208" s="42"/>
    </row>
    <row r="3209" spans="7:7" x14ac:dyDescent="0.35">
      <c r="G3209" s="42"/>
    </row>
    <row r="3210" spans="7:7" x14ac:dyDescent="0.35">
      <c r="G3210" s="42"/>
    </row>
    <row r="3211" spans="7:7" x14ac:dyDescent="0.35">
      <c r="G3211" s="42"/>
    </row>
    <row r="3212" spans="7:7" x14ac:dyDescent="0.35">
      <c r="G3212" s="42"/>
    </row>
    <row r="3213" spans="7:7" x14ac:dyDescent="0.35">
      <c r="G3213" s="42"/>
    </row>
    <row r="3214" spans="7:7" x14ac:dyDescent="0.35">
      <c r="G3214" s="42"/>
    </row>
    <row r="3215" spans="7:7" x14ac:dyDescent="0.35">
      <c r="G3215" s="42"/>
    </row>
    <row r="3216" spans="7:7" x14ac:dyDescent="0.35">
      <c r="G3216" s="42"/>
    </row>
    <row r="3217" spans="7:7" x14ac:dyDescent="0.35">
      <c r="G3217" s="42"/>
    </row>
    <row r="3218" spans="7:7" x14ac:dyDescent="0.35">
      <c r="G3218" s="42"/>
    </row>
    <row r="3219" spans="7:7" x14ac:dyDescent="0.35">
      <c r="G3219" s="42"/>
    </row>
    <row r="3220" spans="7:7" x14ac:dyDescent="0.35">
      <c r="G3220" s="42"/>
    </row>
    <row r="3221" spans="7:7" x14ac:dyDescent="0.35">
      <c r="G3221" s="42"/>
    </row>
    <row r="3222" spans="7:7" x14ac:dyDescent="0.35">
      <c r="G3222" s="42"/>
    </row>
    <row r="3223" spans="7:7" x14ac:dyDescent="0.35">
      <c r="G3223" s="42"/>
    </row>
    <row r="3224" spans="7:7" x14ac:dyDescent="0.35">
      <c r="G3224" s="42"/>
    </row>
    <row r="3225" spans="7:7" x14ac:dyDescent="0.35">
      <c r="G3225" s="42"/>
    </row>
    <row r="3226" spans="7:7" x14ac:dyDescent="0.35">
      <c r="G3226" s="42"/>
    </row>
    <row r="3227" spans="7:7" x14ac:dyDescent="0.35">
      <c r="G3227" s="42"/>
    </row>
    <row r="3228" spans="7:7" x14ac:dyDescent="0.35">
      <c r="G3228" s="42"/>
    </row>
    <row r="3229" spans="7:7" x14ac:dyDescent="0.35">
      <c r="G3229" s="42"/>
    </row>
    <row r="3230" spans="7:7" x14ac:dyDescent="0.35">
      <c r="G3230" s="42"/>
    </row>
    <row r="3231" spans="7:7" x14ac:dyDescent="0.35">
      <c r="G3231" s="42"/>
    </row>
    <row r="3232" spans="7:7" x14ac:dyDescent="0.35">
      <c r="G3232" s="42"/>
    </row>
    <row r="3233" spans="7:7" x14ac:dyDescent="0.35">
      <c r="G3233" s="42"/>
    </row>
    <row r="3234" spans="7:7" x14ac:dyDescent="0.35">
      <c r="G3234" s="42"/>
    </row>
    <row r="3235" spans="7:7" x14ac:dyDescent="0.35">
      <c r="G3235" s="42"/>
    </row>
    <row r="3236" spans="7:7" x14ac:dyDescent="0.35">
      <c r="G3236" s="42"/>
    </row>
    <row r="3237" spans="7:7" x14ac:dyDescent="0.35">
      <c r="G3237" s="42"/>
    </row>
    <row r="3238" spans="7:7" x14ac:dyDescent="0.35">
      <c r="G3238" s="42"/>
    </row>
    <row r="3239" spans="7:7" x14ac:dyDescent="0.35">
      <c r="G3239" s="42"/>
    </row>
    <row r="3240" spans="7:7" x14ac:dyDescent="0.35">
      <c r="G3240" s="42"/>
    </row>
    <row r="3241" spans="7:7" x14ac:dyDescent="0.35">
      <c r="G3241" s="42"/>
    </row>
    <row r="3242" spans="7:7" x14ac:dyDescent="0.35">
      <c r="G3242" s="42"/>
    </row>
    <row r="3243" spans="7:7" x14ac:dyDescent="0.35">
      <c r="G3243" s="42"/>
    </row>
    <row r="3244" spans="7:7" x14ac:dyDescent="0.35">
      <c r="G3244" s="42"/>
    </row>
    <row r="3245" spans="7:7" x14ac:dyDescent="0.35">
      <c r="G3245" s="42"/>
    </row>
    <row r="3246" spans="7:7" x14ac:dyDescent="0.35">
      <c r="G3246" s="42"/>
    </row>
    <row r="3247" spans="7:7" x14ac:dyDescent="0.35">
      <c r="G3247" s="42"/>
    </row>
    <row r="3248" spans="7:7" x14ac:dyDescent="0.35">
      <c r="G3248" s="42"/>
    </row>
    <row r="3249" spans="7:7" x14ac:dyDescent="0.35">
      <c r="G3249" s="42"/>
    </row>
    <row r="3250" spans="7:7" x14ac:dyDescent="0.35">
      <c r="G3250" s="42"/>
    </row>
    <row r="3251" spans="7:7" x14ac:dyDescent="0.35">
      <c r="G3251" s="42"/>
    </row>
    <row r="3252" spans="7:7" x14ac:dyDescent="0.35">
      <c r="G3252" s="42"/>
    </row>
    <row r="3253" spans="7:7" x14ac:dyDescent="0.35">
      <c r="G3253" s="42"/>
    </row>
    <row r="3254" spans="7:7" x14ac:dyDescent="0.35">
      <c r="G3254" s="42"/>
    </row>
    <row r="3255" spans="7:7" x14ac:dyDescent="0.35">
      <c r="G3255" s="42"/>
    </row>
    <row r="3256" spans="7:7" x14ac:dyDescent="0.35">
      <c r="G3256" s="42"/>
    </row>
    <row r="3257" spans="7:7" x14ac:dyDescent="0.35">
      <c r="G3257" s="42"/>
    </row>
    <row r="3258" spans="7:7" x14ac:dyDescent="0.35">
      <c r="G3258" s="42"/>
    </row>
    <row r="3259" spans="7:7" x14ac:dyDescent="0.35">
      <c r="G3259" s="42"/>
    </row>
    <row r="3260" spans="7:7" x14ac:dyDescent="0.35">
      <c r="G3260" s="42"/>
    </row>
    <row r="3261" spans="7:7" x14ac:dyDescent="0.35">
      <c r="G3261" s="42"/>
    </row>
    <row r="3262" spans="7:7" x14ac:dyDescent="0.35">
      <c r="G3262" s="42"/>
    </row>
    <row r="3263" spans="7:7" x14ac:dyDescent="0.35">
      <c r="G3263" s="42"/>
    </row>
    <row r="3264" spans="7:7" x14ac:dyDescent="0.35">
      <c r="G3264" s="42"/>
    </row>
    <row r="3265" spans="7:7" x14ac:dyDescent="0.35">
      <c r="G3265" s="42"/>
    </row>
    <row r="3266" spans="7:7" x14ac:dyDescent="0.35">
      <c r="G3266" s="42"/>
    </row>
    <row r="3267" spans="7:7" x14ac:dyDescent="0.35">
      <c r="G3267" s="42"/>
    </row>
    <row r="3268" spans="7:7" x14ac:dyDescent="0.35">
      <c r="G3268" s="42"/>
    </row>
    <row r="3269" spans="7:7" x14ac:dyDescent="0.35">
      <c r="G3269" s="42"/>
    </row>
    <row r="3270" spans="7:7" x14ac:dyDescent="0.35">
      <c r="G3270" s="42"/>
    </row>
    <row r="3271" spans="7:7" x14ac:dyDescent="0.35">
      <c r="G3271" s="42"/>
    </row>
    <row r="3272" spans="7:7" x14ac:dyDescent="0.35">
      <c r="G3272" s="42"/>
    </row>
    <row r="3273" spans="7:7" x14ac:dyDescent="0.35">
      <c r="G3273" s="42"/>
    </row>
    <row r="3274" spans="7:7" x14ac:dyDescent="0.35">
      <c r="G3274" s="42"/>
    </row>
    <row r="3275" spans="7:7" x14ac:dyDescent="0.35">
      <c r="G3275" s="42"/>
    </row>
    <row r="3276" spans="7:7" x14ac:dyDescent="0.35">
      <c r="G3276" s="42"/>
    </row>
    <row r="3277" spans="7:7" x14ac:dyDescent="0.35">
      <c r="G3277" s="42"/>
    </row>
    <row r="3278" spans="7:7" x14ac:dyDescent="0.35">
      <c r="G3278" s="42"/>
    </row>
    <row r="3279" spans="7:7" x14ac:dyDescent="0.35">
      <c r="G3279" s="42"/>
    </row>
    <row r="3280" spans="7:7" x14ac:dyDescent="0.35">
      <c r="G3280" s="42"/>
    </row>
    <row r="3281" spans="7:7" x14ac:dyDescent="0.35">
      <c r="G3281" s="42"/>
    </row>
    <row r="3282" spans="7:7" x14ac:dyDescent="0.35">
      <c r="G3282" s="42"/>
    </row>
    <row r="3283" spans="7:7" x14ac:dyDescent="0.35">
      <c r="G3283" s="42"/>
    </row>
    <row r="3284" spans="7:7" x14ac:dyDescent="0.35">
      <c r="G3284" s="42"/>
    </row>
    <row r="3285" spans="7:7" x14ac:dyDescent="0.35">
      <c r="G3285" s="42"/>
    </row>
    <row r="3286" spans="7:7" x14ac:dyDescent="0.35">
      <c r="G3286" s="42"/>
    </row>
    <row r="3287" spans="7:7" x14ac:dyDescent="0.35">
      <c r="G3287" s="42"/>
    </row>
    <row r="3288" spans="7:7" x14ac:dyDescent="0.35">
      <c r="G3288" s="42"/>
    </row>
    <row r="3289" spans="7:7" x14ac:dyDescent="0.35">
      <c r="G3289" s="42"/>
    </row>
    <row r="3290" spans="7:7" x14ac:dyDescent="0.35">
      <c r="G3290" s="42"/>
    </row>
    <row r="3291" spans="7:7" x14ac:dyDescent="0.35">
      <c r="G3291" s="42"/>
    </row>
    <row r="3292" spans="7:7" x14ac:dyDescent="0.35">
      <c r="G3292" s="42"/>
    </row>
    <row r="3293" spans="7:7" x14ac:dyDescent="0.35">
      <c r="G3293" s="42"/>
    </row>
    <row r="3294" spans="7:7" x14ac:dyDescent="0.35">
      <c r="G3294" s="42"/>
    </row>
    <row r="3295" spans="7:7" x14ac:dyDescent="0.35">
      <c r="G3295" s="42"/>
    </row>
    <row r="3296" spans="7:7" x14ac:dyDescent="0.35">
      <c r="G3296" s="42"/>
    </row>
    <row r="3297" spans="7:7" x14ac:dyDescent="0.35">
      <c r="G3297" s="42"/>
    </row>
    <row r="3298" spans="7:7" x14ac:dyDescent="0.35">
      <c r="G3298" s="42"/>
    </row>
    <row r="3299" spans="7:7" x14ac:dyDescent="0.35">
      <c r="G3299" s="42"/>
    </row>
    <row r="3300" spans="7:7" x14ac:dyDescent="0.35">
      <c r="G3300" s="42"/>
    </row>
    <row r="3301" spans="7:7" x14ac:dyDescent="0.35">
      <c r="G3301" s="42"/>
    </row>
    <row r="3302" spans="7:7" x14ac:dyDescent="0.35">
      <c r="G3302" s="42"/>
    </row>
    <row r="3303" spans="7:7" x14ac:dyDescent="0.35">
      <c r="G3303" s="42"/>
    </row>
    <row r="3304" spans="7:7" x14ac:dyDescent="0.35">
      <c r="G3304" s="42"/>
    </row>
    <row r="3305" spans="7:7" x14ac:dyDescent="0.35">
      <c r="G3305" s="42"/>
    </row>
    <row r="3306" spans="7:7" x14ac:dyDescent="0.35">
      <c r="G3306" s="42"/>
    </row>
    <row r="3307" spans="7:7" x14ac:dyDescent="0.35">
      <c r="G3307" s="42"/>
    </row>
    <row r="3308" spans="7:7" x14ac:dyDescent="0.35">
      <c r="G3308" s="42"/>
    </row>
    <row r="3309" spans="7:7" x14ac:dyDescent="0.35">
      <c r="G3309" s="42"/>
    </row>
    <row r="3310" spans="7:7" x14ac:dyDescent="0.35">
      <c r="G3310" s="42"/>
    </row>
    <row r="3311" spans="7:7" x14ac:dyDescent="0.35">
      <c r="G3311" s="42"/>
    </row>
    <row r="3312" spans="7:7" x14ac:dyDescent="0.35">
      <c r="G3312" s="42"/>
    </row>
    <row r="3313" spans="7:7" x14ac:dyDescent="0.35">
      <c r="G3313" s="42"/>
    </row>
    <row r="3314" spans="7:7" x14ac:dyDescent="0.35">
      <c r="G3314" s="42"/>
    </row>
    <row r="3315" spans="7:7" x14ac:dyDescent="0.35">
      <c r="G3315" s="42"/>
    </row>
    <row r="3316" spans="7:7" x14ac:dyDescent="0.35">
      <c r="G3316" s="42"/>
    </row>
    <row r="3317" spans="7:7" x14ac:dyDescent="0.35">
      <c r="G3317" s="42"/>
    </row>
    <row r="3318" spans="7:7" x14ac:dyDescent="0.35">
      <c r="G3318" s="42"/>
    </row>
    <row r="3319" spans="7:7" x14ac:dyDescent="0.35">
      <c r="G3319" s="42"/>
    </row>
    <row r="3320" spans="7:7" x14ac:dyDescent="0.35">
      <c r="G3320" s="42"/>
    </row>
    <row r="3321" spans="7:7" x14ac:dyDescent="0.35">
      <c r="G3321" s="42"/>
    </row>
    <row r="3322" spans="7:7" x14ac:dyDescent="0.35">
      <c r="G3322" s="42"/>
    </row>
    <row r="3323" spans="7:7" x14ac:dyDescent="0.35">
      <c r="G3323" s="42"/>
    </row>
    <row r="3324" spans="7:7" x14ac:dyDescent="0.35">
      <c r="G3324" s="42"/>
    </row>
    <row r="3325" spans="7:7" x14ac:dyDescent="0.35">
      <c r="G3325" s="42"/>
    </row>
    <row r="3326" spans="7:7" x14ac:dyDescent="0.35">
      <c r="G3326" s="42"/>
    </row>
    <row r="3327" spans="7:7" x14ac:dyDescent="0.35">
      <c r="G3327" s="42"/>
    </row>
    <row r="3328" spans="7:7" x14ac:dyDescent="0.35">
      <c r="G3328" s="42"/>
    </row>
    <row r="3329" spans="7:7" x14ac:dyDescent="0.35">
      <c r="G3329" s="42"/>
    </row>
    <row r="3330" spans="7:7" x14ac:dyDescent="0.35">
      <c r="G3330" s="42"/>
    </row>
    <row r="3331" spans="7:7" x14ac:dyDescent="0.35">
      <c r="G3331" s="42"/>
    </row>
    <row r="3332" spans="7:7" x14ac:dyDescent="0.35">
      <c r="G3332" s="42"/>
    </row>
    <row r="3333" spans="7:7" x14ac:dyDescent="0.35">
      <c r="G3333" s="42"/>
    </row>
    <row r="3334" spans="7:7" x14ac:dyDescent="0.35">
      <c r="G3334" s="42"/>
    </row>
    <row r="3335" spans="7:7" x14ac:dyDescent="0.35">
      <c r="G3335" s="42"/>
    </row>
    <row r="3336" spans="7:7" x14ac:dyDescent="0.35">
      <c r="G3336" s="42"/>
    </row>
    <row r="3337" spans="7:7" x14ac:dyDescent="0.35">
      <c r="G3337" s="42"/>
    </row>
    <row r="3338" spans="7:7" x14ac:dyDescent="0.35">
      <c r="G3338" s="42"/>
    </row>
    <row r="3339" spans="7:7" x14ac:dyDescent="0.35">
      <c r="G3339" s="42"/>
    </row>
    <row r="3340" spans="7:7" x14ac:dyDescent="0.35">
      <c r="G3340" s="42"/>
    </row>
    <row r="3341" spans="7:7" x14ac:dyDescent="0.35">
      <c r="G3341" s="42"/>
    </row>
    <row r="3342" spans="7:7" x14ac:dyDescent="0.35">
      <c r="G3342" s="42"/>
    </row>
    <row r="3343" spans="7:7" x14ac:dyDescent="0.35">
      <c r="G3343" s="42"/>
    </row>
    <row r="3344" spans="7:7" x14ac:dyDescent="0.35">
      <c r="G3344" s="42"/>
    </row>
    <row r="3345" spans="7:7" x14ac:dyDescent="0.35">
      <c r="G3345" s="42"/>
    </row>
    <row r="3346" spans="7:7" x14ac:dyDescent="0.35">
      <c r="G3346" s="42"/>
    </row>
    <row r="3347" spans="7:7" x14ac:dyDescent="0.35">
      <c r="G3347" s="42"/>
    </row>
    <row r="3348" spans="7:7" x14ac:dyDescent="0.35">
      <c r="G3348" s="42"/>
    </row>
    <row r="3349" spans="7:7" x14ac:dyDescent="0.35">
      <c r="G3349" s="42"/>
    </row>
    <row r="3350" spans="7:7" x14ac:dyDescent="0.35">
      <c r="G3350" s="42"/>
    </row>
    <row r="3351" spans="7:7" x14ac:dyDescent="0.35">
      <c r="G3351" s="42"/>
    </row>
    <row r="3352" spans="7:7" x14ac:dyDescent="0.35">
      <c r="G3352" s="42"/>
    </row>
    <row r="3353" spans="7:7" x14ac:dyDescent="0.35">
      <c r="G3353" s="42"/>
    </row>
    <row r="3354" spans="7:7" x14ac:dyDescent="0.35">
      <c r="G3354" s="42"/>
    </row>
    <row r="3355" spans="7:7" x14ac:dyDescent="0.35">
      <c r="G3355" s="42"/>
    </row>
    <row r="3356" spans="7:7" x14ac:dyDescent="0.35">
      <c r="G3356" s="42"/>
    </row>
    <row r="3357" spans="7:7" x14ac:dyDescent="0.35">
      <c r="G3357" s="42"/>
    </row>
    <row r="3358" spans="7:7" x14ac:dyDescent="0.35">
      <c r="G3358" s="42"/>
    </row>
    <row r="3359" spans="7:7" x14ac:dyDescent="0.35">
      <c r="G3359" s="42"/>
    </row>
    <row r="3360" spans="7:7" x14ac:dyDescent="0.35">
      <c r="G3360" s="42"/>
    </row>
    <row r="3361" spans="7:7" x14ac:dyDescent="0.35">
      <c r="G3361" s="42"/>
    </row>
    <row r="3362" spans="7:7" x14ac:dyDescent="0.35">
      <c r="G3362" s="42"/>
    </row>
    <row r="3363" spans="7:7" x14ac:dyDescent="0.35">
      <c r="G3363" s="42"/>
    </row>
    <row r="3364" spans="7:7" x14ac:dyDescent="0.35">
      <c r="G3364" s="42"/>
    </row>
    <row r="3365" spans="7:7" x14ac:dyDescent="0.35">
      <c r="G3365" s="42"/>
    </row>
    <row r="3366" spans="7:7" x14ac:dyDescent="0.35">
      <c r="G3366" s="42"/>
    </row>
    <row r="3367" spans="7:7" x14ac:dyDescent="0.35">
      <c r="G3367" s="42"/>
    </row>
    <row r="3368" spans="7:7" x14ac:dyDescent="0.35">
      <c r="G3368" s="42"/>
    </row>
    <row r="3369" spans="7:7" x14ac:dyDescent="0.35">
      <c r="G3369" s="42"/>
    </row>
    <row r="3370" spans="7:7" x14ac:dyDescent="0.35">
      <c r="G3370" s="42"/>
    </row>
    <row r="3371" spans="7:7" x14ac:dyDescent="0.35">
      <c r="G3371" s="42"/>
    </row>
    <row r="3372" spans="7:7" x14ac:dyDescent="0.35">
      <c r="G3372" s="42"/>
    </row>
    <row r="3373" spans="7:7" x14ac:dyDescent="0.35">
      <c r="G3373" s="42"/>
    </row>
    <row r="3374" spans="7:7" x14ac:dyDescent="0.35">
      <c r="G3374" s="42"/>
    </row>
    <row r="3375" spans="7:7" x14ac:dyDescent="0.35">
      <c r="G3375" s="42"/>
    </row>
    <row r="3376" spans="7:7" x14ac:dyDescent="0.35">
      <c r="G3376" s="42"/>
    </row>
    <row r="3377" spans="7:7" x14ac:dyDescent="0.35">
      <c r="G3377" s="42"/>
    </row>
    <row r="3378" spans="7:7" x14ac:dyDescent="0.35">
      <c r="G3378" s="42"/>
    </row>
    <row r="3379" spans="7:7" x14ac:dyDescent="0.35">
      <c r="G3379" s="42"/>
    </row>
    <row r="3380" spans="7:7" x14ac:dyDescent="0.35">
      <c r="G3380" s="42"/>
    </row>
    <row r="3381" spans="7:7" x14ac:dyDescent="0.35">
      <c r="G3381" s="42"/>
    </row>
    <row r="3382" spans="7:7" x14ac:dyDescent="0.35">
      <c r="G3382" s="42"/>
    </row>
    <row r="3383" spans="7:7" x14ac:dyDescent="0.35">
      <c r="G3383" s="42"/>
    </row>
    <row r="3384" spans="7:7" x14ac:dyDescent="0.35">
      <c r="G3384" s="42"/>
    </row>
    <row r="3385" spans="7:7" x14ac:dyDescent="0.35">
      <c r="G3385" s="42"/>
    </row>
    <row r="3386" spans="7:7" x14ac:dyDescent="0.35">
      <c r="G3386" s="42"/>
    </row>
    <row r="3387" spans="7:7" x14ac:dyDescent="0.35">
      <c r="G3387" s="42"/>
    </row>
    <row r="3388" spans="7:7" x14ac:dyDescent="0.35">
      <c r="G3388" s="42"/>
    </row>
    <row r="3389" spans="7:7" x14ac:dyDescent="0.35">
      <c r="G3389" s="42"/>
    </row>
    <row r="3390" spans="7:7" x14ac:dyDescent="0.35">
      <c r="G3390" s="42"/>
    </row>
    <row r="3391" spans="7:7" x14ac:dyDescent="0.35">
      <c r="G3391" s="42"/>
    </row>
    <row r="3392" spans="7:7" x14ac:dyDescent="0.35">
      <c r="G3392" s="42"/>
    </row>
    <row r="3393" spans="7:7" x14ac:dyDescent="0.35">
      <c r="G3393" s="42"/>
    </row>
    <row r="3394" spans="7:7" x14ac:dyDescent="0.35">
      <c r="G3394" s="42"/>
    </row>
    <row r="3395" spans="7:7" x14ac:dyDescent="0.35">
      <c r="G3395" s="42"/>
    </row>
    <row r="3396" spans="7:7" x14ac:dyDescent="0.35">
      <c r="G3396" s="42"/>
    </row>
    <row r="3397" spans="7:7" x14ac:dyDescent="0.35">
      <c r="G3397" s="42"/>
    </row>
    <row r="3398" spans="7:7" x14ac:dyDescent="0.35">
      <c r="G3398" s="42"/>
    </row>
    <row r="3399" spans="7:7" x14ac:dyDescent="0.35">
      <c r="G3399" s="42"/>
    </row>
    <row r="3400" spans="7:7" x14ac:dyDescent="0.35">
      <c r="G3400" s="42"/>
    </row>
    <row r="3401" spans="7:7" x14ac:dyDescent="0.35">
      <c r="G3401" s="42"/>
    </row>
    <row r="3402" spans="7:7" x14ac:dyDescent="0.35">
      <c r="G3402" s="42"/>
    </row>
    <row r="3403" spans="7:7" x14ac:dyDescent="0.35">
      <c r="G3403" s="42"/>
    </row>
    <row r="3404" spans="7:7" x14ac:dyDescent="0.35">
      <c r="G3404" s="42"/>
    </row>
    <row r="3405" spans="7:7" x14ac:dyDescent="0.35">
      <c r="G3405" s="42"/>
    </row>
    <row r="3406" spans="7:7" x14ac:dyDescent="0.35">
      <c r="G3406" s="42"/>
    </row>
    <row r="3407" spans="7:7" x14ac:dyDescent="0.35">
      <c r="G3407" s="42"/>
    </row>
    <row r="3408" spans="7:7" x14ac:dyDescent="0.35">
      <c r="G3408" s="42"/>
    </row>
    <row r="3409" spans="7:7" x14ac:dyDescent="0.35">
      <c r="G3409" s="42"/>
    </row>
    <row r="3410" spans="7:7" x14ac:dyDescent="0.35">
      <c r="G3410" s="42"/>
    </row>
    <row r="3411" spans="7:7" x14ac:dyDescent="0.35">
      <c r="G3411" s="42"/>
    </row>
    <row r="3412" spans="7:7" x14ac:dyDescent="0.35">
      <c r="G3412" s="42"/>
    </row>
    <row r="3413" spans="7:7" x14ac:dyDescent="0.35">
      <c r="G3413" s="42"/>
    </row>
    <row r="3414" spans="7:7" x14ac:dyDescent="0.35">
      <c r="G3414" s="42"/>
    </row>
    <row r="3415" spans="7:7" x14ac:dyDescent="0.35">
      <c r="G3415" s="42"/>
    </row>
    <row r="3416" spans="7:7" x14ac:dyDescent="0.35">
      <c r="G3416" s="42"/>
    </row>
    <row r="3417" spans="7:7" x14ac:dyDescent="0.35">
      <c r="G3417" s="42"/>
    </row>
    <row r="3418" spans="7:7" x14ac:dyDescent="0.35">
      <c r="G3418" s="42"/>
    </row>
    <row r="3419" spans="7:7" x14ac:dyDescent="0.35">
      <c r="G3419" s="42"/>
    </row>
    <row r="3420" spans="7:7" x14ac:dyDescent="0.35">
      <c r="G3420" s="42"/>
    </row>
    <row r="3421" spans="7:7" x14ac:dyDescent="0.35">
      <c r="G3421" s="42"/>
    </row>
    <row r="3422" spans="7:7" x14ac:dyDescent="0.35">
      <c r="G3422" s="42"/>
    </row>
    <row r="3423" spans="7:7" x14ac:dyDescent="0.35">
      <c r="G3423" s="42"/>
    </row>
    <row r="3424" spans="7:7" x14ac:dyDescent="0.35">
      <c r="G3424" s="42"/>
    </row>
    <row r="3425" spans="7:7" x14ac:dyDescent="0.35">
      <c r="G3425" s="42"/>
    </row>
    <row r="3426" spans="7:7" x14ac:dyDescent="0.35">
      <c r="G3426" s="42"/>
    </row>
    <row r="3427" spans="7:7" x14ac:dyDescent="0.35">
      <c r="G3427" s="42"/>
    </row>
    <row r="3428" spans="7:7" x14ac:dyDescent="0.35">
      <c r="G3428" s="42"/>
    </row>
    <row r="3429" spans="7:7" x14ac:dyDescent="0.35">
      <c r="G3429" s="42"/>
    </row>
    <row r="3430" spans="7:7" x14ac:dyDescent="0.35">
      <c r="G3430" s="42"/>
    </row>
    <row r="3431" spans="7:7" x14ac:dyDescent="0.35">
      <c r="G3431" s="42"/>
    </row>
    <row r="3432" spans="7:7" x14ac:dyDescent="0.35">
      <c r="G3432" s="42"/>
    </row>
    <row r="3433" spans="7:7" x14ac:dyDescent="0.35">
      <c r="G3433" s="42"/>
    </row>
    <row r="3434" spans="7:7" x14ac:dyDescent="0.35">
      <c r="G3434" s="42"/>
    </row>
    <row r="3435" spans="7:7" x14ac:dyDescent="0.35">
      <c r="G3435" s="42"/>
    </row>
    <row r="3436" spans="7:7" x14ac:dyDescent="0.35">
      <c r="G3436" s="42"/>
    </row>
    <row r="3437" spans="7:7" x14ac:dyDescent="0.35">
      <c r="G3437" s="42"/>
    </row>
    <row r="3438" spans="7:7" x14ac:dyDescent="0.35">
      <c r="G3438" s="42"/>
    </row>
    <row r="3439" spans="7:7" x14ac:dyDescent="0.35">
      <c r="G3439" s="42"/>
    </row>
    <row r="3440" spans="7:7" x14ac:dyDescent="0.35">
      <c r="G3440" s="42"/>
    </row>
    <row r="3441" spans="7:7" x14ac:dyDescent="0.35">
      <c r="G3441" s="42"/>
    </row>
    <row r="3442" spans="7:7" x14ac:dyDescent="0.35">
      <c r="G3442" s="42"/>
    </row>
    <row r="3443" spans="7:7" x14ac:dyDescent="0.35">
      <c r="G3443" s="42"/>
    </row>
    <row r="3444" spans="7:7" x14ac:dyDescent="0.35">
      <c r="G3444" s="42"/>
    </row>
    <row r="3445" spans="7:7" x14ac:dyDescent="0.35">
      <c r="G3445" s="42"/>
    </row>
    <row r="3446" spans="7:7" x14ac:dyDescent="0.35">
      <c r="G3446" s="42"/>
    </row>
    <row r="3447" spans="7:7" x14ac:dyDescent="0.35">
      <c r="G3447" s="42"/>
    </row>
    <row r="3448" spans="7:7" x14ac:dyDescent="0.35">
      <c r="G3448" s="42"/>
    </row>
    <row r="3449" spans="7:7" x14ac:dyDescent="0.35">
      <c r="G3449" s="42"/>
    </row>
    <row r="3450" spans="7:7" x14ac:dyDescent="0.35">
      <c r="G3450" s="42"/>
    </row>
    <row r="3451" spans="7:7" x14ac:dyDescent="0.35">
      <c r="G3451" s="42"/>
    </row>
    <row r="3452" spans="7:7" x14ac:dyDescent="0.35">
      <c r="G3452" s="42"/>
    </row>
    <row r="3453" spans="7:7" x14ac:dyDescent="0.35">
      <c r="G3453" s="42"/>
    </row>
    <row r="3454" spans="7:7" x14ac:dyDescent="0.35">
      <c r="G3454" s="42"/>
    </row>
    <row r="3455" spans="7:7" x14ac:dyDescent="0.35">
      <c r="G3455" s="42"/>
    </row>
    <row r="3456" spans="7:7" x14ac:dyDescent="0.35">
      <c r="G3456" s="42"/>
    </row>
    <row r="3457" spans="7:7" x14ac:dyDescent="0.35">
      <c r="G3457" s="42"/>
    </row>
    <row r="3458" spans="7:7" x14ac:dyDescent="0.35">
      <c r="G3458" s="42"/>
    </row>
    <row r="3459" spans="7:7" x14ac:dyDescent="0.35">
      <c r="G3459" s="42"/>
    </row>
    <row r="3460" spans="7:7" x14ac:dyDescent="0.35">
      <c r="G3460" s="42"/>
    </row>
    <row r="3461" spans="7:7" x14ac:dyDescent="0.35">
      <c r="G3461" s="42"/>
    </row>
    <row r="3462" spans="7:7" x14ac:dyDescent="0.35">
      <c r="G3462" s="42"/>
    </row>
    <row r="3463" spans="7:7" x14ac:dyDescent="0.35">
      <c r="G3463" s="42"/>
    </row>
    <row r="3464" spans="7:7" x14ac:dyDescent="0.35">
      <c r="G3464" s="42"/>
    </row>
    <row r="3465" spans="7:7" x14ac:dyDescent="0.35">
      <c r="G3465" s="42"/>
    </row>
    <row r="3466" spans="7:7" x14ac:dyDescent="0.35">
      <c r="G3466" s="42"/>
    </row>
    <row r="3467" spans="7:7" x14ac:dyDescent="0.35">
      <c r="G3467" s="42"/>
    </row>
    <row r="3468" spans="7:7" x14ac:dyDescent="0.35">
      <c r="G3468" s="42"/>
    </row>
    <row r="3469" spans="7:7" x14ac:dyDescent="0.35">
      <c r="G3469" s="42"/>
    </row>
    <row r="3470" spans="7:7" x14ac:dyDescent="0.35">
      <c r="G3470" s="42"/>
    </row>
    <row r="3471" spans="7:7" x14ac:dyDescent="0.35">
      <c r="G3471" s="42"/>
    </row>
    <row r="3472" spans="7:7" x14ac:dyDescent="0.35">
      <c r="G3472" s="42"/>
    </row>
    <row r="3473" spans="7:7" x14ac:dyDescent="0.35">
      <c r="G3473" s="42"/>
    </row>
    <row r="3474" spans="7:7" x14ac:dyDescent="0.35">
      <c r="G3474" s="42"/>
    </row>
    <row r="3475" spans="7:7" x14ac:dyDescent="0.35">
      <c r="G3475" s="42"/>
    </row>
    <row r="3476" spans="7:7" x14ac:dyDescent="0.35">
      <c r="G3476" s="42"/>
    </row>
    <row r="3477" spans="7:7" x14ac:dyDescent="0.35">
      <c r="G3477" s="42"/>
    </row>
    <row r="3478" spans="7:7" x14ac:dyDescent="0.35">
      <c r="G3478" s="42"/>
    </row>
    <row r="3479" spans="7:7" x14ac:dyDescent="0.35">
      <c r="G3479" s="42"/>
    </row>
    <row r="3480" spans="7:7" x14ac:dyDescent="0.35">
      <c r="G3480" s="42"/>
    </row>
    <row r="3481" spans="7:7" x14ac:dyDescent="0.35">
      <c r="G3481" s="42"/>
    </row>
    <row r="3482" spans="7:7" x14ac:dyDescent="0.35">
      <c r="G3482" s="42"/>
    </row>
    <row r="3483" spans="7:7" x14ac:dyDescent="0.35">
      <c r="G3483" s="42"/>
    </row>
    <row r="3484" spans="7:7" x14ac:dyDescent="0.35">
      <c r="G3484" s="42"/>
    </row>
    <row r="3485" spans="7:7" x14ac:dyDescent="0.35">
      <c r="G3485" s="42"/>
    </row>
    <row r="3486" spans="7:7" x14ac:dyDescent="0.35">
      <c r="G3486" s="42"/>
    </row>
    <row r="3487" spans="7:7" x14ac:dyDescent="0.35">
      <c r="G3487" s="42"/>
    </row>
    <row r="3488" spans="7:7" x14ac:dyDescent="0.35">
      <c r="G3488" s="42"/>
    </row>
    <row r="3489" spans="7:7" x14ac:dyDescent="0.35">
      <c r="G3489" s="42"/>
    </row>
    <row r="3490" spans="7:7" x14ac:dyDescent="0.35">
      <c r="G3490" s="42"/>
    </row>
    <row r="3491" spans="7:7" x14ac:dyDescent="0.35">
      <c r="G3491" s="42"/>
    </row>
    <row r="3492" spans="7:7" x14ac:dyDescent="0.35">
      <c r="G3492" s="42"/>
    </row>
    <row r="3493" spans="7:7" x14ac:dyDescent="0.35">
      <c r="G3493" s="42"/>
    </row>
    <row r="3494" spans="7:7" x14ac:dyDescent="0.35">
      <c r="G3494" s="42"/>
    </row>
    <row r="3495" spans="7:7" x14ac:dyDescent="0.35">
      <c r="G3495" s="42"/>
    </row>
    <row r="3496" spans="7:7" x14ac:dyDescent="0.35">
      <c r="G3496" s="42"/>
    </row>
    <row r="3497" spans="7:7" x14ac:dyDescent="0.35">
      <c r="G3497" s="42"/>
    </row>
    <row r="3498" spans="7:7" x14ac:dyDescent="0.35">
      <c r="G3498" s="42"/>
    </row>
    <row r="3499" spans="7:7" x14ac:dyDescent="0.35">
      <c r="G3499" s="42"/>
    </row>
    <row r="3500" spans="7:7" x14ac:dyDescent="0.35">
      <c r="G3500" s="42"/>
    </row>
    <row r="3501" spans="7:7" x14ac:dyDescent="0.35">
      <c r="G3501" s="42"/>
    </row>
    <row r="3502" spans="7:7" x14ac:dyDescent="0.35">
      <c r="G3502" s="42"/>
    </row>
    <row r="3503" spans="7:7" x14ac:dyDescent="0.35">
      <c r="G3503" s="42"/>
    </row>
    <row r="3504" spans="7:7" x14ac:dyDescent="0.35">
      <c r="G3504" s="42"/>
    </row>
    <row r="3505" spans="7:7" x14ac:dyDescent="0.35">
      <c r="G3505" s="42"/>
    </row>
    <row r="3506" spans="7:7" x14ac:dyDescent="0.35">
      <c r="G3506" s="42"/>
    </row>
    <row r="3507" spans="7:7" x14ac:dyDescent="0.35">
      <c r="G3507" s="42"/>
    </row>
    <row r="3508" spans="7:7" x14ac:dyDescent="0.35">
      <c r="G3508" s="42"/>
    </row>
    <row r="3509" spans="7:7" x14ac:dyDescent="0.35">
      <c r="G3509" s="42"/>
    </row>
    <row r="3510" spans="7:7" x14ac:dyDescent="0.35">
      <c r="G3510" s="42"/>
    </row>
    <row r="3511" spans="7:7" x14ac:dyDescent="0.35">
      <c r="G3511" s="42"/>
    </row>
    <row r="3512" spans="7:7" x14ac:dyDescent="0.35">
      <c r="G3512" s="42"/>
    </row>
    <row r="3513" spans="7:7" x14ac:dyDescent="0.35">
      <c r="G3513" s="42"/>
    </row>
    <row r="3514" spans="7:7" x14ac:dyDescent="0.35">
      <c r="G3514" s="42"/>
    </row>
    <row r="3515" spans="7:7" x14ac:dyDescent="0.35">
      <c r="G3515" s="42"/>
    </row>
    <row r="3516" spans="7:7" x14ac:dyDescent="0.35">
      <c r="G3516" s="42"/>
    </row>
    <row r="3517" spans="7:7" x14ac:dyDescent="0.35">
      <c r="G3517" s="42"/>
    </row>
    <row r="3518" spans="7:7" x14ac:dyDescent="0.35">
      <c r="G3518" s="42"/>
    </row>
    <row r="3519" spans="7:7" x14ac:dyDescent="0.35">
      <c r="G3519" s="42"/>
    </row>
    <row r="3520" spans="7:7" x14ac:dyDescent="0.35">
      <c r="G3520" s="42"/>
    </row>
    <row r="3521" spans="7:7" x14ac:dyDescent="0.35">
      <c r="G3521" s="42"/>
    </row>
    <row r="3522" spans="7:7" x14ac:dyDescent="0.35">
      <c r="G3522" s="42"/>
    </row>
    <row r="3523" spans="7:7" x14ac:dyDescent="0.35">
      <c r="G3523" s="42"/>
    </row>
    <row r="3524" spans="7:7" x14ac:dyDescent="0.35">
      <c r="G3524" s="42"/>
    </row>
    <row r="3525" spans="7:7" x14ac:dyDescent="0.35">
      <c r="G3525" s="42"/>
    </row>
    <row r="3526" spans="7:7" x14ac:dyDescent="0.35">
      <c r="G3526" s="42"/>
    </row>
    <row r="3527" spans="7:7" x14ac:dyDescent="0.35">
      <c r="G3527" s="42"/>
    </row>
    <row r="3528" spans="7:7" x14ac:dyDescent="0.35">
      <c r="G3528" s="42"/>
    </row>
    <row r="3529" spans="7:7" x14ac:dyDescent="0.35">
      <c r="G3529" s="42"/>
    </row>
    <row r="3530" spans="7:7" x14ac:dyDescent="0.35">
      <c r="G3530" s="42"/>
    </row>
    <row r="3531" spans="7:7" x14ac:dyDescent="0.35">
      <c r="G3531" s="42"/>
    </row>
    <row r="3532" spans="7:7" x14ac:dyDescent="0.35">
      <c r="G3532" s="42"/>
    </row>
    <row r="3533" spans="7:7" x14ac:dyDescent="0.35">
      <c r="G3533" s="42"/>
    </row>
    <row r="3534" spans="7:7" x14ac:dyDescent="0.35">
      <c r="G3534" s="42"/>
    </row>
    <row r="3535" spans="7:7" x14ac:dyDescent="0.35">
      <c r="G3535" s="42"/>
    </row>
    <row r="3536" spans="7:7" x14ac:dyDescent="0.35">
      <c r="G3536" s="42"/>
    </row>
    <row r="3537" spans="7:7" x14ac:dyDescent="0.35">
      <c r="G3537" s="42"/>
    </row>
    <row r="3538" spans="7:7" x14ac:dyDescent="0.35">
      <c r="G3538" s="42"/>
    </row>
    <row r="3539" spans="7:7" x14ac:dyDescent="0.35">
      <c r="G3539" s="42"/>
    </row>
    <row r="3540" spans="7:7" x14ac:dyDescent="0.35">
      <c r="G3540" s="42"/>
    </row>
    <row r="3541" spans="7:7" x14ac:dyDescent="0.35">
      <c r="G3541" s="42"/>
    </row>
    <row r="3542" spans="7:7" x14ac:dyDescent="0.35">
      <c r="G3542" s="42"/>
    </row>
    <row r="3543" spans="7:7" x14ac:dyDescent="0.35">
      <c r="G3543" s="42"/>
    </row>
    <row r="3544" spans="7:7" x14ac:dyDescent="0.35">
      <c r="G3544" s="42"/>
    </row>
    <row r="3545" spans="7:7" x14ac:dyDescent="0.35">
      <c r="G3545" s="42"/>
    </row>
    <row r="3546" spans="7:7" x14ac:dyDescent="0.35">
      <c r="G3546" s="42"/>
    </row>
    <row r="3547" spans="7:7" x14ac:dyDescent="0.35">
      <c r="G3547" s="42"/>
    </row>
    <row r="3548" spans="7:7" x14ac:dyDescent="0.35">
      <c r="G3548" s="42"/>
    </row>
    <row r="3549" spans="7:7" x14ac:dyDescent="0.35">
      <c r="G3549" s="42"/>
    </row>
    <row r="3550" spans="7:7" x14ac:dyDescent="0.35">
      <c r="G3550" s="42"/>
    </row>
    <row r="3551" spans="7:7" x14ac:dyDescent="0.35">
      <c r="G3551" s="42"/>
    </row>
    <row r="3552" spans="7:7" x14ac:dyDescent="0.35">
      <c r="G3552" s="42"/>
    </row>
    <row r="3553" spans="7:7" x14ac:dyDescent="0.35">
      <c r="G3553" s="42"/>
    </row>
    <row r="3554" spans="7:7" x14ac:dyDescent="0.35">
      <c r="G3554" s="42"/>
    </row>
    <row r="3555" spans="7:7" x14ac:dyDescent="0.35">
      <c r="G3555" s="42"/>
    </row>
    <row r="3556" spans="7:7" x14ac:dyDescent="0.35">
      <c r="G3556" s="42"/>
    </row>
    <row r="3557" spans="7:7" x14ac:dyDescent="0.35">
      <c r="G3557" s="42"/>
    </row>
    <row r="3558" spans="7:7" x14ac:dyDescent="0.35">
      <c r="G3558" s="42"/>
    </row>
    <row r="3559" spans="7:7" x14ac:dyDescent="0.35">
      <c r="G3559" s="42"/>
    </row>
    <row r="3560" spans="7:7" x14ac:dyDescent="0.35">
      <c r="G3560" s="42"/>
    </row>
    <row r="3561" spans="7:7" x14ac:dyDescent="0.35">
      <c r="G3561" s="42"/>
    </row>
    <row r="3562" spans="7:7" x14ac:dyDescent="0.35">
      <c r="G3562" s="42"/>
    </row>
    <row r="3563" spans="7:7" x14ac:dyDescent="0.35">
      <c r="G3563" s="42"/>
    </row>
    <row r="3564" spans="7:7" x14ac:dyDescent="0.35">
      <c r="G3564" s="42"/>
    </row>
    <row r="3565" spans="7:7" x14ac:dyDescent="0.35">
      <c r="G3565" s="42"/>
    </row>
    <row r="3566" spans="7:7" x14ac:dyDescent="0.35">
      <c r="G3566" s="42"/>
    </row>
    <row r="3567" spans="7:7" x14ac:dyDescent="0.35">
      <c r="G3567" s="42"/>
    </row>
    <row r="3568" spans="7:7" x14ac:dyDescent="0.35">
      <c r="G3568" s="42"/>
    </row>
    <row r="3569" spans="7:7" x14ac:dyDescent="0.35">
      <c r="G3569" s="42"/>
    </row>
    <row r="3570" spans="7:7" x14ac:dyDescent="0.35">
      <c r="G3570" s="42"/>
    </row>
    <row r="3571" spans="7:7" x14ac:dyDescent="0.35">
      <c r="G3571" s="42"/>
    </row>
    <row r="3572" spans="7:7" x14ac:dyDescent="0.35">
      <c r="G3572" s="42"/>
    </row>
    <row r="3573" spans="7:7" x14ac:dyDescent="0.35">
      <c r="G3573" s="42"/>
    </row>
    <row r="3574" spans="7:7" x14ac:dyDescent="0.35">
      <c r="G3574" s="42"/>
    </row>
    <row r="3575" spans="7:7" x14ac:dyDescent="0.35">
      <c r="G3575" s="42"/>
    </row>
    <row r="3576" spans="7:7" x14ac:dyDescent="0.35">
      <c r="G3576" s="42"/>
    </row>
    <row r="3577" spans="7:7" x14ac:dyDescent="0.35">
      <c r="G3577" s="42"/>
    </row>
    <row r="3578" spans="7:7" x14ac:dyDescent="0.35">
      <c r="G3578" s="42"/>
    </row>
    <row r="3579" spans="7:7" x14ac:dyDescent="0.35">
      <c r="G3579" s="42"/>
    </row>
    <row r="3580" spans="7:7" x14ac:dyDescent="0.35">
      <c r="G3580" s="42"/>
    </row>
    <row r="3581" spans="7:7" x14ac:dyDescent="0.35">
      <c r="G3581" s="42"/>
    </row>
    <row r="3582" spans="7:7" x14ac:dyDescent="0.35">
      <c r="G3582" s="42"/>
    </row>
    <row r="3583" spans="7:7" x14ac:dyDescent="0.35">
      <c r="G3583" s="42"/>
    </row>
    <row r="3584" spans="7:7" x14ac:dyDescent="0.35">
      <c r="G3584" s="42"/>
    </row>
    <row r="3585" spans="7:7" x14ac:dyDescent="0.35">
      <c r="G3585" s="42"/>
    </row>
    <row r="3586" spans="7:7" x14ac:dyDescent="0.35">
      <c r="G3586" s="42"/>
    </row>
    <row r="3587" spans="7:7" x14ac:dyDescent="0.35">
      <c r="G3587" s="42"/>
    </row>
    <row r="3588" spans="7:7" x14ac:dyDescent="0.35">
      <c r="G3588" s="42"/>
    </row>
    <row r="3589" spans="7:7" x14ac:dyDescent="0.35">
      <c r="G3589" s="42"/>
    </row>
    <row r="3590" spans="7:7" x14ac:dyDescent="0.35">
      <c r="G3590" s="42"/>
    </row>
    <row r="3591" spans="7:7" x14ac:dyDescent="0.35">
      <c r="G3591" s="42"/>
    </row>
    <row r="3592" spans="7:7" x14ac:dyDescent="0.35">
      <c r="G3592" s="42"/>
    </row>
    <row r="3593" spans="7:7" x14ac:dyDescent="0.35">
      <c r="G3593" s="42"/>
    </row>
    <row r="3594" spans="7:7" x14ac:dyDescent="0.35">
      <c r="G3594" s="42"/>
    </row>
    <row r="3595" spans="7:7" x14ac:dyDescent="0.35">
      <c r="G3595" s="42"/>
    </row>
    <row r="3596" spans="7:7" x14ac:dyDescent="0.35">
      <c r="G3596" s="42"/>
    </row>
    <row r="3597" spans="7:7" x14ac:dyDescent="0.35">
      <c r="G3597" s="42"/>
    </row>
    <row r="3598" spans="7:7" x14ac:dyDescent="0.35">
      <c r="G3598" s="42"/>
    </row>
    <row r="3599" spans="7:7" x14ac:dyDescent="0.35">
      <c r="G3599" s="42"/>
    </row>
    <row r="3600" spans="7:7" x14ac:dyDescent="0.35">
      <c r="G3600" s="42"/>
    </row>
    <row r="3601" spans="7:7" x14ac:dyDescent="0.35">
      <c r="G3601" s="42"/>
    </row>
    <row r="3602" spans="7:7" x14ac:dyDescent="0.35">
      <c r="G3602" s="42"/>
    </row>
    <row r="3603" spans="7:7" x14ac:dyDescent="0.35">
      <c r="G3603" s="42"/>
    </row>
    <row r="3604" spans="7:7" x14ac:dyDescent="0.35">
      <c r="G3604" s="42"/>
    </row>
    <row r="3605" spans="7:7" x14ac:dyDescent="0.35">
      <c r="G3605" s="42"/>
    </row>
    <row r="3606" spans="7:7" x14ac:dyDescent="0.35">
      <c r="G3606" s="42"/>
    </row>
    <row r="3607" spans="7:7" x14ac:dyDescent="0.35">
      <c r="G3607" s="42"/>
    </row>
    <row r="3608" spans="7:7" x14ac:dyDescent="0.35">
      <c r="G3608" s="42"/>
    </row>
    <row r="3609" spans="7:7" x14ac:dyDescent="0.35">
      <c r="G3609" s="42"/>
    </row>
    <row r="3610" spans="7:7" x14ac:dyDescent="0.35">
      <c r="G3610" s="42"/>
    </row>
    <row r="3611" spans="7:7" x14ac:dyDescent="0.35">
      <c r="G3611" s="42"/>
    </row>
    <row r="3612" spans="7:7" x14ac:dyDescent="0.35">
      <c r="G3612" s="42"/>
    </row>
    <row r="3613" spans="7:7" x14ac:dyDescent="0.35">
      <c r="G3613" s="42"/>
    </row>
    <row r="3614" spans="7:7" x14ac:dyDescent="0.35">
      <c r="G3614" s="42"/>
    </row>
    <row r="3615" spans="7:7" x14ac:dyDescent="0.35">
      <c r="G3615" s="42"/>
    </row>
    <row r="3616" spans="7:7" x14ac:dyDescent="0.35">
      <c r="G3616" s="42"/>
    </row>
    <row r="3617" spans="7:7" x14ac:dyDescent="0.35">
      <c r="G3617" s="42"/>
    </row>
    <row r="3618" spans="7:7" x14ac:dyDescent="0.35">
      <c r="G3618" s="42"/>
    </row>
    <row r="3619" spans="7:7" x14ac:dyDescent="0.35">
      <c r="G3619" s="42"/>
    </row>
    <row r="3620" spans="7:7" x14ac:dyDescent="0.35">
      <c r="G3620" s="42"/>
    </row>
    <row r="3621" spans="7:7" x14ac:dyDescent="0.35">
      <c r="G3621" s="42"/>
    </row>
    <row r="3622" spans="7:7" x14ac:dyDescent="0.35">
      <c r="G3622" s="42"/>
    </row>
    <row r="3623" spans="7:7" x14ac:dyDescent="0.35">
      <c r="G3623" s="42"/>
    </row>
    <row r="3624" spans="7:7" x14ac:dyDescent="0.35">
      <c r="G3624" s="42"/>
    </row>
    <row r="3625" spans="7:7" x14ac:dyDescent="0.35">
      <c r="G3625" s="42"/>
    </row>
    <row r="3626" spans="7:7" x14ac:dyDescent="0.35">
      <c r="G3626" s="42"/>
    </row>
    <row r="3627" spans="7:7" x14ac:dyDescent="0.35">
      <c r="G3627" s="42"/>
    </row>
    <row r="3628" spans="7:7" x14ac:dyDescent="0.35">
      <c r="G3628" s="42"/>
    </row>
    <row r="3629" spans="7:7" x14ac:dyDescent="0.35">
      <c r="G3629" s="42"/>
    </row>
    <row r="3630" spans="7:7" x14ac:dyDescent="0.35">
      <c r="G3630" s="42"/>
    </row>
    <row r="3631" spans="7:7" x14ac:dyDescent="0.35">
      <c r="G3631" s="42"/>
    </row>
    <row r="3632" spans="7:7" x14ac:dyDescent="0.35">
      <c r="G3632" s="42"/>
    </row>
    <row r="3633" spans="7:7" x14ac:dyDescent="0.35">
      <c r="G3633" s="42"/>
    </row>
    <row r="3634" spans="7:7" x14ac:dyDescent="0.35">
      <c r="G3634" s="42"/>
    </row>
    <row r="3635" spans="7:7" x14ac:dyDescent="0.35">
      <c r="G3635" s="42"/>
    </row>
    <row r="3636" spans="7:7" x14ac:dyDescent="0.35">
      <c r="G3636" s="42"/>
    </row>
    <row r="3637" spans="7:7" x14ac:dyDescent="0.35">
      <c r="G3637" s="42"/>
    </row>
    <row r="3638" spans="7:7" x14ac:dyDescent="0.35">
      <c r="G3638" s="42"/>
    </row>
    <row r="3639" spans="7:7" x14ac:dyDescent="0.35">
      <c r="G3639" s="42"/>
    </row>
    <row r="3640" spans="7:7" x14ac:dyDescent="0.35">
      <c r="G3640" s="42"/>
    </row>
    <row r="3641" spans="7:7" x14ac:dyDescent="0.35">
      <c r="G3641" s="42"/>
    </row>
    <row r="3642" spans="7:7" x14ac:dyDescent="0.35">
      <c r="G3642" s="42"/>
    </row>
    <row r="3643" spans="7:7" x14ac:dyDescent="0.35">
      <c r="G3643" s="42"/>
    </row>
    <row r="3644" spans="7:7" x14ac:dyDescent="0.35">
      <c r="G3644" s="42"/>
    </row>
    <row r="3645" spans="7:7" x14ac:dyDescent="0.35">
      <c r="G3645" s="42"/>
    </row>
    <row r="3646" spans="7:7" x14ac:dyDescent="0.35">
      <c r="G3646" s="42"/>
    </row>
    <row r="3647" spans="7:7" x14ac:dyDescent="0.35">
      <c r="G3647" s="42"/>
    </row>
    <row r="3648" spans="7:7" x14ac:dyDescent="0.35">
      <c r="G3648" s="42"/>
    </row>
    <row r="3649" spans="7:7" x14ac:dyDescent="0.35">
      <c r="G3649" s="42"/>
    </row>
    <row r="3650" spans="7:7" x14ac:dyDescent="0.35">
      <c r="G3650" s="42"/>
    </row>
    <row r="3651" spans="7:7" x14ac:dyDescent="0.35">
      <c r="G3651" s="42"/>
    </row>
    <row r="3652" spans="7:7" x14ac:dyDescent="0.35">
      <c r="G3652" s="42"/>
    </row>
    <row r="3653" spans="7:7" x14ac:dyDescent="0.35">
      <c r="G3653" s="42"/>
    </row>
    <row r="3654" spans="7:7" x14ac:dyDescent="0.35">
      <c r="G3654" s="42"/>
    </row>
    <row r="3655" spans="7:7" x14ac:dyDescent="0.35">
      <c r="G3655" s="42"/>
    </row>
    <row r="3656" spans="7:7" x14ac:dyDescent="0.35">
      <c r="G3656" s="42"/>
    </row>
    <row r="3657" spans="7:7" x14ac:dyDescent="0.35">
      <c r="G3657" s="42"/>
    </row>
    <row r="3658" spans="7:7" x14ac:dyDescent="0.35">
      <c r="G3658" s="42"/>
    </row>
    <row r="3659" spans="7:7" x14ac:dyDescent="0.35">
      <c r="G3659" s="42"/>
    </row>
    <row r="3660" spans="7:7" x14ac:dyDescent="0.35">
      <c r="G3660" s="42"/>
    </row>
    <row r="3661" spans="7:7" x14ac:dyDescent="0.35">
      <c r="G3661" s="42"/>
    </row>
    <row r="3662" spans="7:7" x14ac:dyDescent="0.35">
      <c r="G3662" s="42"/>
    </row>
    <row r="3663" spans="7:7" x14ac:dyDescent="0.35">
      <c r="G3663" s="42"/>
    </row>
    <row r="3664" spans="7:7" x14ac:dyDescent="0.35">
      <c r="G3664" s="42"/>
    </row>
    <row r="3665" spans="7:7" x14ac:dyDescent="0.35">
      <c r="G3665" s="42"/>
    </row>
    <row r="3666" spans="7:7" x14ac:dyDescent="0.35">
      <c r="G3666" s="42"/>
    </row>
    <row r="3667" spans="7:7" x14ac:dyDescent="0.35">
      <c r="G3667" s="42"/>
    </row>
    <row r="3668" spans="7:7" x14ac:dyDescent="0.35">
      <c r="G3668" s="42"/>
    </row>
    <row r="3669" spans="7:7" x14ac:dyDescent="0.35">
      <c r="G3669" s="42"/>
    </row>
    <row r="3670" spans="7:7" x14ac:dyDescent="0.35">
      <c r="G3670" s="42"/>
    </row>
    <row r="3671" spans="7:7" x14ac:dyDescent="0.35">
      <c r="G3671" s="42"/>
    </row>
    <row r="3672" spans="7:7" x14ac:dyDescent="0.35">
      <c r="G3672" s="42"/>
    </row>
    <row r="3673" spans="7:7" x14ac:dyDescent="0.35">
      <c r="G3673" s="42"/>
    </row>
    <row r="3674" spans="7:7" x14ac:dyDescent="0.35">
      <c r="G3674" s="42"/>
    </row>
    <row r="3675" spans="7:7" x14ac:dyDescent="0.35">
      <c r="G3675" s="42"/>
    </row>
    <row r="3676" spans="7:7" x14ac:dyDescent="0.35">
      <c r="G3676" s="42"/>
    </row>
    <row r="3677" spans="7:7" x14ac:dyDescent="0.35">
      <c r="G3677" s="42"/>
    </row>
    <row r="3678" spans="7:7" x14ac:dyDescent="0.35">
      <c r="G3678" s="42"/>
    </row>
    <row r="3679" spans="7:7" x14ac:dyDescent="0.35">
      <c r="G3679" s="42"/>
    </row>
    <row r="3680" spans="7:7" x14ac:dyDescent="0.35">
      <c r="G3680" s="42"/>
    </row>
    <row r="3681" spans="7:7" x14ac:dyDescent="0.35">
      <c r="G3681" s="42"/>
    </row>
    <row r="3682" spans="7:7" x14ac:dyDescent="0.35">
      <c r="G3682" s="42"/>
    </row>
    <row r="3683" spans="7:7" x14ac:dyDescent="0.35">
      <c r="G3683" s="42"/>
    </row>
    <row r="3684" spans="7:7" x14ac:dyDescent="0.35">
      <c r="G3684" s="42"/>
    </row>
    <row r="3685" spans="7:7" x14ac:dyDescent="0.35">
      <c r="G3685" s="42"/>
    </row>
    <row r="3686" spans="7:7" x14ac:dyDescent="0.35">
      <c r="G3686" s="42"/>
    </row>
    <row r="3687" spans="7:7" x14ac:dyDescent="0.35">
      <c r="G3687" s="42"/>
    </row>
    <row r="3688" spans="7:7" x14ac:dyDescent="0.35">
      <c r="G3688" s="42"/>
    </row>
    <row r="3689" spans="7:7" x14ac:dyDescent="0.35">
      <c r="G3689" s="42"/>
    </row>
    <row r="3690" spans="7:7" x14ac:dyDescent="0.35">
      <c r="G3690" s="42"/>
    </row>
    <row r="3691" spans="7:7" x14ac:dyDescent="0.35">
      <c r="G3691" s="42"/>
    </row>
    <row r="3692" spans="7:7" x14ac:dyDescent="0.35">
      <c r="G3692" s="42"/>
    </row>
    <row r="3693" spans="7:7" x14ac:dyDescent="0.35">
      <c r="G3693" s="42"/>
    </row>
    <row r="3694" spans="7:7" x14ac:dyDescent="0.35">
      <c r="G3694" s="42"/>
    </row>
    <row r="3695" spans="7:7" x14ac:dyDescent="0.35">
      <c r="G3695" s="42"/>
    </row>
    <row r="3696" spans="7:7" x14ac:dyDescent="0.35">
      <c r="G3696" s="42"/>
    </row>
    <row r="3697" spans="7:7" x14ac:dyDescent="0.35">
      <c r="G3697" s="42"/>
    </row>
    <row r="3698" spans="7:7" x14ac:dyDescent="0.35">
      <c r="G3698" s="42"/>
    </row>
    <row r="3699" spans="7:7" x14ac:dyDescent="0.35">
      <c r="G3699" s="42"/>
    </row>
    <row r="3700" spans="7:7" x14ac:dyDescent="0.35">
      <c r="G3700" s="42"/>
    </row>
    <row r="3701" spans="7:7" x14ac:dyDescent="0.35">
      <c r="G3701" s="42"/>
    </row>
    <row r="3702" spans="7:7" x14ac:dyDescent="0.35">
      <c r="G3702" s="42"/>
    </row>
    <row r="3703" spans="7:7" x14ac:dyDescent="0.35">
      <c r="G3703" s="42"/>
    </row>
    <row r="3704" spans="7:7" x14ac:dyDescent="0.35">
      <c r="G3704" s="42"/>
    </row>
    <row r="3705" spans="7:7" x14ac:dyDescent="0.35">
      <c r="G3705" s="42"/>
    </row>
    <row r="3706" spans="7:7" x14ac:dyDescent="0.35">
      <c r="G3706" s="42"/>
    </row>
    <row r="3707" spans="7:7" x14ac:dyDescent="0.35">
      <c r="G3707" s="42"/>
    </row>
    <row r="3708" spans="7:7" x14ac:dyDescent="0.35">
      <c r="G3708" s="42"/>
    </row>
    <row r="3709" spans="7:7" x14ac:dyDescent="0.35">
      <c r="G3709" s="42"/>
    </row>
    <row r="3710" spans="7:7" x14ac:dyDescent="0.35">
      <c r="G3710" s="42"/>
    </row>
    <row r="3711" spans="7:7" x14ac:dyDescent="0.35">
      <c r="G3711" s="42"/>
    </row>
    <row r="3712" spans="7:7" x14ac:dyDescent="0.35">
      <c r="G3712" s="42"/>
    </row>
    <row r="3713" spans="7:7" x14ac:dyDescent="0.35">
      <c r="G3713" s="42"/>
    </row>
    <row r="3714" spans="7:7" x14ac:dyDescent="0.35">
      <c r="G3714" s="42"/>
    </row>
    <row r="3715" spans="7:7" x14ac:dyDescent="0.35">
      <c r="G3715" s="42"/>
    </row>
    <row r="3716" spans="7:7" x14ac:dyDescent="0.35">
      <c r="G3716" s="42"/>
    </row>
    <row r="3717" spans="7:7" x14ac:dyDescent="0.35">
      <c r="G3717" s="42"/>
    </row>
    <row r="3718" spans="7:7" x14ac:dyDescent="0.35">
      <c r="G3718" s="42"/>
    </row>
    <row r="3719" spans="7:7" x14ac:dyDescent="0.35">
      <c r="G3719" s="42"/>
    </row>
    <row r="3720" spans="7:7" x14ac:dyDescent="0.35">
      <c r="G3720" s="42"/>
    </row>
    <row r="3721" spans="7:7" x14ac:dyDescent="0.35">
      <c r="G3721" s="42"/>
    </row>
    <row r="3722" spans="7:7" x14ac:dyDescent="0.35">
      <c r="G3722" s="42"/>
    </row>
    <row r="3723" spans="7:7" x14ac:dyDescent="0.35">
      <c r="G3723" s="42"/>
    </row>
    <row r="3724" spans="7:7" x14ac:dyDescent="0.35">
      <c r="G3724" s="42"/>
    </row>
    <row r="3725" spans="7:7" x14ac:dyDescent="0.35">
      <c r="G3725" s="42"/>
    </row>
    <row r="3726" spans="7:7" x14ac:dyDescent="0.35">
      <c r="G3726" s="42"/>
    </row>
    <row r="3727" spans="7:7" x14ac:dyDescent="0.35">
      <c r="G3727" s="42"/>
    </row>
    <row r="3728" spans="7:7" x14ac:dyDescent="0.35">
      <c r="G3728" s="42"/>
    </row>
    <row r="3729" spans="7:7" x14ac:dyDescent="0.35">
      <c r="G3729" s="42"/>
    </row>
    <row r="3730" spans="7:7" x14ac:dyDescent="0.35">
      <c r="G3730" s="42"/>
    </row>
    <row r="3731" spans="7:7" x14ac:dyDescent="0.35">
      <c r="G3731" s="42"/>
    </row>
    <row r="3732" spans="7:7" x14ac:dyDescent="0.35">
      <c r="G3732" s="42"/>
    </row>
    <row r="3733" spans="7:7" x14ac:dyDescent="0.35">
      <c r="G3733" s="42"/>
    </row>
    <row r="3734" spans="7:7" x14ac:dyDescent="0.35">
      <c r="G3734" s="42"/>
    </row>
    <row r="3735" spans="7:7" x14ac:dyDescent="0.35">
      <c r="G3735" s="42"/>
    </row>
    <row r="3736" spans="7:7" x14ac:dyDescent="0.35">
      <c r="G3736" s="42"/>
    </row>
    <row r="3737" spans="7:7" x14ac:dyDescent="0.35">
      <c r="G3737" s="42"/>
    </row>
    <row r="3738" spans="7:7" x14ac:dyDescent="0.35">
      <c r="G3738" s="42"/>
    </row>
    <row r="3739" spans="7:7" x14ac:dyDescent="0.35">
      <c r="G3739" s="42"/>
    </row>
    <row r="3740" spans="7:7" x14ac:dyDescent="0.35">
      <c r="G3740" s="42"/>
    </row>
    <row r="3741" spans="7:7" x14ac:dyDescent="0.35">
      <c r="G3741" s="42"/>
    </row>
    <row r="3742" spans="7:7" x14ac:dyDescent="0.35">
      <c r="G3742" s="42"/>
    </row>
    <row r="3743" spans="7:7" x14ac:dyDescent="0.35">
      <c r="G3743" s="42"/>
    </row>
    <row r="3744" spans="7:7" x14ac:dyDescent="0.35">
      <c r="G3744" s="42"/>
    </row>
    <row r="3745" spans="7:7" x14ac:dyDescent="0.35">
      <c r="G3745" s="42"/>
    </row>
    <row r="3746" spans="7:7" x14ac:dyDescent="0.35">
      <c r="G3746" s="42"/>
    </row>
    <row r="3747" spans="7:7" x14ac:dyDescent="0.35">
      <c r="G3747" s="42"/>
    </row>
    <row r="3748" spans="7:7" x14ac:dyDescent="0.35">
      <c r="G3748" s="42"/>
    </row>
    <row r="3749" spans="7:7" x14ac:dyDescent="0.35">
      <c r="G3749" s="42"/>
    </row>
    <row r="3750" spans="7:7" x14ac:dyDescent="0.35">
      <c r="G3750" s="42"/>
    </row>
    <row r="3751" spans="7:7" x14ac:dyDescent="0.35">
      <c r="G3751" s="42"/>
    </row>
    <row r="3752" spans="7:7" x14ac:dyDescent="0.35">
      <c r="G3752" s="42"/>
    </row>
    <row r="3753" spans="7:7" x14ac:dyDescent="0.35">
      <c r="G3753" s="42"/>
    </row>
    <row r="3754" spans="7:7" x14ac:dyDescent="0.35">
      <c r="G3754" s="42"/>
    </row>
    <row r="3755" spans="7:7" x14ac:dyDescent="0.35">
      <c r="G3755" s="42"/>
    </row>
    <row r="3756" spans="7:7" x14ac:dyDescent="0.35">
      <c r="G3756" s="42"/>
    </row>
    <row r="3757" spans="7:7" x14ac:dyDescent="0.35">
      <c r="G3757" s="42"/>
    </row>
    <row r="3758" spans="7:7" x14ac:dyDescent="0.35">
      <c r="G3758" s="42"/>
    </row>
    <row r="3759" spans="7:7" x14ac:dyDescent="0.35">
      <c r="G3759" s="42"/>
    </row>
    <row r="3760" spans="7:7" x14ac:dyDescent="0.35">
      <c r="G3760" s="42"/>
    </row>
    <row r="3761" spans="7:7" x14ac:dyDescent="0.35">
      <c r="G3761" s="42"/>
    </row>
    <row r="3762" spans="7:7" x14ac:dyDescent="0.35">
      <c r="G3762" s="42"/>
    </row>
    <row r="3763" spans="7:7" x14ac:dyDescent="0.35">
      <c r="G3763" s="42"/>
    </row>
    <row r="3764" spans="7:7" x14ac:dyDescent="0.35">
      <c r="G3764" s="42"/>
    </row>
    <row r="3765" spans="7:7" x14ac:dyDescent="0.35">
      <c r="G3765" s="42"/>
    </row>
    <row r="3766" spans="7:7" x14ac:dyDescent="0.35">
      <c r="G3766" s="42"/>
    </row>
    <row r="3767" spans="7:7" x14ac:dyDescent="0.35">
      <c r="G3767" s="42"/>
    </row>
    <row r="3768" spans="7:7" x14ac:dyDescent="0.35">
      <c r="G3768" s="42"/>
    </row>
    <row r="3769" spans="7:7" x14ac:dyDescent="0.35">
      <c r="G3769" s="42"/>
    </row>
    <row r="3770" spans="7:7" x14ac:dyDescent="0.35">
      <c r="G3770" s="42"/>
    </row>
    <row r="3771" spans="7:7" x14ac:dyDescent="0.35">
      <c r="G3771" s="42"/>
    </row>
    <row r="3772" spans="7:7" x14ac:dyDescent="0.35">
      <c r="G3772" s="42"/>
    </row>
    <row r="3773" spans="7:7" x14ac:dyDescent="0.35">
      <c r="G3773" s="42"/>
    </row>
    <row r="3774" spans="7:7" x14ac:dyDescent="0.35">
      <c r="G3774" s="42"/>
    </row>
    <row r="3775" spans="7:7" x14ac:dyDescent="0.35">
      <c r="G3775" s="42"/>
    </row>
    <row r="3776" spans="7:7" x14ac:dyDescent="0.35">
      <c r="G3776" s="42"/>
    </row>
    <row r="3777" spans="7:7" x14ac:dyDescent="0.35">
      <c r="G3777" s="42"/>
    </row>
    <row r="3778" spans="7:7" x14ac:dyDescent="0.35">
      <c r="G3778" s="42"/>
    </row>
    <row r="3779" spans="7:7" x14ac:dyDescent="0.35">
      <c r="G3779" s="42"/>
    </row>
    <row r="3780" spans="7:7" x14ac:dyDescent="0.35">
      <c r="G3780" s="42"/>
    </row>
    <row r="3781" spans="7:7" x14ac:dyDescent="0.35">
      <c r="G3781" s="42"/>
    </row>
    <row r="3782" spans="7:7" x14ac:dyDescent="0.35">
      <c r="G3782" s="42"/>
    </row>
    <row r="3783" spans="7:7" x14ac:dyDescent="0.35">
      <c r="G3783" s="42"/>
    </row>
    <row r="3784" spans="7:7" x14ac:dyDescent="0.35">
      <c r="G3784" s="42"/>
    </row>
    <row r="3785" spans="7:7" x14ac:dyDescent="0.35">
      <c r="G3785" s="42"/>
    </row>
    <row r="3786" spans="7:7" x14ac:dyDescent="0.35">
      <c r="G3786" s="42"/>
    </row>
    <row r="3787" spans="7:7" x14ac:dyDescent="0.35">
      <c r="G3787" s="42"/>
    </row>
    <row r="3788" spans="7:7" x14ac:dyDescent="0.35">
      <c r="G3788" s="42"/>
    </row>
    <row r="3789" spans="7:7" x14ac:dyDescent="0.35">
      <c r="G3789" s="42"/>
    </row>
    <row r="3790" spans="7:7" x14ac:dyDescent="0.35">
      <c r="G3790" s="42"/>
    </row>
    <row r="3791" spans="7:7" x14ac:dyDescent="0.35">
      <c r="G3791" s="42"/>
    </row>
    <row r="3792" spans="7:7" x14ac:dyDescent="0.35">
      <c r="G3792" s="42"/>
    </row>
    <row r="3793" spans="7:7" x14ac:dyDescent="0.35">
      <c r="G3793" s="42"/>
    </row>
    <row r="3794" spans="7:7" x14ac:dyDescent="0.35">
      <c r="G3794" s="42"/>
    </row>
    <row r="3795" spans="7:7" x14ac:dyDescent="0.35">
      <c r="G3795" s="42"/>
    </row>
    <row r="3796" spans="7:7" x14ac:dyDescent="0.35">
      <c r="G3796" s="42"/>
    </row>
    <row r="3797" spans="7:7" x14ac:dyDescent="0.35">
      <c r="G3797" s="42"/>
    </row>
    <row r="3798" spans="7:7" x14ac:dyDescent="0.35">
      <c r="G3798" s="42"/>
    </row>
    <row r="3799" spans="7:7" x14ac:dyDescent="0.35">
      <c r="G3799" s="42"/>
    </row>
    <row r="3800" spans="7:7" x14ac:dyDescent="0.35">
      <c r="G3800" s="42"/>
    </row>
    <row r="3801" spans="7:7" x14ac:dyDescent="0.35">
      <c r="G3801" s="42"/>
    </row>
    <row r="3802" spans="7:7" x14ac:dyDescent="0.35">
      <c r="G3802" s="42"/>
    </row>
    <row r="3803" spans="7:7" x14ac:dyDescent="0.35">
      <c r="G3803" s="42"/>
    </row>
    <row r="3804" spans="7:7" x14ac:dyDescent="0.35">
      <c r="G3804" s="42"/>
    </row>
    <row r="3805" spans="7:7" x14ac:dyDescent="0.35">
      <c r="G3805" s="42"/>
    </row>
    <row r="3806" spans="7:7" x14ac:dyDescent="0.35">
      <c r="G3806" s="42"/>
    </row>
    <row r="3807" spans="7:7" x14ac:dyDescent="0.35">
      <c r="G3807" s="42"/>
    </row>
    <row r="3808" spans="7:7" x14ac:dyDescent="0.35">
      <c r="G3808" s="42"/>
    </row>
    <row r="3809" spans="7:7" x14ac:dyDescent="0.35">
      <c r="G3809" s="42"/>
    </row>
    <row r="3810" spans="7:7" x14ac:dyDescent="0.35">
      <c r="G3810" s="42"/>
    </row>
    <row r="3811" spans="7:7" x14ac:dyDescent="0.35">
      <c r="G3811" s="42"/>
    </row>
    <row r="3812" spans="7:7" x14ac:dyDescent="0.35">
      <c r="G3812" s="42"/>
    </row>
    <row r="3813" spans="7:7" x14ac:dyDescent="0.35">
      <c r="G3813" s="42"/>
    </row>
    <row r="3814" spans="7:7" x14ac:dyDescent="0.35">
      <c r="G3814" s="42"/>
    </row>
    <row r="3815" spans="7:7" x14ac:dyDescent="0.35">
      <c r="G3815" s="42"/>
    </row>
    <row r="3816" spans="7:7" x14ac:dyDescent="0.35">
      <c r="G3816" s="42"/>
    </row>
    <row r="3817" spans="7:7" x14ac:dyDescent="0.35">
      <c r="G3817" s="42"/>
    </row>
    <row r="3818" spans="7:7" x14ac:dyDescent="0.35">
      <c r="G3818" s="42"/>
    </row>
    <row r="3819" spans="7:7" x14ac:dyDescent="0.35">
      <c r="G3819" s="42"/>
    </row>
    <row r="3820" spans="7:7" x14ac:dyDescent="0.35">
      <c r="G3820" s="42"/>
    </row>
    <row r="3821" spans="7:7" x14ac:dyDescent="0.35">
      <c r="G3821" s="42"/>
    </row>
    <row r="3822" spans="7:7" x14ac:dyDescent="0.35">
      <c r="G3822" s="42"/>
    </row>
    <row r="3823" spans="7:7" x14ac:dyDescent="0.35">
      <c r="G3823" s="42"/>
    </row>
    <row r="3824" spans="7:7" x14ac:dyDescent="0.35">
      <c r="G3824" s="42"/>
    </row>
    <row r="3825" spans="7:7" x14ac:dyDescent="0.35">
      <c r="G3825" s="42"/>
    </row>
    <row r="3826" spans="7:7" x14ac:dyDescent="0.35">
      <c r="G3826" s="42"/>
    </row>
    <row r="3827" spans="7:7" x14ac:dyDescent="0.35">
      <c r="G3827" s="42"/>
    </row>
    <row r="3828" spans="7:7" x14ac:dyDescent="0.35">
      <c r="G3828" s="42"/>
    </row>
    <row r="3829" spans="7:7" x14ac:dyDescent="0.35">
      <c r="G3829" s="42"/>
    </row>
    <row r="3830" spans="7:7" x14ac:dyDescent="0.35">
      <c r="G3830" s="42"/>
    </row>
    <row r="3831" spans="7:7" x14ac:dyDescent="0.35">
      <c r="G3831" s="42"/>
    </row>
    <row r="3832" spans="7:7" x14ac:dyDescent="0.35">
      <c r="G3832" s="42"/>
    </row>
    <row r="3833" spans="7:7" x14ac:dyDescent="0.35">
      <c r="G3833" s="42"/>
    </row>
    <row r="3834" spans="7:7" x14ac:dyDescent="0.35">
      <c r="G3834" s="42"/>
    </row>
    <row r="3835" spans="7:7" x14ac:dyDescent="0.35">
      <c r="G3835" s="42"/>
    </row>
    <row r="3836" spans="7:7" x14ac:dyDescent="0.35">
      <c r="G3836" s="42"/>
    </row>
    <row r="3837" spans="7:7" x14ac:dyDescent="0.35">
      <c r="G3837" s="42"/>
    </row>
    <row r="3838" spans="7:7" x14ac:dyDescent="0.35">
      <c r="G3838" s="42"/>
    </row>
    <row r="3839" spans="7:7" x14ac:dyDescent="0.35">
      <c r="G3839" s="42"/>
    </row>
    <row r="3840" spans="7:7" x14ac:dyDescent="0.35">
      <c r="G3840" s="42"/>
    </row>
    <row r="3841" spans="7:7" x14ac:dyDescent="0.35">
      <c r="G3841" s="42"/>
    </row>
    <row r="3842" spans="7:7" x14ac:dyDescent="0.35">
      <c r="G3842" s="42"/>
    </row>
    <row r="3843" spans="7:7" x14ac:dyDescent="0.35">
      <c r="G3843" s="42"/>
    </row>
    <row r="3844" spans="7:7" x14ac:dyDescent="0.35">
      <c r="G3844" s="42"/>
    </row>
    <row r="3845" spans="7:7" x14ac:dyDescent="0.35">
      <c r="G3845" s="42"/>
    </row>
    <row r="3846" spans="7:7" x14ac:dyDescent="0.35">
      <c r="G3846" s="42"/>
    </row>
    <row r="3847" spans="7:7" x14ac:dyDescent="0.35">
      <c r="G3847" s="42"/>
    </row>
    <row r="3848" spans="7:7" x14ac:dyDescent="0.35">
      <c r="G3848" s="42"/>
    </row>
    <row r="3849" spans="7:7" x14ac:dyDescent="0.35">
      <c r="G3849" s="42"/>
    </row>
    <row r="3850" spans="7:7" x14ac:dyDescent="0.35">
      <c r="G3850" s="42"/>
    </row>
    <row r="3851" spans="7:7" x14ac:dyDescent="0.35">
      <c r="G3851" s="42"/>
    </row>
    <row r="3852" spans="7:7" x14ac:dyDescent="0.35">
      <c r="G3852" s="42"/>
    </row>
    <row r="3853" spans="7:7" x14ac:dyDescent="0.35">
      <c r="G3853" s="42"/>
    </row>
    <row r="3854" spans="7:7" x14ac:dyDescent="0.35">
      <c r="G3854" s="42"/>
    </row>
    <row r="3855" spans="7:7" x14ac:dyDescent="0.35">
      <c r="G3855" s="42"/>
    </row>
    <row r="3856" spans="7:7" x14ac:dyDescent="0.35">
      <c r="G3856" s="42"/>
    </row>
    <row r="3857" spans="7:7" x14ac:dyDescent="0.35">
      <c r="G3857" s="42"/>
    </row>
    <row r="3858" spans="7:7" x14ac:dyDescent="0.35">
      <c r="G3858" s="42"/>
    </row>
    <row r="3859" spans="7:7" x14ac:dyDescent="0.35">
      <c r="G3859" s="42"/>
    </row>
    <row r="3860" spans="7:7" x14ac:dyDescent="0.35">
      <c r="G3860" s="42"/>
    </row>
    <row r="3861" spans="7:7" x14ac:dyDescent="0.35">
      <c r="G3861" s="42"/>
    </row>
    <row r="3862" spans="7:7" x14ac:dyDescent="0.35">
      <c r="G3862" s="42"/>
    </row>
    <row r="3863" spans="7:7" x14ac:dyDescent="0.35">
      <c r="G3863" s="42"/>
    </row>
    <row r="3864" spans="7:7" x14ac:dyDescent="0.35">
      <c r="G3864" s="42"/>
    </row>
    <row r="3865" spans="7:7" x14ac:dyDescent="0.35">
      <c r="G3865" s="42"/>
    </row>
    <row r="3866" spans="7:7" x14ac:dyDescent="0.35">
      <c r="G3866" s="42"/>
    </row>
    <row r="3867" spans="7:7" x14ac:dyDescent="0.35">
      <c r="G3867" s="42"/>
    </row>
    <row r="3868" spans="7:7" x14ac:dyDescent="0.35">
      <c r="G3868" s="42"/>
    </row>
    <row r="3869" spans="7:7" x14ac:dyDescent="0.35">
      <c r="G3869" s="42"/>
    </row>
    <row r="3870" spans="7:7" x14ac:dyDescent="0.35">
      <c r="G3870" s="42"/>
    </row>
    <row r="3871" spans="7:7" x14ac:dyDescent="0.35">
      <c r="G3871" s="42"/>
    </row>
    <row r="3872" spans="7:7" x14ac:dyDescent="0.35">
      <c r="G3872" s="42"/>
    </row>
    <row r="3873" spans="7:7" x14ac:dyDescent="0.35">
      <c r="G3873" s="42"/>
    </row>
    <row r="3874" spans="7:7" x14ac:dyDescent="0.35">
      <c r="G3874" s="42"/>
    </row>
    <row r="3875" spans="7:7" x14ac:dyDescent="0.35">
      <c r="G3875" s="42"/>
    </row>
    <row r="3876" spans="7:7" x14ac:dyDescent="0.35">
      <c r="G3876" s="42"/>
    </row>
    <row r="3877" spans="7:7" x14ac:dyDescent="0.35">
      <c r="G3877" s="42"/>
    </row>
    <row r="3878" spans="7:7" x14ac:dyDescent="0.35">
      <c r="G3878" s="42"/>
    </row>
    <row r="3879" spans="7:7" x14ac:dyDescent="0.35">
      <c r="G3879" s="42"/>
    </row>
    <row r="3880" spans="7:7" x14ac:dyDescent="0.35">
      <c r="G3880" s="42"/>
    </row>
    <row r="3881" spans="7:7" x14ac:dyDescent="0.35">
      <c r="G3881" s="42"/>
    </row>
    <row r="3882" spans="7:7" x14ac:dyDescent="0.35">
      <c r="G3882" s="42"/>
    </row>
    <row r="3883" spans="7:7" x14ac:dyDescent="0.35">
      <c r="G3883" s="42"/>
    </row>
    <row r="3884" spans="7:7" x14ac:dyDescent="0.35">
      <c r="G3884" s="42"/>
    </row>
    <row r="3885" spans="7:7" x14ac:dyDescent="0.35">
      <c r="G3885" s="42"/>
    </row>
    <row r="3886" spans="7:7" x14ac:dyDescent="0.35">
      <c r="G3886" s="42"/>
    </row>
    <row r="3887" spans="7:7" x14ac:dyDescent="0.35">
      <c r="G3887" s="42"/>
    </row>
    <row r="3888" spans="7:7" x14ac:dyDescent="0.35">
      <c r="G3888" s="42"/>
    </row>
    <row r="3889" spans="7:7" x14ac:dyDescent="0.35">
      <c r="G3889" s="42"/>
    </row>
    <row r="3890" spans="7:7" x14ac:dyDescent="0.35">
      <c r="G3890" s="42"/>
    </row>
    <row r="3891" spans="7:7" x14ac:dyDescent="0.35">
      <c r="G3891" s="42"/>
    </row>
    <row r="3892" spans="7:7" x14ac:dyDescent="0.35">
      <c r="G3892" s="42"/>
    </row>
    <row r="3893" spans="7:7" x14ac:dyDescent="0.35">
      <c r="G3893" s="42"/>
    </row>
    <row r="3894" spans="7:7" x14ac:dyDescent="0.35">
      <c r="G3894" s="42"/>
    </row>
    <row r="3895" spans="7:7" x14ac:dyDescent="0.35">
      <c r="G3895" s="42"/>
    </row>
    <row r="3896" spans="7:7" x14ac:dyDescent="0.35">
      <c r="G3896" s="42"/>
    </row>
    <row r="3897" spans="7:7" x14ac:dyDescent="0.35">
      <c r="G3897" s="42"/>
    </row>
    <row r="3898" spans="7:7" x14ac:dyDescent="0.35">
      <c r="G3898" s="42"/>
    </row>
    <row r="3899" spans="7:7" x14ac:dyDescent="0.35">
      <c r="G3899" s="42"/>
    </row>
    <row r="3900" spans="7:7" x14ac:dyDescent="0.35">
      <c r="G3900" s="42"/>
    </row>
    <row r="3901" spans="7:7" x14ac:dyDescent="0.35">
      <c r="G3901" s="42"/>
    </row>
    <row r="3902" spans="7:7" x14ac:dyDescent="0.35">
      <c r="G3902" s="42"/>
    </row>
    <row r="3903" spans="7:7" x14ac:dyDescent="0.35">
      <c r="G3903" s="42"/>
    </row>
    <row r="3904" spans="7:7" x14ac:dyDescent="0.35">
      <c r="G3904" s="42"/>
    </row>
    <row r="3905" spans="7:7" x14ac:dyDescent="0.35">
      <c r="G3905" s="42"/>
    </row>
    <row r="3906" spans="7:7" x14ac:dyDescent="0.35">
      <c r="G3906" s="42"/>
    </row>
    <row r="3907" spans="7:7" x14ac:dyDescent="0.35">
      <c r="G3907" s="42"/>
    </row>
    <row r="3908" spans="7:7" x14ac:dyDescent="0.35">
      <c r="G3908" s="42"/>
    </row>
    <row r="3909" spans="7:7" x14ac:dyDescent="0.35">
      <c r="G3909" s="42"/>
    </row>
    <row r="3910" spans="7:7" x14ac:dyDescent="0.35">
      <c r="G3910" s="42"/>
    </row>
    <row r="3911" spans="7:7" x14ac:dyDescent="0.35">
      <c r="G3911" s="42"/>
    </row>
    <row r="3912" spans="7:7" x14ac:dyDescent="0.35">
      <c r="G3912" s="42"/>
    </row>
    <row r="3913" spans="7:7" x14ac:dyDescent="0.35">
      <c r="G3913" s="42"/>
    </row>
    <row r="3914" spans="7:7" x14ac:dyDescent="0.35">
      <c r="G3914" s="42"/>
    </row>
    <row r="3915" spans="7:7" x14ac:dyDescent="0.35">
      <c r="G3915" s="42"/>
    </row>
    <row r="3916" spans="7:7" x14ac:dyDescent="0.35">
      <c r="G3916" s="42"/>
    </row>
    <row r="3917" spans="7:7" x14ac:dyDescent="0.35">
      <c r="G3917" s="42"/>
    </row>
    <row r="3918" spans="7:7" x14ac:dyDescent="0.35">
      <c r="G3918" s="42"/>
    </row>
    <row r="3919" spans="7:7" x14ac:dyDescent="0.35">
      <c r="G3919" s="42"/>
    </row>
    <row r="3920" spans="7:7" x14ac:dyDescent="0.35">
      <c r="G3920" s="42"/>
    </row>
    <row r="3921" spans="7:7" x14ac:dyDescent="0.35">
      <c r="G3921" s="42"/>
    </row>
    <row r="3922" spans="7:7" x14ac:dyDescent="0.35">
      <c r="G3922" s="42"/>
    </row>
    <row r="3923" spans="7:7" x14ac:dyDescent="0.35">
      <c r="G3923" s="42"/>
    </row>
    <row r="3924" spans="7:7" x14ac:dyDescent="0.35">
      <c r="G3924" s="42"/>
    </row>
    <row r="3925" spans="7:7" x14ac:dyDescent="0.35">
      <c r="G3925" s="42"/>
    </row>
    <row r="3926" spans="7:7" x14ac:dyDescent="0.35">
      <c r="G3926" s="42"/>
    </row>
    <row r="3927" spans="7:7" x14ac:dyDescent="0.35">
      <c r="G3927" s="42"/>
    </row>
    <row r="3928" spans="7:7" x14ac:dyDescent="0.35">
      <c r="G3928" s="42"/>
    </row>
    <row r="3929" spans="7:7" x14ac:dyDescent="0.35">
      <c r="G3929" s="42"/>
    </row>
    <row r="3930" spans="7:7" x14ac:dyDescent="0.35">
      <c r="G3930" s="42"/>
    </row>
    <row r="3931" spans="7:7" x14ac:dyDescent="0.35">
      <c r="G3931" s="42"/>
    </row>
    <row r="3932" spans="7:7" x14ac:dyDescent="0.35">
      <c r="G3932" s="42"/>
    </row>
    <row r="3933" spans="7:7" x14ac:dyDescent="0.35">
      <c r="G3933" s="42"/>
    </row>
    <row r="3934" spans="7:7" x14ac:dyDescent="0.35">
      <c r="G3934" s="42"/>
    </row>
    <row r="3935" spans="7:7" x14ac:dyDescent="0.35">
      <c r="G3935" s="42"/>
    </row>
    <row r="3936" spans="7:7" x14ac:dyDescent="0.35">
      <c r="G3936" s="42"/>
    </row>
    <row r="3937" spans="7:7" x14ac:dyDescent="0.35">
      <c r="G3937" s="42"/>
    </row>
    <row r="3938" spans="7:7" x14ac:dyDescent="0.35">
      <c r="G3938" s="42"/>
    </row>
    <row r="3939" spans="7:7" x14ac:dyDescent="0.35">
      <c r="G3939" s="42"/>
    </row>
    <row r="3940" spans="7:7" x14ac:dyDescent="0.35">
      <c r="G3940" s="42"/>
    </row>
    <row r="3941" spans="7:7" x14ac:dyDescent="0.35">
      <c r="G3941" s="42"/>
    </row>
    <row r="3942" spans="7:7" x14ac:dyDescent="0.35">
      <c r="G3942" s="42"/>
    </row>
    <row r="3943" spans="7:7" x14ac:dyDescent="0.35">
      <c r="G3943" s="42"/>
    </row>
    <row r="3944" spans="7:7" x14ac:dyDescent="0.35">
      <c r="G3944" s="42"/>
    </row>
    <row r="3945" spans="7:7" x14ac:dyDescent="0.35">
      <c r="G3945" s="42"/>
    </row>
    <row r="3946" spans="7:7" x14ac:dyDescent="0.35">
      <c r="G3946" s="42"/>
    </row>
    <row r="3947" spans="7:7" x14ac:dyDescent="0.35">
      <c r="G3947" s="42"/>
    </row>
    <row r="3948" spans="7:7" x14ac:dyDescent="0.35">
      <c r="G3948" s="42"/>
    </row>
    <row r="3949" spans="7:7" x14ac:dyDescent="0.35">
      <c r="G3949" s="42"/>
    </row>
    <row r="3950" spans="7:7" x14ac:dyDescent="0.35">
      <c r="G3950" s="42"/>
    </row>
    <row r="3951" spans="7:7" x14ac:dyDescent="0.35">
      <c r="G3951" s="42"/>
    </row>
    <row r="3952" spans="7:7" x14ac:dyDescent="0.35">
      <c r="G3952" s="42"/>
    </row>
    <row r="3953" spans="7:7" x14ac:dyDescent="0.35">
      <c r="G3953" s="42"/>
    </row>
    <row r="3954" spans="7:7" x14ac:dyDescent="0.35">
      <c r="G3954" s="42"/>
    </row>
    <row r="3955" spans="7:7" x14ac:dyDescent="0.35">
      <c r="G3955" s="42"/>
    </row>
    <row r="3956" spans="7:7" x14ac:dyDescent="0.35">
      <c r="G3956" s="42"/>
    </row>
    <row r="3957" spans="7:7" x14ac:dyDescent="0.35">
      <c r="G3957" s="42"/>
    </row>
    <row r="3958" spans="7:7" x14ac:dyDescent="0.35">
      <c r="G3958" s="42"/>
    </row>
    <row r="3959" spans="7:7" x14ac:dyDescent="0.35">
      <c r="G3959" s="42"/>
    </row>
    <row r="3960" spans="7:7" x14ac:dyDescent="0.35">
      <c r="G3960" s="42"/>
    </row>
    <row r="3961" spans="7:7" x14ac:dyDescent="0.35">
      <c r="G3961" s="42"/>
    </row>
    <row r="3962" spans="7:7" x14ac:dyDescent="0.35">
      <c r="G3962" s="42"/>
    </row>
    <row r="3963" spans="7:7" x14ac:dyDescent="0.35">
      <c r="G3963" s="42"/>
    </row>
    <row r="3964" spans="7:7" x14ac:dyDescent="0.35">
      <c r="G3964" s="42"/>
    </row>
    <row r="3965" spans="7:7" x14ac:dyDescent="0.35">
      <c r="G3965" s="42"/>
    </row>
    <row r="3966" spans="7:7" x14ac:dyDescent="0.35">
      <c r="G3966" s="42"/>
    </row>
    <row r="3967" spans="7:7" x14ac:dyDescent="0.35">
      <c r="G3967" s="42"/>
    </row>
    <row r="3968" spans="7:7" x14ac:dyDescent="0.35">
      <c r="G3968" s="42"/>
    </row>
    <row r="3969" spans="7:7" x14ac:dyDescent="0.35">
      <c r="G3969" s="42"/>
    </row>
    <row r="3970" spans="7:7" x14ac:dyDescent="0.35">
      <c r="G3970" s="42"/>
    </row>
    <row r="3971" spans="7:7" x14ac:dyDescent="0.35">
      <c r="G3971" s="42"/>
    </row>
    <row r="3972" spans="7:7" x14ac:dyDescent="0.35">
      <c r="G3972" s="42"/>
    </row>
    <row r="3973" spans="7:7" x14ac:dyDescent="0.35">
      <c r="G3973" s="42"/>
    </row>
    <row r="3974" spans="7:7" x14ac:dyDescent="0.35">
      <c r="G3974" s="42"/>
    </row>
    <row r="3975" spans="7:7" x14ac:dyDescent="0.35">
      <c r="G3975" s="42"/>
    </row>
    <row r="3976" spans="7:7" x14ac:dyDescent="0.35">
      <c r="G3976" s="42"/>
    </row>
    <row r="3977" spans="7:7" x14ac:dyDescent="0.35">
      <c r="G3977" s="42"/>
    </row>
    <row r="3978" spans="7:7" x14ac:dyDescent="0.35">
      <c r="G3978" s="42"/>
    </row>
    <row r="3979" spans="7:7" x14ac:dyDescent="0.35">
      <c r="G3979" s="42"/>
    </row>
    <row r="3980" spans="7:7" x14ac:dyDescent="0.35">
      <c r="G3980" s="42"/>
    </row>
    <row r="3981" spans="7:7" x14ac:dyDescent="0.35">
      <c r="G3981" s="42"/>
    </row>
    <row r="3982" spans="7:7" x14ac:dyDescent="0.35">
      <c r="G3982" s="42"/>
    </row>
    <row r="3983" spans="7:7" x14ac:dyDescent="0.35">
      <c r="G3983" s="42"/>
    </row>
    <row r="3984" spans="7:7" x14ac:dyDescent="0.35">
      <c r="G3984" s="42"/>
    </row>
    <row r="3985" spans="7:7" x14ac:dyDescent="0.35">
      <c r="G3985" s="42"/>
    </row>
    <row r="3986" spans="7:7" x14ac:dyDescent="0.35">
      <c r="G3986" s="42"/>
    </row>
    <row r="3987" spans="7:7" x14ac:dyDescent="0.35">
      <c r="G3987" s="42"/>
    </row>
    <row r="3988" spans="7:7" x14ac:dyDescent="0.35">
      <c r="G3988" s="42"/>
    </row>
    <row r="3989" spans="7:7" x14ac:dyDescent="0.35">
      <c r="G3989" s="42"/>
    </row>
    <row r="3990" spans="7:7" x14ac:dyDescent="0.35">
      <c r="G3990" s="42"/>
    </row>
    <row r="3991" spans="7:7" x14ac:dyDescent="0.35">
      <c r="G3991" s="42"/>
    </row>
    <row r="3992" spans="7:7" x14ac:dyDescent="0.35">
      <c r="G3992" s="42"/>
    </row>
    <row r="3993" spans="7:7" x14ac:dyDescent="0.35">
      <c r="G3993" s="42"/>
    </row>
    <row r="3994" spans="7:7" x14ac:dyDescent="0.35">
      <c r="G3994" s="42"/>
    </row>
    <row r="3995" spans="7:7" x14ac:dyDescent="0.35">
      <c r="G3995" s="42"/>
    </row>
    <row r="3996" spans="7:7" x14ac:dyDescent="0.35">
      <c r="G3996" s="42"/>
    </row>
    <row r="3997" spans="7:7" x14ac:dyDescent="0.35">
      <c r="G3997" s="42"/>
    </row>
    <row r="3998" spans="7:7" x14ac:dyDescent="0.35">
      <c r="G3998" s="42"/>
    </row>
    <row r="3999" spans="7:7" x14ac:dyDescent="0.35">
      <c r="G3999" s="42"/>
    </row>
    <row r="4000" spans="7:7" x14ac:dyDescent="0.35">
      <c r="G4000" s="42"/>
    </row>
    <row r="4001" spans="7:7" x14ac:dyDescent="0.35">
      <c r="G4001" s="42"/>
    </row>
    <row r="4002" spans="7:7" x14ac:dyDescent="0.35">
      <c r="G4002" s="42"/>
    </row>
    <row r="4003" spans="7:7" x14ac:dyDescent="0.35">
      <c r="G4003" s="42"/>
    </row>
    <row r="4004" spans="7:7" x14ac:dyDescent="0.35">
      <c r="G4004" s="42"/>
    </row>
    <row r="4005" spans="7:7" x14ac:dyDescent="0.35">
      <c r="G4005" s="42"/>
    </row>
    <row r="4006" spans="7:7" x14ac:dyDescent="0.35">
      <c r="G4006" s="42"/>
    </row>
    <row r="4007" spans="7:7" x14ac:dyDescent="0.35">
      <c r="G4007" s="42"/>
    </row>
    <row r="4008" spans="7:7" x14ac:dyDescent="0.35">
      <c r="G4008" s="42"/>
    </row>
    <row r="4009" spans="7:7" x14ac:dyDescent="0.35">
      <c r="G4009" s="42"/>
    </row>
    <row r="4010" spans="7:7" x14ac:dyDescent="0.35">
      <c r="G4010" s="42"/>
    </row>
    <row r="4011" spans="7:7" x14ac:dyDescent="0.35">
      <c r="G4011" s="42"/>
    </row>
    <row r="4012" spans="7:7" x14ac:dyDescent="0.35">
      <c r="G4012" s="42"/>
    </row>
    <row r="4013" spans="7:7" x14ac:dyDescent="0.35">
      <c r="G4013" s="42"/>
    </row>
    <row r="4014" spans="7:7" x14ac:dyDescent="0.35">
      <c r="G4014" s="42"/>
    </row>
    <row r="4015" spans="7:7" x14ac:dyDescent="0.35">
      <c r="G4015" s="42"/>
    </row>
    <row r="4016" spans="7:7" x14ac:dyDescent="0.35">
      <c r="G4016" s="42"/>
    </row>
    <row r="4017" spans="7:7" x14ac:dyDescent="0.35">
      <c r="G4017" s="42"/>
    </row>
    <row r="4018" spans="7:7" x14ac:dyDescent="0.35">
      <c r="G4018" s="42"/>
    </row>
    <row r="4019" spans="7:7" x14ac:dyDescent="0.35">
      <c r="G4019" s="42"/>
    </row>
    <row r="4020" spans="7:7" x14ac:dyDescent="0.35">
      <c r="G4020" s="42"/>
    </row>
    <row r="4021" spans="7:7" x14ac:dyDescent="0.35">
      <c r="G4021" s="42"/>
    </row>
    <row r="4022" spans="7:7" x14ac:dyDescent="0.35">
      <c r="G4022" s="42"/>
    </row>
    <row r="4023" spans="7:7" x14ac:dyDescent="0.35">
      <c r="G4023" s="42"/>
    </row>
    <row r="4024" spans="7:7" x14ac:dyDescent="0.35">
      <c r="G4024" s="42"/>
    </row>
    <row r="4025" spans="7:7" x14ac:dyDescent="0.35">
      <c r="G4025" s="42"/>
    </row>
    <row r="4026" spans="7:7" x14ac:dyDescent="0.35">
      <c r="G4026" s="42"/>
    </row>
    <row r="4027" spans="7:7" x14ac:dyDescent="0.35">
      <c r="G4027" s="42"/>
    </row>
    <row r="4028" spans="7:7" x14ac:dyDescent="0.35">
      <c r="G4028" s="42"/>
    </row>
    <row r="4029" spans="7:7" x14ac:dyDescent="0.35">
      <c r="G4029" s="42"/>
    </row>
    <row r="4030" spans="7:7" x14ac:dyDescent="0.35">
      <c r="G4030" s="42"/>
    </row>
    <row r="4031" spans="7:7" x14ac:dyDescent="0.35">
      <c r="G4031" s="42"/>
    </row>
    <row r="4032" spans="7:7" x14ac:dyDescent="0.35">
      <c r="G4032" s="42"/>
    </row>
    <row r="4033" spans="7:7" x14ac:dyDescent="0.35">
      <c r="G4033" s="42"/>
    </row>
    <row r="4034" spans="7:7" x14ac:dyDescent="0.35">
      <c r="G4034" s="42"/>
    </row>
    <row r="4035" spans="7:7" x14ac:dyDescent="0.35">
      <c r="G4035" s="42"/>
    </row>
    <row r="4036" spans="7:7" x14ac:dyDescent="0.35">
      <c r="G4036" s="42"/>
    </row>
    <row r="4037" spans="7:7" x14ac:dyDescent="0.35">
      <c r="G4037" s="42"/>
    </row>
    <row r="4038" spans="7:7" x14ac:dyDescent="0.35">
      <c r="G4038" s="42"/>
    </row>
    <row r="4039" spans="7:7" x14ac:dyDescent="0.35">
      <c r="G4039" s="42"/>
    </row>
    <row r="4040" spans="7:7" x14ac:dyDescent="0.35">
      <c r="G4040" s="42"/>
    </row>
    <row r="4041" spans="7:7" x14ac:dyDescent="0.35">
      <c r="G4041" s="42"/>
    </row>
    <row r="4042" spans="7:7" x14ac:dyDescent="0.35">
      <c r="G4042" s="42"/>
    </row>
    <row r="4043" spans="7:7" x14ac:dyDescent="0.35">
      <c r="G4043" s="42"/>
    </row>
    <row r="4044" spans="7:7" x14ac:dyDescent="0.35">
      <c r="G4044" s="42"/>
    </row>
    <row r="4045" spans="7:7" x14ac:dyDescent="0.35">
      <c r="G4045" s="42"/>
    </row>
    <row r="4046" spans="7:7" x14ac:dyDescent="0.35">
      <c r="G4046" s="42"/>
    </row>
    <row r="4047" spans="7:7" x14ac:dyDescent="0.35">
      <c r="G4047" s="42"/>
    </row>
    <row r="4048" spans="7:7" x14ac:dyDescent="0.35">
      <c r="G4048" s="42"/>
    </row>
    <row r="4049" spans="7:7" x14ac:dyDescent="0.35">
      <c r="G4049" s="42"/>
    </row>
    <row r="4050" spans="7:7" x14ac:dyDescent="0.35">
      <c r="G4050" s="42"/>
    </row>
    <row r="4051" spans="7:7" x14ac:dyDescent="0.35">
      <c r="G4051" s="42"/>
    </row>
    <row r="4052" spans="7:7" x14ac:dyDescent="0.35">
      <c r="G4052" s="42"/>
    </row>
    <row r="4053" spans="7:7" x14ac:dyDescent="0.35">
      <c r="G4053" s="42"/>
    </row>
    <row r="4054" spans="7:7" x14ac:dyDescent="0.35">
      <c r="G4054" s="42"/>
    </row>
    <row r="4055" spans="7:7" x14ac:dyDescent="0.35">
      <c r="G4055" s="42"/>
    </row>
    <row r="4056" spans="7:7" x14ac:dyDescent="0.35">
      <c r="G4056" s="42"/>
    </row>
    <row r="4057" spans="7:7" x14ac:dyDescent="0.35">
      <c r="G4057" s="42"/>
    </row>
    <row r="4058" spans="7:7" x14ac:dyDescent="0.35">
      <c r="G4058" s="42"/>
    </row>
    <row r="4059" spans="7:7" x14ac:dyDescent="0.35">
      <c r="G4059" s="42"/>
    </row>
    <row r="4060" spans="7:7" x14ac:dyDescent="0.35">
      <c r="G4060" s="42"/>
    </row>
    <row r="4061" spans="7:7" x14ac:dyDescent="0.35">
      <c r="G4061" s="42"/>
    </row>
    <row r="4062" spans="7:7" x14ac:dyDescent="0.35">
      <c r="G4062" s="42"/>
    </row>
    <row r="4063" spans="7:7" x14ac:dyDescent="0.35">
      <c r="G4063" s="42"/>
    </row>
    <row r="4064" spans="7:7" x14ac:dyDescent="0.35">
      <c r="G4064" s="42"/>
    </row>
    <row r="4065" spans="7:7" x14ac:dyDescent="0.35">
      <c r="G4065" s="42"/>
    </row>
    <row r="4066" spans="7:7" x14ac:dyDescent="0.35">
      <c r="G4066" s="42"/>
    </row>
    <row r="4067" spans="7:7" x14ac:dyDescent="0.35">
      <c r="G4067" s="42"/>
    </row>
    <row r="4068" spans="7:7" x14ac:dyDescent="0.35">
      <c r="G4068" s="42"/>
    </row>
    <row r="4069" spans="7:7" x14ac:dyDescent="0.35">
      <c r="G4069" s="42"/>
    </row>
    <row r="4070" spans="7:7" x14ac:dyDescent="0.35">
      <c r="G4070" s="42"/>
    </row>
    <row r="4071" spans="7:7" x14ac:dyDescent="0.35">
      <c r="G4071" s="42"/>
    </row>
    <row r="4072" spans="7:7" x14ac:dyDescent="0.35">
      <c r="G4072" s="42"/>
    </row>
    <row r="4073" spans="7:7" x14ac:dyDescent="0.35">
      <c r="G4073" s="42"/>
    </row>
    <row r="4074" spans="7:7" x14ac:dyDescent="0.35">
      <c r="G4074" s="42"/>
    </row>
    <row r="4075" spans="7:7" x14ac:dyDescent="0.35">
      <c r="G4075" s="42"/>
    </row>
    <row r="4076" spans="7:7" x14ac:dyDescent="0.35">
      <c r="G4076" s="42"/>
    </row>
    <row r="4077" spans="7:7" x14ac:dyDescent="0.35">
      <c r="G4077" s="42"/>
    </row>
    <row r="4078" spans="7:7" x14ac:dyDescent="0.35">
      <c r="G4078" s="42"/>
    </row>
    <row r="4079" spans="7:7" x14ac:dyDescent="0.35">
      <c r="G4079" s="42"/>
    </row>
    <row r="4080" spans="7:7" x14ac:dyDescent="0.35">
      <c r="G4080" s="42"/>
    </row>
    <row r="4081" spans="7:7" x14ac:dyDescent="0.35">
      <c r="G4081" s="42"/>
    </row>
    <row r="4082" spans="7:7" x14ac:dyDescent="0.35">
      <c r="G4082" s="42"/>
    </row>
    <row r="4083" spans="7:7" x14ac:dyDescent="0.35">
      <c r="G4083" s="42"/>
    </row>
    <row r="4084" spans="7:7" x14ac:dyDescent="0.35">
      <c r="G4084" s="42"/>
    </row>
    <row r="4085" spans="7:7" x14ac:dyDescent="0.35">
      <c r="G4085" s="42"/>
    </row>
    <row r="4086" spans="7:7" x14ac:dyDescent="0.35">
      <c r="G4086" s="42"/>
    </row>
    <row r="4087" spans="7:7" x14ac:dyDescent="0.35">
      <c r="G4087" s="42"/>
    </row>
    <row r="4088" spans="7:7" x14ac:dyDescent="0.35">
      <c r="G4088" s="42"/>
    </row>
    <row r="4089" spans="7:7" x14ac:dyDescent="0.35">
      <c r="G4089" s="42"/>
    </row>
    <row r="4090" spans="7:7" x14ac:dyDescent="0.35">
      <c r="G4090" s="42"/>
    </row>
    <row r="4091" spans="7:7" x14ac:dyDescent="0.35">
      <c r="G4091" s="42"/>
    </row>
    <row r="4092" spans="7:7" x14ac:dyDescent="0.35">
      <c r="G4092" s="42"/>
    </row>
    <row r="4093" spans="7:7" x14ac:dyDescent="0.35">
      <c r="G4093" s="42"/>
    </row>
    <row r="4094" spans="7:7" x14ac:dyDescent="0.35">
      <c r="G4094" s="42"/>
    </row>
    <row r="4095" spans="7:7" x14ac:dyDescent="0.35">
      <c r="G4095" s="42"/>
    </row>
    <row r="4096" spans="7:7" x14ac:dyDescent="0.35">
      <c r="G4096" s="42"/>
    </row>
    <row r="4097" spans="7:7" x14ac:dyDescent="0.35">
      <c r="G4097" s="42"/>
    </row>
    <row r="4098" spans="7:7" x14ac:dyDescent="0.35">
      <c r="G4098" s="42"/>
    </row>
    <row r="4099" spans="7:7" x14ac:dyDescent="0.35">
      <c r="G4099" s="42"/>
    </row>
    <row r="4100" spans="7:7" x14ac:dyDescent="0.35">
      <c r="G4100" s="42"/>
    </row>
    <row r="4101" spans="7:7" x14ac:dyDescent="0.35">
      <c r="G4101" s="42"/>
    </row>
    <row r="4102" spans="7:7" x14ac:dyDescent="0.35">
      <c r="G4102" s="42"/>
    </row>
    <row r="4103" spans="7:7" x14ac:dyDescent="0.35">
      <c r="G4103" s="42"/>
    </row>
    <row r="4104" spans="7:7" x14ac:dyDescent="0.35">
      <c r="G4104" s="42"/>
    </row>
    <row r="4105" spans="7:7" x14ac:dyDescent="0.35">
      <c r="G4105" s="42"/>
    </row>
    <row r="4106" spans="7:7" x14ac:dyDescent="0.35">
      <c r="G4106" s="42"/>
    </row>
    <row r="4107" spans="7:7" x14ac:dyDescent="0.35">
      <c r="G4107" s="42"/>
    </row>
    <row r="4108" spans="7:7" x14ac:dyDescent="0.35">
      <c r="G4108" s="42"/>
    </row>
    <row r="4109" spans="7:7" x14ac:dyDescent="0.35">
      <c r="G4109" s="42"/>
    </row>
    <row r="4110" spans="7:7" x14ac:dyDescent="0.35">
      <c r="G4110" s="42"/>
    </row>
    <row r="4111" spans="7:7" x14ac:dyDescent="0.35">
      <c r="G4111" s="42"/>
    </row>
    <row r="4112" spans="7:7" x14ac:dyDescent="0.35">
      <c r="G4112" s="42"/>
    </row>
    <row r="4113" spans="7:7" x14ac:dyDescent="0.35">
      <c r="G4113" s="42"/>
    </row>
    <row r="4114" spans="7:7" x14ac:dyDescent="0.35">
      <c r="G4114" s="42"/>
    </row>
    <row r="4115" spans="7:7" x14ac:dyDescent="0.35">
      <c r="G4115" s="42"/>
    </row>
    <row r="4116" spans="7:7" x14ac:dyDescent="0.35">
      <c r="G4116" s="42"/>
    </row>
    <row r="4117" spans="7:7" x14ac:dyDescent="0.35">
      <c r="G4117" s="42"/>
    </row>
    <row r="4118" spans="7:7" x14ac:dyDescent="0.35">
      <c r="G4118" s="42"/>
    </row>
    <row r="4119" spans="7:7" x14ac:dyDescent="0.35">
      <c r="G4119" s="42"/>
    </row>
    <row r="4120" spans="7:7" x14ac:dyDescent="0.35">
      <c r="G4120" s="42"/>
    </row>
    <row r="4121" spans="7:7" x14ac:dyDescent="0.35">
      <c r="G4121" s="42"/>
    </row>
    <row r="4122" spans="7:7" x14ac:dyDescent="0.35">
      <c r="G4122" s="42"/>
    </row>
    <row r="4123" spans="7:7" x14ac:dyDescent="0.35">
      <c r="G4123" s="42"/>
    </row>
    <row r="4124" spans="7:7" x14ac:dyDescent="0.35">
      <c r="G4124" s="42"/>
    </row>
    <row r="4125" spans="7:7" x14ac:dyDescent="0.35">
      <c r="G4125" s="42"/>
    </row>
    <row r="4126" spans="7:7" x14ac:dyDescent="0.35">
      <c r="G4126" s="42"/>
    </row>
    <row r="4127" spans="7:7" x14ac:dyDescent="0.35">
      <c r="G4127" s="42"/>
    </row>
    <row r="4128" spans="7:7" x14ac:dyDescent="0.35">
      <c r="G4128" s="42"/>
    </row>
    <row r="4129" spans="7:7" x14ac:dyDescent="0.35">
      <c r="G4129" s="42"/>
    </row>
    <row r="4130" spans="7:7" x14ac:dyDescent="0.35">
      <c r="G4130" s="42"/>
    </row>
    <row r="4131" spans="7:7" x14ac:dyDescent="0.35">
      <c r="G4131" s="42"/>
    </row>
    <row r="4132" spans="7:7" x14ac:dyDescent="0.35">
      <c r="G4132" s="42"/>
    </row>
    <row r="4133" spans="7:7" x14ac:dyDescent="0.35">
      <c r="G4133" s="42"/>
    </row>
    <row r="4134" spans="7:7" x14ac:dyDescent="0.35">
      <c r="G4134" s="42"/>
    </row>
    <row r="4135" spans="7:7" x14ac:dyDescent="0.35">
      <c r="G4135" s="42"/>
    </row>
    <row r="4136" spans="7:7" x14ac:dyDescent="0.35">
      <c r="G4136" s="42"/>
    </row>
    <row r="4137" spans="7:7" x14ac:dyDescent="0.35">
      <c r="G4137" s="42"/>
    </row>
    <row r="4138" spans="7:7" x14ac:dyDescent="0.35">
      <c r="G4138" s="42"/>
    </row>
    <row r="4139" spans="7:7" x14ac:dyDescent="0.35">
      <c r="G4139" s="42"/>
    </row>
    <row r="4140" spans="7:7" x14ac:dyDescent="0.35">
      <c r="G4140" s="42"/>
    </row>
    <row r="4141" spans="7:7" x14ac:dyDescent="0.35">
      <c r="G4141" s="42"/>
    </row>
    <row r="4142" spans="7:7" x14ac:dyDescent="0.35">
      <c r="G4142" s="42"/>
    </row>
    <row r="4143" spans="7:7" x14ac:dyDescent="0.35">
      <c r="G4143" s="42"/>
    </row>
    <row r="4144" spans="7:7" x14ac:dyDescent="0.35">
      <c r="G4144" s="42"/>
    </row>
    <row r="4145" spans="7:7" x14ac:dyDescent="0.35">
      <c r="G4145" s="42"/>
    </row>
    <row r="4146" spans="7:7" x14ac:dyDescent="0.35">
      <c r="G4146" s="42"/>
    </row>
    <row r="4147" spans="7:7" x14ac:dyDescent="0.35">
      <c r="G4147" s="42"/>
    </row>
    <row r="4148" spans="7:7" x14ac:dyDescent="0.35">
      <c r="G4148" s="42"/>
    </row>
    <row r="4149" spans="7:7" x14ac:dyDescent="0.35">
      <c r="G4149" s="42"/>
    </row>
    <row r="4150" spans="7:7" x14ac:dyDescent="0.35">
      <c r="G4150" s="42"/>
    </row>
    <row r="4151" spans="7:7" x14ac:dyDescent="0.35">
      <c r="G4151" s="42"/>
    </row>
    <row r="4152" spans="7:7" x14ac:dyDescent="0.35">
      <c r="G4152" s="42"/>
    </row>
    <row r="4153" spans="7:7" x14ac:dyDescent="0.35">
      <c r="G4153" s="42"/>
    </row>
    <row r="4154" spans="7:7" x14ac:dyDescent="0.35">
      <c r="G4154" s="42"/>
    </row>
    <row r="4155" spans="7:7" x14ac:dyDescent="0.35">
      <c r="G4155" s="42"/>
    </row>
    <row r="4156" spans="7:7" x14ac:dyDescent="0.35">
      <c r="G4156" s="42"/>
    </row>
    <row r="4157" spans="7:7" x14ac:dyDescent="0.35">
      <c r="G4157" s="42"/>
    </row>
    <row r="4158" spans="7:7" x14ac:dyDescent="0.35">
      <c r="G4158" s="42"/>
    </row>
    <row r="4159" spans="7:7" x14ac:dyDescent="0.35">
      <c r="G4159" s="42"/>
    </row>
    <row r="4160" spans="7:7" x14ac:dyDescent="0.35">
      <c r="G4160" s="42"/>
    </row>
    <row r="4161" spans="7:7" x14ac:dyDescent="0.35">
      <c r="G4161" s="42"/>
    </row>
    <row r="4162" spans="7:7" x14ac:dyDescent="0.35">
      <c r="G4162" s="42"/>
    </row>
    <row r="4163" spans="7:7" x14ac:dyDescent="0.35">
      <c r="G4163" s="42"/>
    </row>
    <row r="4164" spans="7:7" x14ac:dyDescent="0.35">
      <c r="G4164" s="42"/>
    </row>
    <row r="4165" spans="7:7" x14ac:dyDescent="0.35">
      <c r="G4165" s="42"/>
    </row>
    <row r="4166" spans="7:7" x14ac:dyDescent="0.35">
      <c r="G4166" s="42"/>
    </row>
    <row r="4167" spans="7:7" x14ac:dyDescent="0.35">
      <c r="G4167" s="42"/>
    </row>
    <row r="4168" spans="7:7" x14ac:dyDescent="0.35">
      <c r="G4168" s="42"/>
    </row>
    <row r="4169" spans="7:7" x14ac:dyDescent="0.35">
      <c r="G4169" s="42"/>
    </row>
    <row r="4170" spans="7:7" x14ac:dyDescent="0.35">
      <c r="G4170" s="42"/>
    </row>
    <row r="4171" spans="7:7" x14ac:dyDescent="0.35">
      <c r="G4171" s="42"/>
    </row>
    <row r="4172" spans="7:7" x14ac:dyDescent="0.35">
      <c r="G4172" s="42"/>
    </row>
    <row r="4173" spans="7:7" x14ac:dyDescent="0.35">
      <c r="G4173" s="42"/>
    </row>
    <row r="4174" spans="7:7" x14ac:dyDescent="0.35">
      <c r="G4174" s="42"/>
    </row>
    <row r="4175" spans="7:7" x14ac:dyDescent="0.35">
      <c r="G4175" s="42"/>
    </row>
    <row r="4176" spans="7:7" x14ac:dyDescent="0.35">
      <c r="G4176" s="42"/>
    </row>
    <row r="4177" spans="7:7" x14ac:dyDescent="0.35">
      <c r="G4177" s="42"/>
    </row>
    <row r="4178" spans="7:7" x14ac:dyDescent="0.35">
      <c r="G4178" s="42"/>
    </row>
    <row r="4179" spans="7:7" x14ac:dyDescent="0.35">
      <c r="G4179" s="42"/>
    </row>
    <row r="4180" spans="7:7" x14ac:dyDescent="0.35">
      <c r="G4180" s="42"/>
    </row>
    <row r="4181" spans="7:7" x14ac:dyDescent="0.35">
      <c r="G4181" s="42"/>
    </row>
    <row r="4182" spans="7:7" x14ac:dyDescent="0.35">
      <c r="G4182" s="42"/>
    </row>
    <row r="4183" spans="7:7" x14ac:dyDescent="0.35">
      <c r="G4183" s="42"/>
    </row>
    <row r="4184" spans="7:7" x14ac:dyDescent="0.35">
      <c r="G4184" s="42"/>
    </row>
    <row r="4185" spans="7:7" x14ac:dyDescent="0.35">
      <c r="G4185" s="42"/>
    </row>
    <row r="4186" spans="7:7" x14ac:dyDescent="0.35">
      <c r="G4186" s="42"/>
    </row>
    <row r="4187" spans="7:7" x14ac:dyDescent="0.35">
      <c r="G4187" s="42"/>
    </row>
    <row r="4188" spans="7:7" x14ac:dyDescent="0.35">
      <c r="G4188" s="42"/>
    </row>
    <row r="4189" spans="7:7" x14ac:dyDescent="0.35">
      <c r="G4189" s="42"/>
    </row>
    <row r="4190" spans="7:7" x14ac:dyDescent="0.35">
      <c r="G4190" s="42"/>
    </row>
    <row r="4191" spans="7:7" x14ac:dyDescent="0.35">
      <c r="G4191" s="42"/>
    </row>
    <row r="4192" spans="7:7" x14ac:dyDescent="0.35">
      <c r="G4192" s="42"/>
    </row>
    <row r="4193" spans="7:7" x14ac:dyDescent="0.35">
      <c r="G4193" s="42"/>
    </row>
    <row r="4194" spans="7:7" x14ac:dyDescent="0.35">
      <c r="G4194" s="42"/>
    </row>
    <row r="4195" spans="7:7" x14ac:dyDescent="0.35">
      <c r="G4195" s="42"/>
    </row>
    <row r="4196" spans="7:7" x14ac:dyDescent="0.35">
      <c r="G4196" s="42"/>
    </row>
    <row r="4197" spans="7:7" x14ac:dyDescent="0.35">
      <c r="G4197" s="42"/>
    </row>
    <row r="4198" spans="7:7" x14ac:dyDescent="0.35">
      <c r="G4198" s="42"/>
    </row>
    <row r="4199" spans="7:7" x14ac:dyDescent="0.35">
      <c r="G4199" s="42"/>
    </row>
    <row r="4200" spans="7:7" x14ac:dyDescent="0.35">
      <c r="G4200" s="42"/>
    </row>
    <row r="4201" spans="7:7" x14ac:dyDescent="0.35">
      <c r="G4201" s="42"/>
    </row>
    <row r="4202" spans="7:7" x14ac:dyDescent="0.35">
      <c r="G4202" s="42"/>
    </row>
    <row r="4203" spans="7:7" x14ac:dyDescent="0.35">
      <c r="G4203" s="42"/>
    </row>
    <row r="4204" spans="7:7" x14ac:dyDescent="0.35">
      <c r="G4204" s="42"/>
    </row>
    <row r="4205" spans="7:7" x14ac:dyDescent="0.35">
      <c r="G4205" s="42"/>
    </row>
    <row r="4206" spans="7:7" x14ac:dyDescent="0.35">
      <c r="G4206" s="42"/>
    </row>
    <row r="4207" spans="7:7" x14ac:dyDescent="0.35">
      <c r="G4207" s="42"/>
    </row>
    <row r="4208" spans="7:7" x14ac:dyDescent="0.35">
      <c r="G4208" s="42"/>
    </row>
    <row r="4209" spans="7:7" x14ac:dyDescent="0.35">
      <c r="G4209" s="42"/>
    </row>
    <row r="4210" spans="7:7" x14ac:dyDescent="0.35">
      <c r="G4210" s="42"/>
    </row>
    <row r="4211" spans="7:7" x14ac:dyDescent="0.35">
      <c r="G4211" s="42"/>
    </row>
    <row r="4212" spans="7:7" x14ac:dyDescent="0.35">
      <c r="G4212" s="42"/>
    </row>
    <row r="4213" spans="7:7" x14ac:dyDescent="0.35">
      <c r="G4213" s="42"/>
    </row>
    <row r="4214" spans="7:7" x14ac:dyDescent="0.35">
      <c r="G4214" s="42"/>
    </row>
    <row r="4215" spans="7:7" x14ac:dyDescent="0.35">
      <c r="G4215" s="42"/>
    </row>
    <row r="4216" spans="7:7" x14ac:dyDescent="0.35">
      <c r="G4216" s="42"/>
    </row>
    <row r="4217" spans="7:7" x14ac:dyDescent="0.35">
      <c r="G4217" s="42"/>
    </row>
    <row r="4218" spans="7:7" x14ac:dyDescent="0.35">
      <c r="G4218" s="42"/>
    </row>
    <row r="4219" spans="7:7" x14ac:dyDescent="0.35">
      <c r="G4219" s="42"/>
    </row>
    <row r="4220" spans="7:7" x14ac:dyDescent="0.35">
      <c r="G4220" s="42"/>
    </row>
    <row r="4221" spans="7:7" x14ac:dyDescent="0.35">
      <c r="G4221" s="42"/>
    </row>
    <row r="4222" spans="7:7" x14ac:dyDescent="0.35">
      <c r="G4222" s="42"/>
    </row>
    <row r="4223" spans="7:7" x14ac:dyDescent="0.35">
      <c r="G4223" s="42"/>
    </row>
    <row r="4224" spans="7:7" x14ac:dyDescent="0.35">
      <c r="G4224" s="42"/>
    </row>
    <row r="4225" spans="7:7" x14ac:dyDescent="0.35">
      <c r="G4225" s="42"/>
    </row>
    <row r="4226" spans="7:7" x14ac:dyDescent="0.35">
      <c r="G4226" s="42"/>
    </row>
    <row r="4227" spans="7:7" x14ac:dyDescent="0.35">
      <c r="G4227" s="42"/>
    </row>
    <row r="4228" spans="7:7" x14ac:dyDescent="0.35">
      <c r="G4228" s="42"/>
    </row>
    <row r="4229" spans="7:7" x14ac:dyDescent="0.35">
      <c r="G4229" s="42"/>
    </row>
    <row r="4230" spans="7:7" x14ac:dyDescent="0.35">
      <c r="G4230" s="42"/>
    </row>
    <row r="4231" spans="7:7" x14ac:dyDescent="0.35">
      <c r="G4231" s="42"/>
    </row>
    <row r="4232" spans="7:7" x14ac:dyDescent="0.35">
      <c r="G4232" s="42"/>
    </row>
    <row r="4233" spans="7:7" x14ac:dyDescent="0.35">
      <c r="G4233" s="42"/>
    </row>
    <row r="4234" spans="7:7" x14ac:dyDescent="0.35">
      <c r="G4234" s="42"/>
    </row>
    <row r="4235" spans="7:7" x14ac:dyDescent="0.35">
      <c r="G4235" s="42"/>
    </row>
    <row r="4236" spans="7:7" x14ac:dyDescent="0.35">
      <c r="G4236" s="42"/>
    </row>
    <row r="4237" spans="7:7" x14ac:dyDescent="0.35">
      <c r="G4237" s="42"/>
    </row>
    <row r="4238" spans="7:7" x14ac:dyDescent="0.35">
      <c r="G4238" s="42"/>
    </row>
    <row r="4239" spans="7:7" x14ac:dyDescent="0.35">
      <c r="G4239" s="42"/>
    </row>
    <row r="4240" spans="7:7" x14ac:dyDescent="0.35">
      <c r="G4240" s="42"/>
    </row>
    <row r="4241" spans="7:7" x14ac:dyDescent="0.35">
      <c r="G4241" s="42"/>
    </row>
    <row r="4242" spans="7:7" x14ac:dyDescent="0.35">
      <c r="G4242" s="42"/>
    </row>
    <row r="4243" spans="7:7" x14ac:dyDescent="0.35">
      <c r="G4243" s="42"/>
    </row>
    <row r="4244" spans="7:7" x14ac:dyDescent="0.35">
      <c r="G4244" s="42"/>
    </row>
    <row r="4245" spans="7:7" x14ac:dyDescent="0.35">
      <c r="G4245" s="42"/>
    </row>
    <row r="4246" spans="7:7" x14ac:dyDescent="0.35">
      <c r="G4246" s="42"/>
    </row>
    <row r="4247" spans="7:7" x14ac:dyDescent="0.35">
      <c r="G4247" s="42"/>
    </row>
    <row r="4248" spans="7:7" x14ac:dyDescent="0.35">
      <c r="G4248" s="42"/>
    </row>
    <row r="4249" spans="7:7" x14ac:dyDescent="0.35">
      <c r="G4249" s="42"/>
    </row>
    <row r="4250" spans="7:7" x14ac:dyDescent="0.35">
      <c r="G4250" s="42"/>
    </row>
    <row r="4251" spans="7:7" x14ac:dyDescent="0.35">
      <c r="G4251" s="42"/>
    </row>
    <row r="4252" spans="7:7" x14ac:dyDescent="0.35">
      <c r="G4252" s="42"/>
    </row>
    <row r="4253" spans="7:7" x14ac:dyDescent="0.35">
      <c r="G4253" s="42"/>
    </row>
    <row r="4254" spans="7:7" x14ac:dyDescent="0.35">
      <c r="G4254" s="42"/>
    </row>
    <row r="4255" spans="7:7" x14ac:dyDescent="0.35">
      <c r="G4255" s="42"/>
    </row>
    <row r="4256" spans="7:7" x14ac:dyDescent="0.35">
      <c r="G4256" s="42"/>
    </row>
    <row r="4257" spans="7:7" x14ac:dyDescent="0.35">
      <c r="G4257" s="42"/>
    </row>
    <row r="4258" spans="7:7" x14ac:dyDescent="0.35">
      <c r="G4258" s="42"/>
    </row>
    <row r="4259" spans="7:7" x14ac:dyDescent="0.35">
      <c r="G4259" s="42"/>
    </row>
    <row r="4260" spans="7:7" x14ac:dyDescent="0.35">
      <c r="G4260" s="42"/>
    </row>
    <row r="4261" spans="7:7" x14ac:dyDescent="0.35">
      <c r="G4261" s="42"/>
    </row>
    <row r="4262" spans="7:7" x14ac:dyDescent="0.35">
      <c r="G4262" s="42"/>
    </row>
    <row r="4263" spans="7:7" x14ac:dyDescent="0.35">
      <c r="G4263" s="42"/>
    </row>
    <row r="4264" spans="7:7" x14ac:dyDescent="0.35">
      <c r="G4264" s="42"/>
    </row>
    <row r="4265" spans="7:7" x14ac:dyDescent="0.35">
      <c r="G4265" s="42"/>
    </row>
    <row r="4266" spans="7:7" x14ac:dyDescent="0.35">
      <c r="G4266" s="42"/>
    </row>
    <row r="4267" spans="7:7" x14ac:dyDescent="0.35">
      <c r="G4267" s="42"/>
    </row>
    <row r="4268" spans="7:7" x14ac:dyDescent="0.35">
      <c r="G4268" s="42"/>
    </row>
    <row r="4269" spans="7:7" x14ac:dyDescent="0.35">
      <c r="G4269" s="42"/>
    </row>
    <row r="4270" spans="7:7" x14ac:dyDescent="0.35">
      <c r="G4270" s="42"/>
    </row>
    <row r="4271" spans="7:7" x14ac:dyDescent="0.35">
      <c r="G4271" s="42"/>
    </row>
    <row r="4272" spans="7:7" x14ac:dyDescent="0.35">
      <c r="G4272" s="42"/>
    </row>
    <row r="4273" spans="7:7" x14ac:dyDescent="0.35">
      <c r="G4273" s="42"/>
    </row>
    <row r="4274" spans="7:7" x14ac:dyDescent="0.35">
      <c r="G4274" s="42"/>
    </row>
    <row r="4275" spans="7:7" x14ac:dyDescent="0.35">
      <c r="G4275" s="42"/>
    </row>
    <row r="4276" spans="7:7" x14ac:dyDescent="0.35">
      <c r="G4276" s="42"/>
    </row>
    <row r="4277" spans="7:7" x14ac:dyDescent="0.35">
      <c r="G4277" s="42"/>
    </row>
    <row r="4278" spans="7:7" x14ac:dyDescent="0.35">
      <c r="G4278" s="42"/>
    </row>
    <row r="4279" spans="7:7" x14ac:dyDescent="0.35">
      <c r="G4279" s="42"/>
    </row>
    <row r="4280" spans="7:7" x14ac:dyDescent="0.35">
      <c r="G4280" s="42"/>
    </row>
    <row r="4281" spans="7:7" x14ac:dyDescent="0.35">
      <c r="G4281" s="42"/>
    </row>
    <row r="4282" spans="7:7" x14ac:dyDescent="0.35">
      <c r="G4282" s="42"/>
    </row>
    <row r="4283" spans="7:7" x14ac:dyDescent="0.35">
      <c r="G4283" s="42"/>
    </row>
    <row r="4284" spans="7:7" x14ac:dyDescent="0.35">
      <c r="G4284" s="42"/>
    </row>
    <row r="4285" spans="7:7" x14ac:dyDescent="0.35">
      <c r="G4285" s="42"/>
    </row>
    <row r="4286" spans="7:7" x14ac:dyDescent="0.35">
      <c r="G4286" s="42"/>
    </row>
    <row r="4287" spans="7:7" x14ac:dyDescent="0.35">
      <c r="G4287" s="42"/>
    </row>
    <row r="4288" spans="7:7" x14ac:dyDescent="0.35">
      <c r="G4288" s="42"/>
    </row>
    <row r="4289" spans="7:7" x14ac:dyDescent="0.35">
      <c r="G4289" s="42"/>
    </row>
    <row r="4290" spans="7:7" x14ac:dyDescent="0.35">
      <c r="G4290" s="42"/>
    </row>
    <row r="4291" spans="7:7" x14ac:dyDescent="0.35">
      <c r="G4291" s="42"/>
    </row>
    <row r="4292" spans="7:7" x14ac:dyDescent="0.35">
      <c r="G4292" s="42"/>
    </row>
    <row r="4293" spans="7:7" x14ac:dyDescent="0.35">
      <c r="G4293" s="42"/>
    </row>
    <row r="4294" spans="7:7" x14ac:dyDescent="0.35">
      <c r="G4294" s="42"/>
    </row>
    <row r="4295" spans="7:7" x14ac:dyDescent="0.35">
      <c r="G4295" s="42"/>
    </row>
    <row r="4296" spans="7:7" x14ac:dyDescent="0.35">
      <c r="G4296" s="42"/>
    </row>
    <row r="4297" spans="7:7" x14ac:dyDescent="0.35">
      <c r="G4297" s="42"/>
    </row>
    <row r="4298" spans="7:7" x14ac:dyDescent="0.35">
      <c r="G4298" s="42"/>
    </row>
    <row r="4299" spans="7:7" x14ac:dyDescent="0.35">
      <c r="G4299" s="42"/>
    </row>
    <row r="4300" spans="7:7" x14ac:dyDescent="0.35">
      <c r="G4300" s="42"/>
    </row>
    <row r="4301" spans="7:7" x14ac:dyDescent="0.35">
      <c r="G4301" s="42"/>
    </row>
    <row r="4302" spans="7:7" x14ac:dyDescent="0.35">
      <c r="G4302" s="42"/>
    </row>
    <row r="4303" spans="7:7" x14ac:dyDescent="0.35">
      <c r="G4303" s="42"/>
    </row>
    <row r="4304" spans="7:7" x14ac:dyDescent="0.35">
      <c r="G4304" s="42"/>
    </row>
    <row r="4305" spans="7:7" x14ac:dyDescent="0.35">
      <c r="G4305" s="42"/>
    </row>
    <row r="4306" spans="7:7" x14ac:dyDescent="0.35">
      <c r="G4306" s="42"/>
    </row>
    <row r="4307" spans="7:7" x14ac:dyDescent="0.35">
      <c r="G4307" s="42"/>
    </row>
    <row r="4308" spans="7:7" x14ac:dyDescent="0.35">
      <c r="G4308" s="42"/>
    </row>
    <row r="4309" spans="7:7" x14ac:dyDescent="0.35">
      <c r="G4309" s="42"/>
    </row>
    <row r="4310" spans="7:7" x14ac:dyDescent="0.35">
      <c r="G4310" s="42"/>
    </row>
    <row r="4311" spans="7:7" x14ac:dyDescent="0.35">
      <c r="G4311" s="42"/>
    </row>
    <row r="4312" spans="7:7" x14ac:dyDescent="0.35">
      <c r="G4312" s="42"/>
    </row>
    <row r="4313" spans="7:7" x14ac:dyDescent="0.35">
      <c r="G4313" s="42"/>
    </row>
    <row r="4314" spans="7:7" x14ac:dyDescent="0.35">
      <c r="G4314" s="42"/>
    </row>
    <row r="4315" spans="7:7" x14ac:dyDescent="0.35">
      <c r="G4315" s="42"/>
    </row>
    <row r="4316" spans="7:7" x14ac:dyDescent="0.35">
      <c r="G4316" s="42"/>
    </row>
    <row r="4317" spans="7:7" x14ac:dyDescent="0.35">
      <c r="G4317" s="42"/>
    </row>
    <row r="4318" spans="7:7" x14ac:dyDescent="0.35">
      <c r="G4318" s="42"/>
    </row>
    <row r="4319" spans="7:7" x14ac:dyDescent="0.35">
      <c r="G4319" s="42"/>
    </row>
    <row r="4320" spans="7:7" x14ac:dyDescent="0.35">
      <c r="G4320" s="42"/>
    </row>
    <row r="4321" spans="7:7" x14ac:dyDescent="0.35">
      <c r="G4321" s="42"/>
    </row>
    <row r="4322" spans="7:7" x14ac:dyDescent="0.35">
      <c r="G4322" s="42"/>
    </row>
    <row r="4323" spans="7:7" x14ac:dyDescent="0.35">
      <c r="G4323" s="42"/>
    </row>
    <row r="4324" spans="7:7" x14ac:dyDescent="0.35">
      <c r="G4324" s="42"/>
    </row>
    <row r="4325" spans="7:7" x14ac:dyDescent="0.35">
      <c r="G4325" s="42"/>
    </row>
    <row r="4326" spans="7:7" x14ac:dyDescent="0.35">
      <c r="G4326" s="42"/>
    </row>
    <row r="4327" spans="7:7" x14ac:dyDescent="0.35">
      <c r="G4327" s="42"/>
    </row>
    <row r="4328" spans="7:7" x14ac:dyDescent="0.35">
      <c r="G4328" s="42"/>
    </row>
    <row r="4329" spans="7:7" x14ac:dyDescent="0.35">
      <c r="G4329" s="42"/>
    </row>
    <row r="4330" spans="7:7" x14ac:dyDescent="0.35">
      <c r="G4330" s="42"/>
    </row>
    <row r="4331" spans="7:7" x14ac:dyDescent="0.35">
      <c r="G4331" s="42"/>
    </row>
    <row r="4332" spans="7:7" x14ac:dyDescent="0.35">
      <c r="G4332" s="42"/>
    </row>
    <row r="4333" spans="7:7" x14ac:dyDescent="0.35">
      <c r="G4333" s="42"/>
    </row>
    <row r="4334" spans="7:7" x14ac:dyDescent="0.35">
      <c r="G4334" s="42"/>
    </row>
    <row r="4335" spans="7:7" x14ac:dyDescent="0.35">
      <c r="G4335" s="42"/>
    </row>
    <row r="4336" spans="7:7" x14ac:dyDescent="0.35">
      <c r="G4336" s="42"/>
    </row>
    <row r="4337" spans="7:7" x14ac:dyDescent="0.35">
      <c r="G4337" s="42"/>
    </row>
    <row r="4338" spans="7:7" x14ac:dyDescent="0.35">
      <c r="G4338" s="42"/>
    </row>
    <row r="4339" spans="7:7" x14ac:dyDescent="0.35">
      <c r="G4339" s="42"/>
    </row>
    <row r="4340" spans="7:7" x14ac:dyDescent="0.35">
      <c r="G4340" s="42"/>
    </row>
    <row r="4341" spans="7:7" x14ac:dyDescent="0.35">
      <c r="G4341" s="42"/>
    </row>
    <row r="4342" spans="7:7" x14ac:dyDescent="0.35">
      <c r="G4342" s="42"/>
    </row>
    <row r="4343" spans="7:7" x14ac:dyDescent="0.35">
      <c r="G4343" s="42"/>
    </row>
    <row r="4344" spans="7:7" x14ac:dyDescent="0.35">
      <c r="G4344" s="42"/>
    </row>
    <row r="4345" spans="7:7" x14ac:dyDescent="0.35">
      <c r="G4345" s="42"/>
    </row>
    <row r="4346" spans="7:7" x14ac:dyDescent="0.35">
      <c r="G4346" s="42"/>
    </row>
    <row r="4347" spans="7:7" x14ac:dyDescent="0.35">
      <c r="G4347" s="42"/>
    </row>
    <row r="4348" spans="7:7" x14ac:dyDescent="0.35">
      <c r="G4348" s="42"/>
    </row>
    <row r="4349" spans="7:7" x14ac:dyDescent="0.35">
      <c r="G4349" s="42"/>
    </row>
    <row r="4350" spans="7:7" x14ac:dyDescent="0.35">
      <c r="G4350" s="42"/>
    </row>
    <row r="4351" spans="7:7" x14ac:dyDescent="0.35">
      <c r="G4351" s="42"/>
    </row>
    <row r="4352" spans="7:7" x14ac:dyDescent="0.35">
      <c r="G4352" s="42"/>
    </row>
    <row r="4353" spans="7:7" x14ac:dyDescent="0.35">
      <c r="G4353" s="42"/>
    </row>
    <row r="4354" spans="7:7" x14ac:dyDescent="0.35">
      <c r="G4354" s="42"/>
    </row>
    <row r="4355" spans="7:7" x14ac:dyDescent="0.35">
      <c r="G4355" s="42"/>
    </row>
    <row r="4356" spans="7:7" x14ac:dyDescent="0.35">
      <c r="G4356" s="42"/>
    </row>
    <row r="4357" spans="7:7" x14ac:dyDescent="0.35">
      <c r="G4357" s="42"/>
    </row>
    <row r="4358" spans="7:7" x14ac:dyDescent="0.35">
      <c r="G4358" s="42"/>
    </row>
    <row r="4359" spans="7:7" x14ac:dyDescent="0.35">
      <c r="G4359" s="42"/>
    </row>
    <row r="4360" spans="7:7" x14ac:dyDescent="0.35">
      <c r="G4360" s="42"/>
    </row>
    <row r="4361" spans="7:7" x14ac:dyDescent="0.35">
      <c r="G4361" s="42"/>
    </row>
    <row r="4362" spans="7:7" x14ac:dyDescent="0.35">
      <c r="G4362" s="42"/>
    </row>
    <row r="4363" spans="7:7" x14ac:dyDescent="0.35">
      <c r="G4363" s="42"/>
    </row>
    <row r="4364" spans="7:7" x14ac:dyDescent="0.35">
      <c r="G4364" s="42"/>
    </row>
    <row r="4365" spans="7:7" x14ac:dyDescent="0.35">
      <c r="G4365" s="42"/>
    </row>
    <row r="4366" spans="7:7" x14ac:dyDescent="0.35">
      <c r="G4366" s="42"/>
    </row>
    <row r="4367" spans="7:7" x14ac:dyDescent="0.35">
      <c r="G4367" s="42"/>
    </row>
    <row r="4368" spans="7:7" x14ac:dyDescent="0.35">
      <c r="G4368" s="42"/>
    </row>
    <row r="4369" spans="7:7" x14ac:dyDescent="0.35">
      <c r="G4369" s="42"/>
    </row>
    <row r="4370" spans="7:7" x14ac:dyDescent="0.35">
      <c r="G4370" s="42"/>
    </row>
    <row r="4371" spans="7:7" x14ac:dyDescent="0.35">
      <c r="G4371" s="42"/>
    </row>
    <row r="4372" spans="7:7" x14ac:dyDescent="0.35">
      <c r="G4372" s="42"/>
    </row>
    <row r="4373" spans="7:7" x14ac:dyDescent="0.35">
      <c r="G4373" s="42"/>
    </row>
    <row r="4374" spans="7:7" x14ac:dyDescent="0.35">
      <c r="G4374" s="42"/>
    </row>
    <row r="4375" spans="7:7" x14ac:dyDescent="0.35">
      <c r="G4375" s="42"/>
    </row>
    <row r="4376" spans="7:7" x14ac:dyDescent="0.35">
      <c r="G4376" s="42"/>
    </row>
    <row r="4377" spans="7:7" x14ac:dyDescent="0.35">
      <c r="G4377" s="42"/>
    </row>
    <row r="4378" spans="7:7" x14ac:dyDescent="0.35">
      <c r="G4378" s="42"/>
    </row>
    <row r="4379" spans="7:7" x14ac:dyDescent="0.35">
      <c r="G4379" s="42"/>
    </row>
    <row r="4380" spans="7:7" x14ac:dyDescent="0.35">
      <c r="G4380" s="42"/>
    </row>
    <row r="4381" spans="7:7" x14ac:dyDescent="0.35">
      <c r="G4381" s="42"/>
    </row>
    <row r="4382" spans="7:7" x14ac:dyDescent="0.35">
      <c r="G4382" s="42"/>
    </row>
    <row r="4383" spans="7:7" x14ac:dyDescent="0.35">
      <c r="G4383" s="42"/>
    </row>
    <row r="4384" spans="7:7" x14ac:dyDescent="0.35">
      <c r="G4384" s="42"/>
    </row>
    <row r="4385" spans="7:7" x14ac:dyDescent="0.35">
      <c r="G4385" s="42"/>
    </row>
    <row r="4386" spans="7:7" x14ac:dyDescent="0.35">
      <c r="G4386" s="42"/>
    </row>
    <row r="4387" spans="7:7" x14ac:dyDescent="0.35">
      <c r="G4387" s="42"/>
    </row>
    <row r="4388" spans="7:7" x14ac:dyDescent="0.35">
      <c r="G4388" s="42"/>
    </row>
    <row r="4389" spans="7:7" x14ac:dyDescent="0.35">
      <c r="G4389" s="42"/>
    </row>
    <row r="4390" spans="7:7" x14ac:dyDescent="0.35">
      <c r="G4390" s="42"/>
    </row>
    <row r="4391" spans="7:7" x14ac:dyDescent="0.35">
      <c r="G4391" s="42"/>
    </row>
    <row r="4392" spans="7:7" x14ac:dyDescent="0.35">
      <c r="G4392" s="42"/>
    </row>
    <row r="4393" spans="7:7" x14ac:dyDescent="0.35">
      <c r="G4393" s="42"/>
    </row>
    <row r="4394" spans="7:7" x14ac:dyDescent="0.35">
      <c r="G4394" s="42"/>
    </row>
    <row r="4395" spans="7:7" x14ac:dyDescent="0.35">
      <c r="G4395" s="42"/>
    </row>
    <row r="4396" spans="7:7" x14ac:dyDescent="0.35">
      <c r="G4396" s="42"/>
    </row>
    <row r="4397" spans="7:7" x14ac:dyDescent="0.35">
      <c r="G4397" s="42"/>
    </row>
    <row r="4398" spans="7:7" x14ac:dyDescent="0.35">
      <c r="G4398" s="42"/>
    </row>
    <row r="4399" spans="7:7" x14ac:dyDescent="0.35">
      <c r="G4399" s="42"/>
    </row>
    <row r="4400" spans="7:7" x14ac:dyDescent="0.35">
      <c r="G4400" s="42"/>
    </row>
    <row r="4401" spans="7:7" x14ac:dyDescent="0.35">
      <c r="G4401" s="42"/>
    </row>
    <row r="4402" spans="7:7" x14ac:dyDescent="0.35">
      <c r="G4402" s="42"/>
    </row>
    <row r="4403" spans="7:7" x14ac:dyDescent="0.35">
      <c r="G4403" s="42"/>
    </row>
    <row r="4404" spans="7:7" x14ac:dyDescent="0.35">
      <c r="G4404" s="42"/>
    </row>
    <row r="4405" spans="7:7" x14ac:dyDescent="0.35">
      <c r="G4405" s="42"/>
    </row>
    <row r="4406" spans="7:7" x14ac:dyDescent="0.35">
      <c r="G4406" s="42"/>
    </row>
    <row r="4407" spans="7:7" x14ac:dyDescent="0.35">
      <c r="G4407" s="42"/>
    </row>
    <row r="4408" spans="7:7" x14ac:dyDescent="0.35">
      <c r="G4408" s="42"/>
    </row>
    <row r="4409" spans="7:7" x14ac:dyDescent="0.35">
      <c r="G4409" s="42"/>
    </row>
    <row r="4410" spans="7:7" x14ac:dyDescent="0.35">
      <c r="G4410" s="42"/>
    </row>
    <row r="4411" spans="7:7" x14ac:dyDescent="0.35">
      <c r="G4411" s="42"/>
    </row>
    <row r="4412" spans="7:7" x14ac:dyDescent="0.35">
      <c r="G4412" s="42"/>
    </row>
    <row r="4413" spans="7:7" x14ac:dyDescent="0.35">
      <c r="G4413" s="42"/>
    </row>
    <row r="4414" spans="7:7" x14ac:dyDescent="0.35">
      <c r="G4414" s="42"/>
    </row>
    <row r="4415" spans="7:7" x14ac:dyDescent="0.35">
      <c r="G4415" s="42"/>
    </row>
    <row r="4416" spans="7:7" x14ac:dyDescent="0.35">
      <c r="G4416" s="42"/>
    </row>
    <row r="4417" spans="7:7" x14ac:dyDescent="0.35">
      <c r="G4417" s="42"/>
    </row>
    <row r="4418" spans="7:7" x14ac:dyDescent="0.35">
      <c r="G4418" s="42"/>
    </row>
    <row r="4419" spans="7:7" x14ac:dyDescent="0.35">
      <c r="G4419" s="42"/>
    </row>
    <row r="4420" spans="7:7" x14ac:dyDescent="0.35">
      <c r="G4420" s="42"/>
    </row>
    <row r="4421" spans="7:7" x14ac:dyDescent="0.35">
      <c r="G4421" s="42"/>
    </row>
    <row r="4422" spans="7:7" x14ac:dyDescent="0.35">
      <c r="G4422" s="42"/>
    </row>
    <row r="4423" spans="7:7" x14ac:dyDescent="0.35">
      <c r="G4423" s="42"/>
    </row>
    <row r="4424" spans="7:7" x14ac:dyDescent="0.35">
      <c r="G4424" s="42"/>
    </row>
    <row r="4425" spans="7:7" x14ac:dyDescent="0.35">
      <c r="G4425" s="42"/>
    </row>
    <row r="4426" spans="7:7" x14ac:dyDescent="0.35">
      <c r="G4426" s="42"/>
    </row>
    <row r="4427" spans="7:7" x14ac:dyDescent="0.35">
      <c r="G4427" s="42"/>
    </row>
    <row r="4428" spans="7:7" x14ac:dyDescent="0.35">
      <c r="G4428" s="42"/>
    </row>
    <row r="4429" spans="7:7" x14ac:dyDescent="0.35">
      <c r="G4429" s="42"/>
    </row>
    <row r="4430" spans="7:7" x14ac:dyDescent="0.35">
      <c r="G4430" s="42"/>
    </row>
    <row r="4431" spans="7:7" x14ac:dyDescent="0.35">
      <c r="G4431" s="42"/>
    </row>
    <row r="4432" spans="7:7" x14ac:dyDescent="0.35">
      <c r="G4432" s="42"/>
    </row>
    <row r="4433" spans="7:7" x14ac:dyDescent="0.35">
      <c r="G4433" s="42"/>
    </row>
    <row r="4434" spans="7:7" x14ac:dyDescent="0.35">
      <c r="G4434" s="42"/>
    </row>
    <row r="4435" spans="7:7" x14ac:dyDescent="0.35">
      <c r="G4435" s="42"/>
    </row>
    <row r="4436" spans="7:7" x14ac:dyDescent="0.35">
      <c r="G4436" s="42"/>
    </row>
    <row r="4437" spans="7:7" x14ac:dyDescent="0.35">
      <c r="G4437" s="42"/>
    </row>
    <row r="4438" spans="7:7" x14ac:dyDescent="0.35">
      <c r="G4438" s="42"/>
    </row>
    <row r="4439" spans="7:7" x14ac:dyDescent="0.35">
      <c r="G4439" s="42"/>
    </row>
    <row r="4440" spans="7:7" x14ac:dyDescent="0.35">
      <c r="G4440" s="42"/>
    </row>
    <row r="4441" spans="7:7" x14ac:dyDescent="0.35">
      <c r="G4441" s="42"/>
    </row>
    <row r="4442" spans="7:7" x14ac:dyDescent="0.35">
      <c r="G4442" s="42"/>
    </row>
    <row r="4443" spans="7:7" x14ac:dyDescent="0.35">
      <c r="G4443" s="42"/>
    </row>
    <row r="4444" spans="7:7" x14ac:dyDescent="0.35">
      <c r="G4444" s="42"/>
    </row>
    <row r="4445" spans="7:7" x14ac:dyDescent="0.35">
      <c r="G4445" s="42"/>
    </row>
    <row r="4446" spans="7:7" x14ac:dyDescent="0.35">
      <c r="G4446" s="42"/>
    </row>
    <row r="4447" spans="7:7" x14ac:dyDescent="0.35">
      <c r="G4447" s="42"/>
    </row>
    <row r="4448" spans="7:7" x14ac:dyDescent="0.35">
      <c r="G4448" s="42"/>
    </row>
    <row r="4449" spans="7:7" x14ac:dyDescent="0.35">
      <c r="G4449" s="42"/>
    </row>
    <row r="4450" spans="7:7" x14ac:dyDescent="0.35">
      <c r="G4450" s="42"/>
    </row>
    <row r="4451" spans="7:7" x14ac:dyDescent="0.35">
      <c r="G4451" s="42"/>
    </row>
    <row r="4452" spans="7:7" x14ac:dyDescent="0.35">
      <c r="G4452" s="42"/>
    </row>
    <row r="4453" spans="7:7" x14ac:dyDescent="0.35">
      <c r="G4453" s="42"/>
    </row>
    <row r="4454" spans="7:7" x14ac:dyDescent="0.35">
      <c r="G4454" s="42"/>
    </row>
    <row r="4455" spans="7:7" x14ac:dyDescent="0.35">
      <c r="G4455" s="42"/>
    </row>
    <row r="4456" spans="7:7" x14ac:dyDescent="0.35">
      <c r="G4456" s="42"/>
    </row>
    <row r="4457" spans="7:7" x14ac:dyDescent="0.35">
      <c r="G4457" s="42"/>
    </row>
    <row r="4458" spans="7:7" x14ac:dyDescent="0.35">
      <c r="G4458" s="42"/>
    </row>
    <row r="4459" spans="7:7" x14ac:dyDescent="0.35">
      <c r="G4459" s="42"/>
    </row>
    <row r="4460" spans="7:7" x14ac:dyDescent="0.35">
      <c r="G4460" s="42"/>
    </row>
    <row r="4461" spans="7:7" x14ac:dyDescent="0.35">
      <c r="G4461" s="42"/>
    </row>
    <row r="4462" spans="7:7" x14ac:dyDescent="0.35">
      <c r="G4462" s="42"/>
    </row>
    <row r="4463" spans="7:7" x14ac:dyDescent="0.35">
      <c r="G4463" s="42"/>
    </row>
    <row r="4464" spans="7:7" x14ac:dyDescent="0.35">
      <c r="G4464" s="42"/>
    </row>
    <row r="4465" spans="7:7" x14ac:dyDescent="0.35">
      <c r="G4465" s="42"/>
    </row>
    <row r="4466" spans="7:7" x14ac:dyDescent="0.35">
      <c r="G4466" s="42"/>
    </row>
    <row r="4467" spans="7:7" x14ac:dyDescent="0.35">
      <c r="G4467" s="42"/>
    </row>
    <row r="4468" spans="7:7" x14ac:dyDescent="0.35">
      <c r="G4468" s="42"/>
    </row>
    <row r="4469" spans="7:7" x14ac:dyDescent="0.35">
      <c r="G4469" s="42"/>
    </row>
    <row r="4470" spans="7:7" x14ac:dyDescent="0.35">
      <c r="G4470" s="42"/>
    </row>
    <row r="4471" spans="7:7" x14ac:dyDescent="0.35">
      <c r="G4471" s="42"/>
    </row>
    <row r="4472" spans="7:7" x14ac:dyDescent="0.35">
      <c r="G4472" s="42"/>
    </row>
    <row r="4473" spans="7:7" x14ac:dyDescent="0.35">
      <c r="G4473" s="42"/>
    </row>
    <row r="4474" spans="7:7" x14ac:dyDescent="0.35">
      <c r="G4474" s="42"/>
    </row>
    <row r="4475" spans="7:7" x14ac:dyDescent="0.35">
      <c r="G4475" s="42"/>
    </row>
    <row r="4476" spans="7:7" x14ac:dyDescent="0.35">
      <c r="G4476" s="42"/>
    </row>
    <row r="4477" spans="7:7" x14ac:dyDescent="0.35">
      <c r="G4477" s="42"/>
    </row>
    <row r="4478" spans="7:7" x14ac:dyDescent="0.35">
      <c r="G4478" s="42"/>
    </row>
    <row r="4479" spans="7:7" x14ac:dyDescent="0.35">
      <c r="G4479" s="42"/>
    </row>
    <row r="4480" spans="7:7" x14ac:dyDescent="0.35">
      <c r="G4480" s="42"/>
    </row>
    <row r="4481" spans="7:7" x14ac:dyDescent="0.35">
      <c r="G4481" s="42"/>
    </row>
    <row r="4482" spans="7:7" x14ac:dyDescent="0.35">
      <c r="G4482" s="42"/>
    </row>
    <row r="4483" spans="7:7" x14ac:dyDescent="0.35">
      <c r="G4483" s="42"/>
    </row>
    <row r="4484" spans="7:7" x14ac:dyDescent="0.35">
      <c r="G4484" s="42"/>
    </row>
    <row r="4485" spans="7:7" x14ac:dyDescent="0.35">
      <c r="G4485" s="42"/>
    </row>
    <row r="4486" spans="7:7" x14ac:dyDescent="0.35">
      <c r="G4486" s="42"/>
    </row>
    <row r="4487" spans="7:7" x14ac:dyDescent="0.35">
      <c r="G4487" s="42"/>
    </row>
    <row r="4488" spans="7:7" x14ac:dyDescent="0.35">
      <c r="G4488" s="42"/>
    </row>
    <row r="4489" spans="7:7" x14ac:dyDescent="0.35">
      <c r="G4489" s="42"/>
    </row>
    <row r="4490" spans="7:7" x14ac:dyDescent="0.35">
      <c r="G4490" s="42"/>
    </row>
    <row r="4491" spans="7:7" x14ac:dyDescent="0.35">
      <c r="G4491" s="42"/>
    </row>
    <row r="4492" spans="7:7" x14ac:dyDescent="0.35">
      <c r="G4492" s="42"/>
    </row>
    <row r="4493" spans="7:7" x14ac:dyDescent="0.35">
      <c r="G4493" s="42"/>
    </row>
    <row r="4494" spans="7:7" x14ac:dyDescent="0.35">
      <c r="G4494" s="42"/>
    </row>
    <row r="4495" spans="7:7" x14ac:dyDescent="0.35">
      <c r="G4495" s="42"/>
    </row>
    <row r="4496" spans="7:7" x14ac:dyDescent="0.35">
      <c r="G4496" s="42"/>
    </row>
    <row r="4497" spans="7:7" x14ac:dyDescent="0.35">
      <c r="G4497" s="42"/>
    </row>
    <row r="4498" spans="7:7" x14ac:dyDescent="0.35">
      <c r="G4498" s="42"/>
    </row>
    <row r="4499" spans="7:7" x14ac:dyDescent="0.35">
      <c r="G4499" s="42"/>
    </row>
    <row r="4500" spans="7:7" x14ac:dyDescent="0.35">
      <c r="G4500" s="42"/>
    </row>
    <row r="4501" spans="7:7" x14ac:dyDescent="0.35">
      <c r="G4501" s="42"/>
    </row>
    <row r="4502" spans="7:7" x14ac:dyDescent="0.35">
      <c r="G4502" s="42"/>
    </row>
    <row r="4503" spans="7:7" x14ac:dyDescent="0.35">
      <c r="G4503" s="42"/>
    </row>
    <row r="4504" spans="7:7" x14ac:dyDescent="0.35">
      <c r="G4504" s="42"/>
    </row>
    <row r="4505" spans="7:7" x14ac:dyDescent="0.35">
      <c r="G4505" s="42"/>
    </row>
    <row r="4506" spans="7:7" x14ac:dyDescent="0.35">
      <c r="G4506" s="42"/>
    </row>
    <row r="4507" spans="7:7" x14ac:dyDescent="0.35">
      <c r="G4507" s="42"/>
    </row>
    <row r="4508" spans="7:7" x14ac:dyDescent="0.35">
      <c r="G4508" s="42"/>
    </row>
    <row r="4509" spans="7:7" x14ac:dyDescent="0.35">
      <c r="G4509" s="42"/>
    </row>
    <row r="4510" spans="7:7" x14ac:dyDescent="0.35">
      <c r="G4510" s="42"/>
    </row>
    <row r="4511" spans="7:7" x14ac:dyDescent="0.35">
      <c r="G4511" s="42"/>
    </row>
    <row r="4512" spans="7:7" x14ac:dyDescent="0.35">
      <c r="G4512" s="42"/>
    </row>
    <row r="4513" spans="7:7" x14ac:dyDescent="0.35">
      <c r="G4513" s="42"/>
    </row>
    <row r="4514" spans="7:7" x14ac:dyDescent="0.35">
      <c r="G4514" s="42"/>
    </row>
    <row r="4515" spans="7:7" x14ac:dyDescent="0.35">
      <c r="G4515" s="42"/>
    </row>
    <row r="4516" spans="7:7" x14ac:dyDescent="0.35">
      <c r="G4516" s="42"/>
    </row>
    <row r="4517" spans="7:7" x14ac:dyDescent="0.35">
      <c r="G4517" s="42"/>
    </row>
    <row r="4518" spans="7:7" x14ac:dyDescent="0.35">
      <c r="G4518" s="42"/>
    </row>
    <row r="4519" spans="7:7" x14ac:dyDescent="0.35">
      <c r="G4519" s="42"/>
    </row>
    <row r="4520" spans="7:7" x14ac:dyDescent="0.35">
      <c r="G4520" s="42"/>
    </row>
    <row r="4521" spans="7:7" x14ac:dyDescent="0.35">
      <c r="G4521" s="42"/>
    </row>
    <row r="4522" spans="7:7" x14ac:dyDescent="0.35">
      <c r="G4522" s="42"/>
    </row>
    <row r="4523" spans="7:7" x14ac:dyDescent="0.35">
      <c r="G4523" s="42"/>
    </row>
    <row r="4524" spans="7:7" x14ac:dyDescent="0.35">
      <c r="G4524" s="42"/>
    </row>
    <row r="4525" spans="7:7" x14ac:dyDescent="0.35">
      <c r="G4525" s="42"/>
    </row>
    <row r="4526" spans="7:7" x14ac:dyDescent="0.35">
      <c r="G4526" s="42"/>
    </row>
    <row r="4527" spans="7:7" x14ac:dyDescent="0.35">
      <c r="G4527" s="42"/>
    </row>
    <row r="4528" spans="7:7" x14ac:dyDescent="0.35">
      <c r="G4528" s="42"/>
    </row>
    <row r="4529" spans="7:7" x14ac:dyDescent="0.35">
      <c r="G4529" s="42"/>
    </row>
    <row r="4530" spans="7:7" x14ac:dyDescent="0.35">
      <c r="G4530" s="42"/>
    </row>
    <row r="4531" spans="7:7" x14ac:dyDescent="0.35">
      <c r="G4531" s="42"/>
    </row>
    <row r="4532" spans="7:7" x14ac:dyDescent="0.35">
      <c r="G4532" s="42"/>
    </row>
    <row r="4533" spans="7:7" x14ac:dyDescent="0.35">
      <c r="G4533" s="42"/>
    </row>
    <row r="4534" spans="7:7" x14ac:dyDescent="0.35">
      <c r="G4534" s="42"/>
    </row>
    <row r="4535" spans="7:7" x14ac:dyDescent="0.35">
      <c r="G4535" s="42"/>
    </row>
    <row r="4536" spans="7:7" x14ac:dyDescent="0.35">
      <c r="G4536" s="42"/>
    </row>
    <row r="4537" spans="7:7" x14ac:dyDescent="0.35">
      <c r="G4537" s="42"/>
    </row>
    <row r="4538" spans="7:7" x14ac:dyDescent="0.35">
      <c r="G4538" s="42"/>
    </row>
    <row r="4539" spans="7:7" x14ac:dyDescent="0.35">
      <c r="G4539" s="42"/>
    </row>
    <row r="4540" spans="7:7" x14ac:dyDescent="0.35">
      <c r="G4540" s="42"/>
    </row>
    <row r="4541" spans="7:7" x14ac:dyDescent="0.35">
      <c r="G4541" s="42"/>
    </row>
    <row r="4542" spans="7:7" x14ac:dyDescent="0.35">
      <c r="G4542" s="42"/>
    </row>
    <row r="4543" spans="7:7" x14ac:dyDescent="0.35">
      <c r="G4543" s="42"/>
    </row>
    <row r="4544" spans="7:7" x14ac:dyDescent="0.35">
      <c r="G4544" s="42"/>
    </row>
    <row r="4545" spans="7:7" x14ac:dyDescent="0.35">
      <c r="G4545" s="42"/>
    </row>
    <row r="4546" spans="7:7" x14ac:dyDescent="0.35">
      <c r="G4546" s="42"/>
    </row>
    <row r="4547" spans="7:7" x14ac:dyDescent="0.35">
      <c r="G4547" s="42"/>
    </row>
    <row r="4548" spans="7:7" x14ac:dyDescent="0.35">
      <c r="G4548" s="42"/>
    </row>
    <row r="4549" spans="7:7" x14ac:dyDescent="0.35">
      <c r="G4549" s="42"/>
    </row>
    <row r="4550" spans="7:7" x14ac:dyDescent="0.35">
      <c r="G4550" s="42"/>
    </row>
    <row r="4551" spans="7:7" x14ac:dyDescent="0.35">
      <c r="G4551" s="42"/>
    </row>
    <row r="4552" spans="7:7" x14ac:dyDescent="0.35">
      <c r="G4552" s="42"/>
    </row>
    <row r="4553" spans="7:7" x14ac:dyDescent="0.35">
      <c r="G4553" s="42"/>
    </row>
    <row r="4554" spans="7:7" x14ac:dyDescent="0.35">
      <c r="G4554" s="42"/>
    </row>
    <row r="4555" spans="7:7" x14ac:dyDescent="0.35">
      <c r="G4555" s="42"/>
    </row>
    <row r="4556" spans="7:7" x14ac:dyDescent="0.35">
      <c r="G4556" s="42"/>
    </row>
    <row r="4557" spans="7:7" x14ac:dyDescent="0.35">
      <c r="G4557" s="42"/>
    </row>
    <row r="4558" spans="7:7" x14ac:dyDescent="0.35">
      <c r="G4558" s="42"/>
    </row>
    <row r="4559" spans="7:7" x14ac:dyDescent="0.35">
      <c r="G4559" s="42"/>
    </row>
    <row r="4560" spans="7:7" x14ac:dyDescent="0.35">
      <c r="G4560" s="42"/>
    </row>
    <row r="4561" spans="7:7" x14ac:dyDescent="0.35">
      <c r="G4561" s="42"/>
    </row>
    <row r="4562" spans="7:7" x14ac:dyDescent="0.35">
      <c r="G4562" s="42"/>
    </row>
    <row r="4563" spans="7:7" x14ac:dyDescent="0.35">
      <c r="G4563" s="42"/>
    </row>
    <row r="4564" spans="7:7" x14ac:dyDescent="0.35">
      <c r="G4564" s="42"/>
    </row>
    <row r="4565" spans="7:7" x14ac:dyDescent="0.35">
      <c r="G4565" s="42"/>
    </row>
    <row r="4566" spans="7:7" x14ac:dyDescent="0.35">
      <c r="G4566" s="42"/>
    </row>
    <row r="4567" spans="7:7" x14ac:dyDescent="0.35">
      <c r="G4567" s="42"/>
    </row>
    <row r="4568" spans="7:7" x14ac:dyDescent="0.35">
      <c r="G4568" s="42"/>
    </row>
    <row r="4569" spans="7:7" x14ac:dyDescent="0.35">
      <c r="G4569" s="42"/>
    </row>
    <row r="4570" spans="7:7" x14ac:dyDescent="0.35">
      <c r="G4570" s="42"/>
    </row>
    <row r="4571" spans="7:7" x14ac:dyDescent="0.35">
      <c r="G4571" s="42"/>
    </row>
    <row r="4572" spans="7:7" x14ac:dyDescent="0.35">
      <c r="G4572" s="42"/>
    </row>
    <row r="4573" spans="7:7" x14ac:dyDescent="0.35">
      <c r="G4573" s="42"/>
    </row>
    <row r="4574" spans="7:7" x14ac:dyDescent="0.35">
      <c r="G4574" s="42"/>
    </row>
    <row r="4575" spans="7:7" x14ac:dyDescent="0.35">
      <c r="G4575" s="42"/>
    </row>
    <row r="4576" spans="7:7" x14ac:dyDescent="0.35">
      <c r="G4576" s="42"/>
    </row>
    <row r="4577" spans="7:7" x14ac:dyDescent="0.35">
      <c r="G4577" s="42"/>
    </row>
    <row r="4578" spans="7:7" x14ac:dyDescent="0.35">
      <c r="G4578" s="42"/>
    </row>
    <row r="4579" spans="7:7" x14ac:dyDescent="0.35">
      <c r="G4579" s="42"/>
    </row>
    <row r="4580" spans="7:7" x14ac:dyDescent="0.35">
      <c r="G4580" s="42"/>
    </row>
    <row r="4581" spans="7:7" x14ac:dyDescent="0.35">
      <c r="G4581" s="42"/>
    </row>
    <row r="4582" spans="7:7" x14ac:dyDescent="0.35">
      <c r="G4582" s="42"/>
    </row>
    <row r="4583" spans="7:7" x14ac:dyDescent="0.35">
      <c r="G4583" s="42"/>
    </row>
    <row r="4584" spans="7:7" x14ac:dyDescent="0.35">
      <c r="G4584" s="42"/>
    </row>
    <row r="4585" spans="7:7" x14ac:dyDescent="0.35">
      <c r="G4585" s="42"/>
    </row>
    <row r="4586" spans="7:7" x14ac:dyDescent="0.35">
      <c r="G4586" s="42"/>
    </row>
    <row r="4587" spans="7:7" x14ac:dyDescent="0.35">
      <c r="G4587" s="42"/>
    </row>
    <row r="4588" spans="7:7" x14ac:dyDescent="0.35">
      <c r="G4588" s="42"/>
    </row>
    <row r="4589" spans="7:7" x14ac:dyDescent="0.35">
      <c r="G4589" s="42"/>
    </row>
    <row r="4590" spans="7:7" x14ac:dyDescent="0.35">
      <c r="G4590" s="42"/>
    </row>
    <row r="4591" spans="7:7" x14ac:dyDescent="0.35">
      <c r="G4591" s="42"/>
    </row>
    <row r="4592" spans="7:7" x14ac:dyDescent="0.35">
      <c r="G4592" s="42"/>
    </row>
    <row r="4593" spans="7:7" x14ac:dyDescent="0.35">
      <c r="G4593" s="42"/>
    </row>
    <row r="4594" spans="7:7" x14ac:dyDescent="0.35">
      <c r="G4594" s="42"/>
    </row>
    <row r="4595" spans="7:7" x14ac:dyDescent="0.35">
      <c r="G4595" s="42"/>
    </row>
    <row r="4596" spans="7:7" x14ac:dyDescent="0.35">
      <c r="G4596" s="42"/>
    </row>
    <row r="4597" spans="7:7" x14ac:dyDescent="0.35">
      <c r="G4597" s="42"/>
    </row>
    <row r="4598" spans="7:7" x14ac:dyDescent="0.35">
      <c r="G4598" s="42"/>
    </row>
    <row r="4599" spans="7:7" x14ac:dyDescent="0.35">
      <c r="G4599" s="42"/>
    </row>
    <row r="4600" spans="7:7" x14ac:dyDescent="0.35">
      <c r="G4600" s="42"/>
    </row>
    <row r="4601" spans="7:7" x14ac:dyDescent="0.35">
      <c r="G4601" s="42"/>
    </row>
    <row r="4602" spans="7:7" x14ac:dyDescent="0.35">
      <c r="G4602" s="42"/>
    </row>
    <row r="4603" spans="7:7" x14ac:dyDescent="0.35">
      <c r="G4603" s="42"/>
    </row>
    <row r="4604" spans="7:7" x14ac:dyDescent="0.35">
      <c r="G4604" s="42"/>
    </row>
    <row r="4605" spans="7:7" x14ac:dyDescent="0.35">
      <c r="G4605" s="42"/>
    </row>
    <row r="4606" spans="7:7" x14ac:dyDescent="0.35">
      <c r="G4606" s="42"/>
    </row>
    <row r="4607" spans="7:7" x14ac:dyDescent="0.35">
      <c r="G4607" s="42"/>
    </row>
    <row r="4608" spans="7:7" x14ac:dyDescent="0.35">
      <c r="G4608" s="42"/>
    </row>
    <row r="4609" spans="7:7" x14ac:dyDescent="0.35">
      <c r="G4609" s="42"/>
    </row>
    <row r="4610" spans="7:7" x14ac:dyDescent="0.35">
      <c r="G4610" s="42"/>
    </row>
    <row r="4611" spans="7:7" x14ac:dyDescent="0.35">
      <c r="G4611" s="42"/>
    </row>
    <row r="4612" spans="7:7" x14ac:dyDescent="0.35">
      <c r="G4612" s="42"/>
    </row>
    <row r="4613" spans="7:7" x14ac:dyDescent="0.35">
      <c r="G4613" s="42"/>
    </row>
    <row r="4614" spans="7:7" x14ac:dyDescent="0.35">
      <c r="G4614" s="42"/>
    </row>
    <row r="4615" spans="7:7" x14ac:dyDescent="0.35">
      <c r="G4615" s="42"/>
    </row>
    <row r="4616" spans="7:7" x14ac:dyDescent="0.35">
      <c r="G4616" s="42"/>
    </row>
    <row r="4617" spans="7:7" x14ac:dyDescent="0.35">
      <c r="G4617" s="42"/>
    </row>
    <row r="4618" spans="7:7" x14ac:dyDescent="0.35">
      <c r="G4618" s="42"/>
    </row>
    <row r="4619" spans="7:7" x14ac:dyDescent="0.35">
      <c r="G4619" s="42"/>
    </row>
    <row r="4620" spans="7:7" x14ac:dyDescent="0.35">
      <c r="G4620" s="42"/>
    </row>
    <row r="4621" spans="7:7" x14ac:dyDescent="0.35">
      <c r="G4621" s="42"/>
    </row>
    <row r="4622" spans="7:7" x14ac:dyDescent="0.35">
      <c r="G4622" s="42"/>
    </row>
    <row r="4623" spans="7:7" x14ac:dyDescent="0.35">
      <c r="G4623" s="42"/>
    </row>
    <row r="4624" spans="7:7" x14ac:dyDescent="0.35">
      <c r="G4624" s="42"/>
    </row>
    <row r="4625" spans="7:7" x14ac:dyDescent="0.35">
      <c r="G4625" s="42"/>
    </row>
    <row r="4626" spans="7:7" x14ac:dyDescent="0.35">
      <c r="G4626" s="42"/>
    </row>
    <row r="4627" spans="7:7" x14ac:dyDescent="0.35">
      <c r="G4627" s="42"/>
    </row>
    <row r="4628" spans="7:7" x14ac:dyDescent="0.35">
      <c r="G4628" s="42"/>
    </row>
    <row r="4629" spans="7:7" x14ac:dyDescent="0.35">
      <c r="G4629" s="42"/>
    </row>
    <row r="4630" spans="7:7" x14ac:dyDescent="0.35">
      <c r="G4630" s="42"/>
    </row>
    <row r="4631" spans="7:7" x14ac:dyDescent="0.35">
      <c r="G4631" s="42"/>
    </row>
    <row r="4632" spans="7:7" x14ac:dyDescent="0.35">
      <c r="G4632" s="42"/>
    </row>
    <row r="4633" spans="7:7" x14ac:dyDescent="0.35">
      <c r="G4633" s="42"/>
    </row>
    <row r="4634" spans="7:7" x14ac:dyDescent="0.35">
      <c r="G4634" s="42"/>
    </row>
    <row r="4635" spans="7:7" x14ac:dyDescent="0.35">
      <c r="G4635" s="42"/>
    </row>
    <row r="4636" spans="7:7" x14ac:dyDescent="0.35">
      <c r="G4636" s="42"/>
    </row>
    <row r="4637" spans="7:7" x14ac:dyDescent="0.35">
      <c r="G4637" s="42"/>
    </row>
    <row r="4638" spans="7:7" x14ac:dyDescent="0.35">
      <c r="G4638" s="42"/>
    </row>
    <row r="4639" spans="7:7" x14ac:dyDescent="0.35">
      <c r="G4639" s="42"/>
    </row>
    <row r="4640" spans="7:7" x14ac:dyDescent="0.35">
      <c r="G4640" s="42"/>
    </row>
    <row r="4641" spans="7:7" x14ac:dyDescent="0.35">
      <c r="G4641" s="42"/>
    </row>
    <row r="4642" spans="7:7" x14ac:dyDescent="0.35">
      <c r="G4642" s="42"/>
    </row>
    <row r="4643" spans="7:7" x14ac:dyDescent="0.35">
      <c r="G4643" s="42"/>
    </row>
    <row r="4644" spans="7:7" x14ac:dyDescent="0.35">
      <c r="G4644" s="42"/>
    </row>
    <row r="4645" spans="7:7" x14ac:dyDescent="0.35">
      <c r="G4645" s="42"/>
    </row>
    <row r="4646" spans="7:7" x14ac:dyDescent="0.35">
      <c r="G4646" s="42"/>
    </row>
    <row r="4647" spans="7:7" x14ac:dyDescent="0.35">
      <c r="G4647" s="42"/>
    </row>
    <row r="4648" spans="7:7" x14ac:dyDescent="0.35">
      <c r="G4648" s="42"/>
    </row>
    <row r="4649" spans="7:7" x14ac:dyDescent="0.35">
      <c r="G4649" s="42"/>
    </row>
    <row r="4650" spans="7:7" x14ac:dyDescent="0.35">
      <c r="G4650" s="42"/>
    </row>
    <row r="4651" spans="7:7" x14ac:dyDescent="0.35">
      <c r="G4651" s="42"/>
    </row>
    <row r="4652" spans="7:7" x14ac:dyDescent="0.35">
      <c r="G4652" s="42"/>
    </row>
    <row r="4653" spans="7:7" x14ac:dyDescent="0.35">
      <c r="G4653" s="42"/>
    </row>
    <row r="4654" spans="7:7" x14ac:dyDescent="0.35">
      <c r="G4654" s="42"/>
    </row>
    <row r="4655" spans="7:7" x14ac:dyDescent="0.35">
      <c r="G4655" s="42"/>
    </row>
    <row r="4656" spans="7:7" x14ac:dyDescent="0.35">
      <c r="G4656" s="42"/>
    </row>
    <row r="4657" spans="7:7" x14ac:dyDescent="0.35">
      <c r="G4657" s="42"/>
    </row>
    <row r="4658" spans="7:7" x14ac:dyDescent="0.35">
      <c r="G4658" s="42"/>
    </row>
    <row r="4659" spans="7:7" x14ac:dyDescent="0.35">
      <c r="G4659" s="42"/>
    </row>
    <row r="4660" spans="7:7" x14ac:dyDescent="0.35">
      <c r="G4660" s="42"/>
    </row>
    <row r="4661" spans="7:7" x14ac:dyDescent="0.35">
      <c r="G4661" s="42"/>
    </row>
    <row r="4662" spans="7:7" x14ac:dyDescent="0.35">
      <c r="G4662" s="42"/>
    </row>
    <row r="4663" spans="7:7" x14ac:dyDescent="0.35">
      <c r="G4663" s="42"/>
    </row>
    <row r="4664" spans="7:7" x14ac:dyDescent="0.35">
      <c r="G4664" s="42"/>
    </row>
    <row r="4665" spans="7:7" x14ac:dyDescent="0.35">
      <c r="G4665" s="42"/>
    </row>
    <row r="4666" spans="7:7" x14ac:dyDescent="0.35">
      <c r="G4666" s="42"/>
    </row>
    <row r="4667" spans="7:7" x14ac:dyDescent="0.35">
      <c r="G4667" s="42"/>
    </row>
    <row r="4668" spans="7:7" x14ac:dyDescent="0.35">
      <c r="G4668" s="42"/>
    </row>
    <row r="4669" spans="7:7" x14ac:dyDescent="0.35">
      <c r="G4669" s="42"/>
    </row>
    <row r="4670" spans="7:7" x14ac:dyDescent="0.35">
      <c r="G4670" s="42"/>
    </row>
    <row r="4671" spans="7:7" x14ac:dyDescent="0.35">
      <c r="G4671" s="42"/>
    </row>
    <row r="4672" spans="7:7" x14ac:dyDescent="0.35">
      <c r="G4672" s="42"/>
    </row>
    <row r="4673" spans="7:7" x14ac:dyDescent="0.35">
      <c r="G4673" s="42"/>
    </row>
    <row r="4674" spans="7:7" x14ac:dyDescent="0.35">
      <c r="G4674" s="42"/>
    </row>
    <row r="4675" spans="7:7" x14ac:dyDescent="0.35">
      <c r="G4675" s="42"/>
    </row>
    <row r="4676" spans="7:7" x14ac:dyDescent="0.35">
      <c r="G4676" s="42"/>
    </row>
    <row r="4677" spans="7:7" x14ac:dyDescent="0.35">
      <c r="G4677" s="42"/>
    </row>
    <row r="4678" spans="7:7" x14ac:dyDescent="0.35">
      <c r="G4678" s="42"/>
    </row>
    <row r="4679" spans="7:7" x14ac:dyDescent="0.35">
      <c r="G4679" s="42"/>
    </row>
    <row r="4680" spans="7:7" x14ac:dyDescent="0.35">
      <c r="G4680" s="42"/>
    </row>
    <row r="4681" spans="7:7" x14ac:dyDescent="0.35">
      <c r="G4681" s="42"/>
    </row>
    <row r="4682" spans="7:7" x14ac:dyDescent="0.35">
      <c r="G4682" s="42"/>
    </row>
    <row r="4683" spans="7:7" x14ac:dyDescent="0.35">
      <c r="G4683" s="42"/>
    </row>
    <row r="4684" spans="7:7" x14ac:dyDescent="0.35">
      <c r="G4684" s="42"/>
    </row>
    <row r="4685" spans="7:7" x14ac:dyDescent="0.35">
      <c r="G4685" s="42"/>
    </row>
    <row r="4686" spans="7:7" x14ac:dyDescent="0.35">
      <c r="G4686" s="42"/>
    </row>
    <row r="4687" spans="7:7" x14ac:dyDescent="0.35">
      <c r="G4687" s="42"/>
    </row>
    <row r="4688" spans="7:7" x14ac:dyDescent="0.35">
      <c r="G4688" s="42"/>
    </row>
    <row r="4689" spans="7:7" x14ac:dyDescent="0.35">
      <c r="G4689" s="42"/>
    </row>
    <row r="4690" spans="7:7" x14ac:dyDescent="0.35">
      <c r="G4690" s="42"/>
    </row>
    <row r="4691" spans="7:7" x14ac:dyDescent="0.35">
      <c r="G4691" s="42"/>
    </row>
    <row r="4692" spans="7:7" x14ac:dyDescent="0.35">
      <c r="G4692" s="42"/>
    </row>
    <row r="4693" spans="7:7" x14ac:dyDescent="0.35">
      <c r="G4693" s="42"/>
    </row>
    <row r="4694" spans="7:7" x14ac:dyDescent="0.35">
      <c r="G4694" s="42"/>
    </row>
    <row r="4695" spans="7:7" x14ac:dyDescent="0.35">
      <c r="G4695" s="42"/>
    </row>
    <row r="4696" spans="7:7" x14ac:dyDescent="0.35">
      <c r="G4696" s="42"/>
    </row>
    <row r="4697" spans="7:7" x14ac:dyDescent="0.35">
      <c r="G4697" s="42"/>
    </row>
    <row r="4698" spans="7:7" x14ac:dyDescent="0.35">
      <c r="G4698" s="42"/>
    </row>
    <row r="4699" spans="7:7" x14ac:dyDescent="0.35">
      <c r="G4699" s="42"/>
    </row>
    <row r="4700" spans="7:7" x14ac:dyDescent="0.35">
      <c r="G4700" s="42"/>
    </row>
    <row r="4701" spans="7:7" x14ac:dyDescent="0.35">
      <c r="G4701" s="42"/>
    </row>
    <row r="4702" spans="7:7" x14ac:dyDescent="0.35">
      <c r="G4702" s="42"/>
    </row>
    <row r="4703" spans="7:7" x14ac:dyDescent="0.35">
      <c r="G4703" s="42"/>
    </row>
    <row r="4704" spans="7:7" x14ac:dyDescent="0.35">
      <c r="G4704" s="42"/>
    </row>
    <row r="4705" spans="7:7" x14ac:dyDescent="0.35">
      <c r="G4705" s="42"/>
    </row>
    <row r="4706" spans="7:7" x14ac:dyDescent="0.35">
      <c r="G4706" s="42"/>
    </row>
    <row r="4707" spans="7:7" x14ac:dyDescent="0.35">
      <c r="G4707" s="42"/>
    </row>
    <row r="4708" spans="7:7" x14ac:dyDescent="0.35">
      <c r="G4708" s="42"/>
    </row>
    <row r="4709" spans="7:7" x14ac:dyDescent="0.35">
      <c r="G4709" s="42"/>
    </row>
    <row r="4710" spans="7:7" x14ac:dyDescent="0.35">
      <c r="G4710" s="42"/>
    </row>
    <row r="4711" spans="7:7" x14ac:dyDescent="0.35">
      <c r="G4711" s="42"/>
    </row>
    <row r="4712" spans="7:7" x14ac:dyDescent="0.35">
      <c r="G4712" s="42"/>
    </row>
    <row r="4713" spans="7:7" x14ac:dyDescent="0.35">
      <c r="G4713" s="42"/>
    </row>
    <row r="4714" spans="7:7" x14ac:dyDescent="0.35">
      <c r="G4714" s="42"/>
    </row>
    <row r="4715" spans="7:7" x14ac:dyDescent="0.35">
      <c r="G4715" s="42"/>
    </row>
    <row r="4716" spans="7:7" x14ac:dyDescent="0.35">
      <c r="G4716" s="42"/>
    </row>
    <row r="4717" spans="7:7" x14ac:dyDescent="0.35">
      <c r="G4717" s="42"/>
    </row>
    <row r="4718" spans="7:7" x14ac:dyDescent="0.35">
      <c r="G4718" s="42"/>
    </row>
    <row r="4719" spans="7:7" x14ac:dyDescent="0.35">
      <c r="G4719" s="42"/>
    </row>
    <row r="4720" spans="7:7" x14ac:dyDescent="0.35">
      <c r="G4720" s="42"/>
    </row>
    <row r="4721" spans="7:7" x14ac:dyDescent="0.35">
      <c r="G4721" s="42"/>
    </row>
    <row r="4722" spans="7:7" x14ac:dyDescent="0.35">
      <c r="G4722" s="42"/>
    </row>
    <row r="4723" spans="7:7" x14ac:dyDescent="0.35">
      <c r="G4723" s="42"/>
    </row>
    <row r="4724" spans="7:7" x14ac:dyDescent="0.35">
      <c r="G4724" s="42"/>
    </row>
    <row r="4725" spans="7:7" x14ac:dyDescent="0.35">
      <c r="G4725" s="42"/>
    </row>
    <row r="4726" spans="7:7" x14ac:dyDescent="0.35">
      <c r="G4726" s="42"/>
    </row>
    <row r="4727" spans="7:7" x14ac:dyDescent="0.35">
      <c r="G4727" s="42"/>
    </row>
    <row r="4728" spans="7:7" x14ac:dyDescent="0.35">
      <c r="G4728" s="42"/>
    </row>
    <row r="4729" spans="7:7" x14ac:dyDescent="0.35">
      <c r="G4729" s="42"/>
    </row>
    <row r="4730" spans="7:7" x14ac:dyDescent="0.35">
      <c r="G4730" s="42"/>
    </row>
    <row r="4731" spans="7:7" x14ac:dyDescent="0.35">
      <c r="G4731" s="42"/>
    </row>
    <row r="4732" spans="7:7" x14ac:dyDescent="0.35">
      <c r="G4732" s="42"/>
    </row>
    <row r="4733" spans="7:7" x14ac:dyDescent="0.35">
      <c r="G4733" s="42"/>
    </row>
    <row r="4734" spans="7:7" x14ac:dyDescent="0.35">
      <c r="G4734" s="42"/>
    </row>
    <row r="4735" spans="7:7" x14ac:dyDescent="0.35">
      <c r="G4735" s="42"/>
    </row>
    <row r="4736" spans="7:7" x14ac:dyDescent="0.35">
      <c r="G4736" s="42"/>
    </row>
    <row r="4737" spans="7:7" x14ac:dyDescent="0.35">
      <c r="G4737" s="42"/>
    </row>
    <row r="4738" spans="7:7" x14ac:dyDescent="0.35">
      <c r="G4738" s="42"/>
    </row>
    <row r="4739" spans="7:7" x14ac:dyDescent="0.35">
      <c r="G4739" s="42"/>
    </row>
    <row r="4740" spans="7:7" x14ac:dyDescent="0.35">
      <c r="G4740" s="42"/>
    </row>
    <row r="4741" spans="7:7" x14ac:dyDescent="0.35">
      <c r="G4741" s="42"/>
    </row>
    <row r="4742" spans="7:7" x14ac:dyDescent="0.35">
      <c r="G4742" s="42"/>
    </row>
    <row r="4743" spans="7:7" x14ac:dyDescent="0.35">
      <c r="G4743" s="42"/>
    </row>
    <row r="4744" spans="7:7" x14ac:dyDescent="0.35">
      <c r="G4744" s="42"/>
    </row>
    <row r="4745" spans="7:7" x14ac:dyDescent="0.35">
      <c r="G4745" s="42"/>
    </row>
    <row r="4746" spans="7:7" x14ac:dyDescent="0.35">
      <c r="G4746" s="42"/>
    </row>
    <row r="4747" spans="7:7" x14ac:dyDescent="0.35">
      <c r="G4747" s="42"/>
    </row>
    <row r="4748" spans="7:7" x14ac:dyDescent="0.35">
      <c r="G4748" s="42"/>
    </row>
    <row r="4749" spans="7:7" x14ac:dyDescent="0.35">
      <c r="G4749" s="42"/>
    </row>
    <row r="4750" spans="7:7" x14ac:dyDescent="0.35">
      <c r="G4750" s="42"/>
    </row>
    <row r="4751" spans="7:7" x14ac:dyDescent="0.35">
      <c r="G4751" s="42"/>
    </row>
    <row r="4752" spans="7:7" x14ac:dyDescent="0.35">
      <c r="G4752" s="42"/>
    </row>
    <row r="4753" spans="7:7" x14ac:dyDescent="0.35">
      <c r="G4753" s="42"/>
    </row>
    <row r="4754" spans="7:7" x14ac:dyDescent="0.35">
      <c r="G4754" s="42"/>
    </row>
    <row r="4755" spans="7:7" x14ac:dyDescent="0.35">
      <c r="G4755" s="42"/>
    </row>
    <row r="4756" spans="7:7" x14ac:dyDescent="0.35">
      <c r="G4756" s="42"/>
    </row>
    <row r="4757" spans="7:7" x14ac:dyDescent="0.35">
      <c r="G4757" s="42"/>
    </row>
    <row r="4758" spans="7:7" x14ac:dyDescent="0.35">
      <c r="G4758" s="42"/>
    </row>
    <row r="4759" spans="7:7" x14ac:dyDescent="0.35">
      <c r="G4759" s="42"/>
    </row>
    <row r="4760" spans="7:7" x14ac:dyDescent="0.35">
      <c r="G4760" s="42"/>
    </row>
    <row r="4761" spans="7:7" x14ac:dyDescent="0.35">
      <c r="G4761" s="42"/>
    </row>
    <row r="4762" spans="7:7" x14ac:dyDescent="0.35">
      <c r="G4762" s="42"/>
    </row>
    <row r="4763" spans="7:7" x14ac:dyDescent="0.35">
      <c r="G4763" s="42"/>
    </row>
    <row r="4764" spans="7:7" x14ac:dyDescent="0.35">
      <c r="G4764" s="42"/>
    </row>
    <row r="4765" spans="7:7" x14ac:dyDescent="0.35">
      <c r="G4765" s="42"/>
    </row>
    <row r="4766" spans="7:7" x14ac:dyDescent="0.35">
      <c r="G4766" s="42"/>
    </row>
    <row r="4767" spans="7:7" x14ac:dyDescent="0.35">
      <c r="G4767" s="42"/>
    </row>
    <row r="4768" spans="7:7" x14ac:dyDescent="0.35">
      <c r="G4768" s="42"/>
    </row>
    <row r="4769" spans="7:7" x14ac:dyDescent="0.35">
      <c r="G4769" s="42"/>
    </row>
    <row r="4770" spans="7:7" x14ac:dyDescent="0.35">
      <c r="G4770" s="42"/>
    </row>
    <row r="4771" spans="7:7" x14ac:dyDescent="0.35">
      <c r="G4771" s="42"/>
    </row>
    <row r="4772" spans="7:7" x14ac:dyDescent="0.35">
      <c r="G4772" s="42"/>
    </row>
    <row r="4773" spans="7:7" x14ac:dyDescent="0.35">
      <c r="G4773" s="42"/>
    </row>
    <row r="4774" spans="7:7" x14ac:dyDescent="0.35">
      <c r="G4774" s="42"/>
    </row>
    <row r="4775" spans="7:7" x14ac:dyDescent="0.35">
      <c r="G4775" s="42"/>
    </row>
    <row r="4776" spans="7:7" x14ac:dyDescent="0.35">
      <c r="G4776" s="42"/>
    </row>
    <row r="4777" spans="7:7" x14ac:dyDescent="0.35">
      <c r="G4777" s="42"/>
    </row>
    <row r="4778" spans="7:7" x14ac:dyDescent="0.35">
      <c r="G4778" s="42"/>
    </row>
    <row r="4779" spans="7:7" x14ac:dyDescent="0.35">
      <c r="G4779" s="42"/>
    </row>
    <row r="4780" spans="7:7" x14ac:dyDescent="0.35">
      <c r="G4780" s="42"/>
    </row>
    <row r="4781" spans="7:7" x14ac:dyDescent="0.35">
      <c r="G4781" s="42"/>
    </row>
    <row r="4782" spans="7:7" x14ac:dyDescent="0.35">
      <c r="G4782" s="42"/>
    </row>
    <row r="4783" spans="7:7" x14ac:dyDescent="0.35">
      <c r="G4783" s="42"/>
    </row>
    <row r="4784" spans="7:7" x14ac:dyDescent="0.35">
      <c r="G4784" s="42"/>
    </row>
    <row r="4785" spans="7:7" x14ac:dyDescent="0.35">
      <c r="G4785" s="42"/>
    </row>
    <row r="4786" spans="7:7" x14ac:dyDescent="0.35">
      <c r="G4786" s="42"/>
    </row>
    <row r="4787" spans="7:7" x14ac:dyDescent="0.35">
      <c r="G4787" s="42"/>
    </row>
    <row r="4788" spans="7:7" x14ac:dyDescent="0.35">
      <c r="G4788" s="42"/>
    </row>
    <row r="4789" spans="7:7" x14ac:dyDescent="0.35">
      <c r="G4789" s="42"/>
    </row>
    <row r="4790" spans="7:7" x14ac:dyDescent="0.35">
      <c r="G4790" s="42"/>
    </row>
    <row r="4791" spans="7:7" x14ac:dyDescent="0.35">
      <c r="G4791" s="42"/>
    </row>
    <row r="4792" spans="7:7" x14ac:dyDescent="0.35">
      <c r="G4792" s="42"/>
    </row>
    <row r="4793" spans="7:7" x14ac:dyDescent="0.35">
      <c r="G4793" s="42"/>
    </row>
    <row r="4794" spans="7:7" x14ac:dyDescent="0.35">
      <c r="G4794" s="42"/>
    </row>
    <row r="4795" spans="7:7" x14ac:dyDescent="0.35">
      <c r="G4795" s="42"/>
    </row>
    <row r="4796" spans="7:7" x14ac:dyDescent="0.35">
      <c r="G4796" s="42"/>
    </row>
    <row r="4797" spans="7:7" x14ac:dyDescent="0.35">
      <c r="G4797" s="42"/>
    </row>
    <row r="4798" spans="7:7" x14ac:dyDescent="0.35">
      <c r="G4798" s="42"/>
    </row>
    <row r="4799" spans="7:7" x14ac:dyDescent="0.35">
      <c r="G4799" s="42"/>
    </row>
    <row r="4800" spans="7:7" x14ac:dyDescent="0.35">
      <c r="G4800" s="42"/>
    </row>
    <row r="4801" spans="7:7" x14ac:dyDescent="0.35">
      <c r="G4801" s="42"/>
    </row>
    <row r="4802" spans="7:7" x14ac:dyDescent="0.35">
      <c r="G4802" s="42"/>
    </row>
    <row r="4803" spans="7:7" x14ac:dyDescent="0.35">
      <c r="G4803" s="42"/>
    </row>
    <row r="4804" spans="7:7" x14ac:dyDescent="0.35">
      <c r="G4804" s="42"/>
    </row>
    <row r="4805" spans="7:7" x14ac:dyDescent="0.35">
      <c r="G4805" s="42"/>
    </row>
    <row r="4806" spans="7:7" x14ac:dyDescent="0.35">
      <c r="G4806" s="42"/>
    </row>
    <row r="4807" spans="7:7" x14ac:dyDescent="0.35">
      <c r="G4807" s="42"/>
    </row>
    <row r="4808" spans="7:7" x14ac:dyDescent="0.35">
      <c r="G4808" s="42"/>
    </row>
    <row r="4809" spans="7:7" x14ac:dyDescent="0.35">
      <c r="G4809" s="42"/>
    </row>
    <row r="4810" spans="7:7" x14ac:dyDescent="0.35">
      <c r="G4810" s="42"/>
    </row>
    <row r="4811" spans="7:7" x14ac:dyDescent="0.35">
      <c r="G4811" s="42"/>
    </row>
    <row r="4812" spans="7:7" x14ac:dyDescent="0.35">
      <c r="G4812" s="42"/>
    </row>
    <row r="4813" spans="7:7" x14ac:dyDescent="0.35">
      <c r="G4813" s="42"/>
    </row>
    <row r="4814" spans="7:7" x14ac:dyDescent="0.35">
      <c r="G4814" s="42"/>
    </row>
    <row r="4815" spans="7:7" x14ac:dyDescent="0.35">
      <c r="G4815" s="42"/>
    </row>
    <row r="4816" spans="7:7" x14ac:dyDescent="0.35">
      <c r="G4816" s="42"/>
    </row>
    <row r="4817" spans="7:7" x14ac:dyDescent="0.35">
      <c r="G4817" s="42"/>
    </row>
    <row r="4818" spans="7:7" x14ac:dyDescent="0.35">
      <c r="G4818" s="42"/>
    </row>
    <row r="4819" spans="7:7" x14ac:dyDescent="0.35">
      <c r="G4819" s="42"/>
    </row>
    <row r="4820" spans="7:7" x14ac:dyDescent="0.35">
      <c r="G4820" s="42"/>
    </row>
    <row r="4821" spans="7:7" x14ac:dyDescent="0.35">
      <c r="G4821" s="42"/>
    </row>
    <row r="4822" spans="7:7" x14ac:dyDescent="0.35">
      <c r="G4822" s="42"/>
    </row>
    <row r="4823" spans="7:7" x14ac:dyDescent="0.35">
      <c r="G4823" s="42"/>
    </row>
    <row r="4824" spans="7:7" x14ac:dyDescent="0.35">
      <c r="G4824" s="42"/>
    </row>
    <row r="4825" spans="7:7" x14ac:dyDescent="0.35">
      <c r="G4825" s="42"/>
    </row>
    <row r="4826" spans="7:7" x14ac:dyDescent="0.35">
      <c r="G4826" s="42"/>
    </row>
    <row r="4827" spans="7:7" x14ac:dyDescent="0.35">
      <c r="G4827" s="42"/>
    </row>
    <row r="4828" spans="7:7" x14ac:dyDescent="0.35">
      <c r="G4828" s="42"/>
    </row>
    <row r="4829" spans="7:7" x14ac:dyDescent="0.35">
      <c r="G4829" s="42"/>
    </row>
    <row r="4830" spans="7:7" x14ac:dyDescent="0.35">
      <c r="G4830" s="42"/>
    </row>
    <row r="4831" spans="7:7" x14ac:dyDescent="0.35">
      <c r="G4831" s="42"/>
    </row>
    <row r="4832" spans="7:7" x14ac:dyDescent="0.35">
      <c r="G4832" s="42"/>
    </row>
    <row r="4833" spans="7:7" x14ac:dyDescent="0.35">
      <c r="G4833" s="42"/>
    </row>
    <row r="4834" spans="7:7" x14ac:dyDescent="0.35">
      <c r="G4834" s="42"/>
    </row>
    <row r="4835" spans="7:7" x14ac:dyDescent="0.35">
      <c r="G4835" s="42"/>
    </row>
    <row r="4836" spans="7:7" x14ac:dyDescent="0.35">
      <c r="G4836" s="42"/>
    </row>
    <row r="4837" spans="7:7" x14ac:dyDescent="0.35">
      <c r="G4837" s="42"/>
    </row>
    <row r="4838" spans="7:7" x14ac:dyDescent="0.35">
      <c r="G4838" s="42"/>
    </row>
    <row r="4839" spans="7:7" x14ac:dyDescent="0.35">
      <c r="G4839" s="42"/>
    </row>
    <row r="4840" spans="7:7" x14ac:dyDescent="0.35">
      <c r="G4840" s="42"/>
    </row>
    <row r="4841" spans="7:7" x14ac:dyDescent="0.35">
      <c r="G4841" s="42"/>
    </row>
    <row r="4842" spans="7:7" x14ac:dyDescent="0.35">
      <c r="G4842" s="42"/>
    </row>
    <row r="4843" spans="7:7" x14ac:dyDescent="0.35">
      <c r="G4843" s="42"/>
    </row>
    <row r="4844" spans="7:7" x14ac:dyDescent="0.35">
      <c r="G4844" s="42"/>
    </row>
    <row r="4845" spans="7:7" x14ac:dyDescent="0.35">
      <c r="G4845" s="42"/>
    </row>
    <row r="4846" spans="7:7" x14ac:dyDescent="0.35">
      <c r="G4846" s="42"/>
    </row>
    <row r="4847" spans="7:7" x14ac:dyDescent="0.35">
      <c r="G4847" s="42"/>
    </row>
    <row r="4848" spans="7:7" x14ac:dyDescent="0.35">
      <c r="G4848" s="42"/>
    </row>
    <row r="4849" spans="7:7" x14ac:dyDescent="0.35">
      <c r="G4849" s="42"/>
    </row>
    <row r="4850" spans="7:7" x14ac:dyDescent="0.35">
      <c r="G4850" s="42"/>
    </row>
    <row r="4851" spans="7:7" x14ac:dyDescent="0.35">
      <c r="G4851" s="42"/>
    </row>
    <row r="4852" spans="7:7" x14ac:dyDescent="0.35">
      <c r="G4852" s="42"/>
    </row>
    <row r="4853" spans="7:7" x14ac:dyDescent="0.35">
      <c r="G4853" s="42"/>
    </row>
    <row r="4854" spans="7:7" x14ac:dyDescent="0.35">
      <c r="G4854" s="42"/>
    </row>
    <row r="4855" spans="7:7" x14ac:dyDescent="0.35">
      <c r="G4855" s="42"/>
    </row>
    <row r="4856" spans="7:7" x14ac:dyDescent="0.35">
      <c r="G4856" s="42"/>
    </row>
    <row r="4857" spans="7:7" x14ac:dyDescent="0.35">
      <c r="G4857" s="42"/>
    </row>
    <row r="4858" spans="7:7" x14ac:dyDescent="0.35">
      <c r="G4858" s="42"/>
    </row>
    <row r="4859" spans="7:7" x14ac:dyDescent="0.35">
      <c r="G4859" s="42"/>
    </row>
    <row r="4860" spans="7:7" x14ac:dyDescent="0.35">
      <c r="G4860" s="42"/>
    </row>
    <row r="4861" spans="7:7" x14ac:dyDescent="0.35">
      <c r="G4861" s="42"/>
    </row>
    <row r="4862" spans="7:7" x14ac:dyDescent="0.35">
      <c r="G4862" s="42"/>
    </row>
    <row r="4863" spans="7:7" x14ac:dyDescent="0.35">
      <c r="G4863" s="42"/>
    </row>
    <row r="4864" spans="7:7" x14ac:dyDescent="0.35">
      <c r="G4864" s="42"/>
    </row>
    <row r="4865" spans="7:7" x14ac:dyDescent="0.35">
      <c r="G4865" s="42"/>
    </row>
    <row r="4866" spans="7:7" x14ac:dyDescent="0.35">
      <c r="G4866" s="42"/>
    </row>
    <row r="4867" spans="7:7" x14ac:dyDescent="0.35">
      <c r="G4867" s="42"/>
    </row>
    <row r="4868" spans="7:7" x14ac:dyDescent="0.35">
      <c r="G4868" s="42"/>
    </row>
    <row r="4869" spans="7:7" x14ac:dyDescent="0.35">
      <c r="G4869" s="42"/>
    </row>
    <row r="4870" spans="7:7" x14ac:dyDescent="0.35">
      <c r="G4870" s="42"/>
    </row>
    <row r="4871" spans="7:7" x14ac:dyDescent="0.35">
      <c r="G4871" s="42"/>
    </row>
    <row r="4872" spans="7:7" x14ac:dyDescent="0.35">
      <c r="G4872" s="42"/>
    </row>
    <row r="4873" spans="7:7" x14ac:dyDescent="0.35">
      <c r="G4873" s="42"/>
    </row>
    <row r="4874" spans="7:7" x14ac:dyDescent="0.35">
      <c r="G4874" s="42"/>
    </row>
    <row r="4875" spans="7:7" x14ac:dyDescent="0.35">
      <c r="G4875" s="42"/>
    </row>
    <row r="4876" spans="7:7" x14ac:dyDescent="0.35">
      <c r="G4876" s="42"/>
    </row>
    <row r="4877" spans="7:7" x14ac:dyDescent="0.35">
      <c r="G4877" s="42"/>
    </row>
    <row r="4878" spans="7:7" x14ac:dyDescent="0.35">
      <c r="G4878" s="42"/>
    </row>
    <row r="4879" spans="7:7" x14ac:dyDescent="0.35">
      <c r="G4879" s="42"/>
    </row>
    <row r="4880" spans="7:7" x14ac:dyDescent="0.35">
      <c r="G4880" s="42"/>
    </row>
    <row r="4881" spans="7:7" x14ac:dyDescent="0.35">
      <c r="G4881" s="42"/>
    </row>
    <row r="4882" spans="7:7" x14ac:dyDescent="0.35">
      <c r="G4882" s="42"/>
    </row>
    <row r="4883" spans="7:7" x14ac:dyDescent="0.35">
      <c r="G4883" s="42"/>
    </row>
    <row r="4884" spans="7:7" x14ac:dyDescent="0.35">
      <c r="G4884" s="42"/>
    </row>
    <row r="4885" spans="7:7" x14ac:dyDescent="0.35">
      <c r="G4885" s="42"/>
    </row>
    <row r="4886" spans="7:7" x14ac:dyDescent="0.35">
      <c r="G4886" s="42"/>
    </row>
    <row r="4887" spans="7:7" x14ac:dyDescent="0.35">
      <c r="G4887" s="42"/>
    </row>
    <row r="4888" spans="7:7" x14ac:dyDescent="0.35">
      <c r="G4888" s="42"/>
    </row>
    <row r="4889" spans="7:7" x14ac:dyDescent="0.35">
      <c r="G4889" s="42"/>
    </row>
    <row r="4890" spans="7:7" x14ac:dyDescent="0.35">
      <c r="G4890" s="42"/>
    </row>
    <row r="4891" spans="7:7" x14ac:dyDescent="0.35">
      <c r="G4891" s="42"/>
    </row>
    <row r="4892" spans="7:7" x14ac:dyDescent="0.35">
      <c r="G4892" s="42"/>
    </row>
    <row r="4893" spans="7:7" x14ac:dyDescent="0.35">
      <c r="G4893" s="42"/>
    </row>
    <row r="4894" spans="7:7" x14ac:dyDescent="0.35">
      <c r="G4894" s="42"/>
    </row>
    <row r="4895" spans="7:7" x14ac:dyDescent="0.35">
      <c r="G4895" s="42"/>
    </row>
    <row r="4896" spans="7:7" x14ac:dyDescent="0.35">
      <c r="G4896" s="42"/>
    </row>
    <row r="4897" spans="7:7" x14ac:dyDescent="0.35">
      <c r="G4897" s="42"/>
    </row>
    <row r="4898" spans="7:7" x14ac:dyDescent="0.35">
      <c r="G4898" s="42"/>
    </row>
    <row r="4899" spans="7:7" x14ac:dyDescent="0.35">
      <c r="G4899" s="42"/>
    </row>
    <row r="4900" spans="7:7" x14ac:dyDescent="0.35">
      <c r="G4900" s="42"/>
    </row>
    <row r="4901" spans="7:7" x14ac:dyDescent="0.35">
      <c r="G4901" s="42"/>
    </row>
    <row r="4902" spans="7:7" x14ac:dyDescent="0.35">
      <c r="G4902" s="42"/>
    </row>
    <row r="4903" spans="7:7" x14ac:dyDescent="0.35">
      <c r="G4903" s="42"/>
    </row>
    <row r="4904" spans="7:7" x14ac:dyDescent="0.35">
      <c r="G4904" s="42"/>
    </row>
    <row r="4905" spans="7:7" x14ac:dyDescent="0.35">
      <c r="G4905" s="42"/>
    </row>
    <row r="4906" spans="7:7" x14ac:dyDescent="0.35">
      <c r="G4906" s="42"/>
    </row>
    <row r="4907" spans="7:7" x14ac:dyDescent="0.35">
      <c r="G4907" s="42"/>
    </row>
    <row r="4908" spans="7:7" x14ac:dyDescent="0.35">
      <c r="G4908" s="42"/>
    </row>
    <row r="4909" spans="7:7" x14ac:dyDescent="0.35">
      <c r="G4909" s="42"/>
    </row>
    <row r="4910" spans="7:7" x14ac:dyDescent="0.35">
      <c r="G4910" s="42"/>
    </row>
    <row r="4911" spans="7:7" x14ac:dyDescent="0.35">
      <c r="G4911" s="42"/>
    </row>
    <row r="4912" spans="7:7" x14ac:dyDescent="0.35">
      <c r="G4912" s="42"/>
    </row>
    <row r="4913" spans="7:7" x14ac:dyDescent="0.35">
      <c r="G4913" s="42"/>
    </row>
    <row r="4914" spans="7:7" x14ac:dyDescent="0.35">
      <c r="G4914" s="42"/>
    </row>
    <row r="4915" spans="7:7" x14ac:dyDescent="0.35">
      <c r="G4915" s="42"/>
    </row>
    <row r="4916" spans="7:7" x14ac:dyDescent="0.35">
      <c r="G4916" s="42"/>
    </row>
    <row r="4917" spans="7:7" x14ac:dyDescent="0.35">
      <c r="G4917" s="42"/>
    </row>
    <row r="4918" spans="7:7" x14ac:dyDescent="0.35">
      <c r="G4918" s="42"/>
    </row>
    <row r="4919" spans="7:7" x14ac:dyDescent="0.35">
      <c r="G4919" s="42"/>
    </row>
    <row r="4920" spans="7:7" x14ac:dyDescent="0.35">
      <c r="G4920" s="42"/>
    </row>
    <row r="4921" spans="7:7" x14ac:dyDescent="0.35">
      <c r="G4921" s="42"/>
    </row>
    <row r="4922" spans="7:7" x14ac:dyDescent="0.35">
      <c r="G4922" s="42"/>
    </row>
    <row r="4923" spans="7:7" x14ac:dyDescent="0.35">
      <c r="G4923" s="42"/>
    </row>
    <row r="4924" spans="7:7" x14ac:dyDescent="0.35">
      <c r="G4924" s="42"/>
    </row>
    <row r="4925" spans="7:7" x14ac:dyDescent="0.35">
      <c r="G4925" s="42"/>
    </row>
    <row r="4926" spans="7:7" x14ac:dyDescent="0.35">
      <c r="G4926" s="42"/>
    </row>
    <row r="4927" spans="7:7" x14ac:dyDescent="0.35">
      <c r="G4927" s="42"/>
    </row>
    <row r="4928" spans="7:7" x14ac:dyDescent="0.35">
      <c r="G4928" s="42"/>
    </row>
    <row r="4929" spans="7:7" x14ac:dyDescent="0.35">
      <c r="G4929" s="42"/>
    </row>
    <row r="4930" spans="7:7" x14ac:dyDescent="0.35">
      <c r="G4930" s="42"/>
    </row>
    <row r="4931" spans="7:7" x14ac:dyDescent="0.35">
      <c r="G4931" s="42"/>
    </row>
    <row r="4932" spans="7:7" x14ac:dyDescent="0.35">
      <c r="G4932" s="42"/>
    </row>
    <row r="4933" spans="7:7" x14ac:dyDescent="0.35">
      <c r="G4933" s="42"/>
    </row>
    <row r="4934" spans="7:7" x14ac:dyDescent="0.35">
      <c r="G4934" s="42"/>
    </row>
    <row r="4935" spans="7:7" x14ac:dyDescent="0.35">
      <c r="G4935" s="42"/>
    </row>
    <row r="4936" spans="7:7" x14ac:dyDescent="0.35">
      <c r="G4936" s="42"/>
    </row>
    <row r="4937" spans="7:7" x14ac:dyDescent="0.35">
      <c r="G4937" s="42"/>
    </row>
    <row r="4938" spans="7:7" x14ac:dyDescent="0.35">
      <c r="G4938" s="42"/>
    </row>
    <row r="4939" spans="7:7" x14ac:dyDescent="0.35">
      <c r="G4939" s="42"/>
    </row>
    <row r="4940" spans="7:7" x14ac:dyDescent="0.35">
      <c r="G4940" s="42"/>
    </row>
    <row r="4941" spans="7:7" x14ac:dyDescent="0.35">
      <c r="G4941" s="42"/>
    </row>
    <row r="4942" spans="7:7" x14ac:dyDescent="0.35">
      <c r="G4942" s="42"/>
    </row>
    <row r="4943" spans="7:7" x14ac:dyDescent="0.35">
      <c r="G4943" s="42"/>
    </row>
    <row r="4944" spans="7:7" x14ac:dyDescent="0.35">
      <c r="G4944" s="42"/>
    </row>
    <row r="4945" spans="7:7" x14ac:dyDescent="0.35">
      <c r="G4945" s="42"/>
    </row>
    <row r="4946" spans="7:7" x14ac:dyDescent="0.35">
      <c r="G4946" s="42"/>
    </row>
    <row r="4947" spans="7:7" x14ac:dyDescent="0.35">
      <c r="G4947" s="42"/>
    </row>
    <row r="4948" spans="7:7" x14ac:dyDescent="0.35">
      <c r="G4948" s="42"/>
    </row>
    <row r="4949" spans="7:7" x14ac:dyDescent="0.35">
      <c r="G4949" s="42"/>
    </row>
    <row r="4950" spans="7:7" x14ac:dyDescent="0.35">
      <c r="G4950" s="42"/>
    </row>
    <row r="4951" spans="7:7" x14ac:dyDescent="0.35">
      <c r="G4951" s="42"/>
    </row>
    <row r="4952" spans="7:7" x14ac:dyDescent="0.35">
      <c r="G4952" s="42"/>
    </row>
    <row r="4953" spans="7:7" x14ac:dyDescent="0.35">
      <c r="G4953" s="42"/>
    </row>
    <row r="4954" spans="7:7" x14ac:dyDescent="0.35">
      <c r="G4954" s="42"/>
    </row>
    <row r="4955" spans="7:7" x14ac:dyDescent="0.35">
      <c r="G4955" s="42"/>
    </row>
    <row r="4956" spans="7:7" x14ac:dyDescent="0.35">
      <c r="G4956" s="42"/>
    </row>
    <row r="4957" spans="7:7" x14ac:dyDescent="0.35">
      <c r="G4957" s="42"/>
    </row>
    <row r="4958" spans="7:7" x14ac:dyDescent="0.35">
      <c r="G4958" s="42"/>
    </row>
    <row r="4959" spans="7:7" x14ac:dyDescent="0.35">
      <c r="G4959" s="42"/>
    </row>
    <row r="4960" spans="7:7" x14ac:dyDescent="0.35">
      <c r="G4960" s="42"/>
    </row>
    <row r="4961" spans="7:7" x14ac:dyDescent="0.35">
      <c r="G4961" s="42"/>
    </row>
    <row r="4962" spans="7:7" x14ac:dyDescent="0.35">
      <c r="G4962" s="42"/>
    </row>
    <row r="4963" spans="7:7" x14ac:dyDescent="0.35">
      <c r="G4963" s="42"/>
    </row>
    <row r="4964" spans="7:7" x14ac:dyDescent="0.35">
      <c r="G4964" s="42"/>
    </row>
    <row r="4965" spans="7:7" x14ac:dyDescent="0.35">
      <c r="G4965" s="42"/>
    </row>
    <row r="4966" spans="7:7" x14ac:dyDescent="0.35">
      <c r="G4966" s="42"/>
    </row>
    <row r="4967" spans="7:7" x14ac:dyDescent="0.35">
      <c r="G4967" s="42"/>
    </row>
    <row r="4968" spans="7:7" x14ac:dyDescent="0.35">
      <c r="G4968" s="42"/>
    </row>
    <row r="4969" spans="7:7" x14ac:dyDescent="0.35">
      <c r="G4969" s="42"/>
    </row>
    <row r="4970" spans="7:7" x14ac:dyDescent="0.35">
      <c r="G4970" s="42"/>
    </row>
    <row r="4971" spans="7:7" x14ac:dyDescent="0.35">
      <c r="G4971" s="42"/>
    </row>
    <row r="4972" spans="7:7" x14ac:dyDescent="0.35">
      <c r="G4972" s="42"/>
    </row>
    <row r="4973" spans="7:7" x14ac:dyDescent="0.35">
      <c r="G4973" s="42"/>
    </row>
    <row r="4974" spans="7:7" x14ac:dyDescent="0.35">
      <c r="G4974" s="42"/>
    </row>
    <row r="4975" spans="7:7" x14ac:dyDescent="0.35">
      <c r="G4975" s="42"/>
    </row>
    <row r="4976" spans="7:7" x14ac:dyDescent="0.35">
      <c r="G4976" s="42"/>
    </row>
    <row r="4977" spans="7:7" x14ac:dyDescent="0.35">
      <c r="G4977" s="42"/>
    </row>
    <row r="4978" spans="7:7" x14ac:dyDescent="0.35">
      <c r="G4978" s="42"/>
    </row>
    <row r="4979" spans="7:7" x14ac:dyDescent="0.35">
      <c r="G4979" s="42"/>
    </row>
    <row r="4980" spans="7:7" x14ac:dyDescent="0.35">
      <c r="G4980" s="42"/>
    </row>
    <row r="4981" spans="7:7" x14ac:dyDescent="0.35">
      <c r="G4981" s="42"/>
    </row>
    <row r="4982" spans="7:7" x14ac:dyDescent="0.35">
      <c r="G4982" s="42"/>
    </row>
    <row r="4983" spans="7:7" x14ac:dyDescent="0.35">
      <c r="G4983" s="42"/>
    </row>
    <row r="4984" spans="7:7" x14ac:dyDescent="0.35">
      <c r="G4984" s="42"/>
    </row>
    <row r="4985" spans="7:7" x14ac:dyDescent="0.35">
      <c r="G4985" s="42"/>
    </row>
    <row r="4986" spans="7:7" x14ac:dyDescent="0.35">
      <c r="G4986" s="42"/>
    </row>
    <row r="4987" spans="7:7" x14ac:dyDescent="0.35">
      <c r="G4987" s="42"/>
    </row>
    <row r="4988" spans="7:7" x14ac:dyDescent="0.35">
      <c r="G4988" s="42"/>
    </row>
    <row r="4989" spans="7:7" x14ac:dyDescent="0.35">
      <c r="G4989" s="42"/>
    </row>
    <row r="4990" spans="7:7" x14ac:dyDescent="0.35">
      <c r="G4990" s="42"/>
    </row>
    <row r="4991" spans="7:7" x14ac:dyDescent="0.35">
      <c r="G4991" s="42"/>
    </row>
    <row r="4992" spans="7:7" x14ac:dyDescent="0.35">
      <c r="G4992" s="42"/>
    </row>
    <row r="4993" spans="7:7" x14ac:dyDescent="0.35">
      <c r="G4993" s="42"/>
    </row>
    <row r="4994" spans="7:7" x14ac:dyDescent="0.35">
      <c r="G4994" s="42"/>
    </row>
    <row r="4995" spans="7:7" x14ac:dyDescent="0.35">
      <c r="G4995" s="42"/>
    </row>
    <row r="4996" spans="7:7" x14ac:dyDescent="0.35">
      <c r="G4996" s="42"/>
    </row>
    <row r="4997" spans="7:7" x14ac:dyDescent="0.35">
      <c r="G4997" s="42"/>
    </row>
    <row r="4998" spans="7:7" x14ac:dyDescent="0.35">
      <c r="G4998" s="42"/>
    </row>
    <row r="4999" spans="7:7" x14ac:dyDescent="0.35">
      <c r="G4999" s="42"/>
    </row>
    <row r="5000" spans="7:7" x14ac:dyDescent="0.35">
      <c r="G5000" s="42"/>
    </row>
    <row r="5001" spans="7:7" x14ac:dyDescent="0.35">
      <c r="G5001" s="42"/>
    </row>
    <row r="5002" spans="7:7" x14ac:dyDescent="0.35">
      <c r="G5002" s="42"/>
    </row>
    <row r="5003" spans="7:7" x14ac:dyDescent="0.35">
      <c r="G5003" s="42"/>
    </row>
    <row r="5004" spans="7:7" x14ac:dyDescent="0.35">
      <c r="G5004" s="42"/>
    </row>
    <row r="5005" spans="7:7" x14ac:dyDescent="0.35">
      <c r="G5005" s="42"/>
    </row>
    <row r="5006" spans="7:7" x14ac:dyDescent="0.35">
      <c r="G5006" s="42"/>
    </row>
    <row r="5007" spans="7:7" x14ac:dyDescent="0.35">
      <c r="G5007" s="42"/>
    </row>
    <row r="5008" spans="7:7" x14ac:dyDescent="0.35">
      <c r="G5008" s="42"/>
    </row>
    <row r="5009" spans="7:7" x14ac:dyDescent="0.35">
      <c r="G5009" s="42"/>
    </row>
    <row r="5010" spans="7:7" x14ac:dyDescent="0.35">
      <c r="G5010" s="42"/>
    </row>
    <row r="5011" spans="7:7" x14ac:dyDescent="0.35">
      <c r="G5011" s="42"/>
    </row>
    <row r="5012" spans="7:7" x14ac:dyDescent="0.35">
      <c r="G5012" s="42"/>
    </row>
    <row r="5013" spans="7:7" x14ac:dyDescent="0.35">
      <c r="G5013" s="42"/>
    </row>
    <row r="5014" spans="7:7" x14ac:dyDescent="0.35">
      <c r="G5014" s="42"/>
    </row>
    <row r="5015" spans="7:7" x14ac:dyDescent="0.35">
      <c r="G5015" s="42"/>
    </row>
    <row r="5016" spans="7:7" x14ac:dyDescent="0.35">
      <c r="G5016" s="42"/>
    </row>
    <row r="5017" spans="7:7" x14ac:dyDescent="0.35">
      <c r="G5017" s="42"/>
    </row>
    <row r="5018" spans="7:7" x14ac:dyDescent="0.35">
      <c r="G5018" s="42"/>
    </row>
    <row r="5019" spans="7:7" x14ac:dyDescent="0.35">
      <c r="G5019" s="42"/>
    </row>
    <row r="5020" spans="7:7" x14ac:dyDescent="0.35">
      <c r="G5020" s="42"/>
    </row>
    <row r="5021" spans="7:7" x14ac:dyDescent="0.35">
      <c r="G5021" s="42"/>
    </row>
    <row r="5022" spans="7:7" x14ac:dyDescent="0.35">
      <c r="G5022" s="42"/>
    </row>
    <row r="5023" spans="7:7" x14ac:dyDescent="0.35">
      <c r="G5023" s="42"/>
    </row>
    <row r="5024" spans="7:7" x14ac:dyDescent="0.35">
      <c r="G5024" s="42"/>
    </row>
    <row r="5025" spans="7:7" x14ac:dyDescent="0.35">
      <c r="G5025" s="42"/>
    </row>
    <row r="5026" spans="7:7" x14ac:dyDescent="0.35">
      <c r="G5026" s="42"/>
    </row>
    <row r="5027" spans="7:7" x14ac:dyDescent="0.35">
      <c r="G5027" s="42"/>
    </row>
    <row r="5028" spans="7:7" x14ac:dyDescent="0.35">
      <c r="G5028" s="42"/>
    </row>
    <row r="5029" spans="7:7" x14ac:dyDescent="0.35">
      <c r="G5029" s="42"/>
    </row>
    <row r="5030" spans="7:7" x14ac:dyDescent="0.35">
      <c r="G5030" s="42"/>
    </row>
    <row r="5031" spans="7:7" x14ac:dyDescent="0.35">
      <c r="G5031" s="42"/>
    </row>
    <row r="5032" spans="7:7" x14ac:dyDescent="0.35">
      <c r="G5032" s="42"/>
    </row>
    <row r="5033" spans="7:7" x14ac:dyDescent="0.35">
      <c r="G5033" s="42"/>
    </row>
    <row r="5034" spans="7:7" x14ac:dyDescent="0.35">
      <c r="G5034" s="42"/>
    </row>
    <row r="5035" spans="7:7" x14ac:dyDescent="0.35">
      <c r="G5035" s="42"/>
    </row>
    <row r="5036" spans="7:7" x14ac:dyDescent="0.35">
      <c r="G5036" s="42"/>
    </row>
    <row r="5037" spans="7:7" x14ac:dyDescent="0.35">
      <c r="G5037" s="42"/>
    </row>
    <row r="5038" spans="7:7" x14ac:dyDescent="0.35">
      <c r="G5038" s="42"/>
    </row>
    <row r="5039" spans="7:7" x14ac:dyDescent="0.35">
      <c r="G5039" s="42"/>
    </row>
    <row r="5040" spans="7:7" x14ac:dyDescent="0.35">
      <c r="G5040" s="42"/>
    </row>
    <row r="5041" spans="7:7" x14ac:dyDescent="0.35">
      <c r="G5041" s="42"/>
    </row>
    <row r="5042" spans="7:7" x14ac:dyDescent="0.35">
      <c r="G5042" s="42"/>
    </row>
    <row r="5043" spans="7:7" x14ac:dyDescent="0.35">
      <c r="G5043" s="42"/>
    </row>
    <row r="5044" spans="7:7" x14ac:dyDescent="0.35">
      <c r="G5044" s="42"/>
    </row>
    <row r="5045" spans="7:7" x14ac:dyDescent="0.35">
      <c r="G5045" s="42"/>
    </row>
    <row r="5046" spans="7:7" x14ac:dyDescent="0.35">
      <c r="G5046" s="42"/>
    </row>
    <row r="5047" spans="7:7" x14ac:dyDescent="0.35">
      <c r="G5047" s="42"/>
    </row>
    <row r="5048" spans="7:7" x14ac:dyDescent="0.35">
      <c r="G5048" s="42"/>
    </row>
    <row r="5049" spans="7:7" x14ac:dyDescent="0.35">
      <c r="G5049" s="42"/>
    </row>
    <row r="5050" spans="7:7" x14ac:dyDescent="0.35">
      <c r="G5050" s="42"/>
    </row>
    <row r="5051" spans="7:7" x14ac:dyDescent="0.35">
      <c r="G5051" s="42"/>
    </row>
    <row r="5052" spans="7:7" x14ac:dyDescent="0.35">
      <c r="G5052" s="42"/>
    </row>
    <row r="5053" spans="7:7" x14ac:dyDescent="0.35">
      <c r="G5053" s="42"/>
    </row>
    <row r="5054" spans="7:7" x14ac:dyDescent="0.35">
      <c r="G5054" s="42"/>
    </row>
    <row r="5055" spans="7:7" x14ac:dyDescent="0.35">
      <c r="G5055" s="42"/>
    </row>
    <row r="5056" spans="7:7" x14ac:dyDescent="0.35">
      <c r="G5056" s="42"/>
    </row>
    <row r="5057" spans="7:7" x14ac:dyDescent="0.35">
      <c r="G5057" s="42"/>
    </row>
    <row r="5058" spans="7:7" x14ac:dyDescent="0.35">
      <c r="G5058" s="42"/>
    </row>
    <row r="5059" spans="7:7" x14ac:dyDescent="0.35">
      <c r="G5059" s="42"/>
    </row>
    <row r="5060" spans="7:7" x14ac:dyDescent="0.35">
      <c r="G5060" s="42"/>
    </row>
    <row r="5061" spans="7:7" x14ac:dyDescent="0.35">
      <c r="G5061" s="42"/>
    </row>
    <row r="5062" spans="7:7" x14ac:dyDescent="0.35">
      <c r="G5062" s="42"/>
    </row>
    <row r="5063" spans="7:7" x14ac:dyDescent="0.35">
      <c r="G5063" s="42"/>
    </row>
    <row r="5064" spans="7:7" x14ac:dyDescent="0.35">
      <c r="G5064" s="42"/>
    </row>
    <row r="5065" spans="7:7" x14ac:dyDescent="0.35">
      <c r="G5065" s="42"/>
    </row>
    <row r="5066" spans="7:7" x14ac:dyDescent="0.35">
      <c r="G5066" s="42"/>
    </row>
    <row r="5067" spans="7:7" x14ac:dyDescent="0.35">
      <c r="G5067" s="42"/>
    </row>
    <row r="5068" spans="7:7" x14ac:dyDescent="0.35">
      <c r="G5068" s="42"/>
    </row>
    <row r="5069" spans="7:7" x14ac:dyDescent="0.35">
      <c r="G5069" s="42"/>
    </row>
    <row r="5070" spans="7:7" x14ac:dyDescent="0.35">
      <c r="G5070" s="42"/>
    </row>
    <row r="5071" spans="7:7" x14ac:dyDescent="0.35">
      <c r="G5071" s="42"/>
    </row>
    <row r="5072" spans="7:7" x14ac:dyDescent="0.35">
      <c r="G5072" s="42"/>
    </row>
    <row r="5073" spans="7:7" x14ac:dyDescent="0.35">
      <c r="G5073" s="42"/>
    </row>
    <row r="5074" spans="7:7" x14ac:dyDescent="0.35">
      <c r="G5074" s="42"/>
    </row>
    <row r="5075" spans="7:7" x14ac:dyDescent="0.35">
      <c r="G5075" s="42"/>
    </row>
    <row r="5076" spans="7:7" x14ac:dyDescent="0.35">
      <c r="G5076" s="42"/>
    </row>
    <row r="5077" spans="7:7" x14ac:dyDescent="0.35">
      <c r="G5077" s="42"/>
    </row>
    <row r="5078" spans="7:7" x14ac:dyDescent="0.35">
      <c r="G5078" s="42"/>
    </row>
    <row r="5079" spans="7:7" x14ac:dyDescent="0.35">
      <c r="G5079" s="42"/>
    </row>
    <row r="5080" spans="7:7" x14ac:dyDescent="0.35">
      <c r="G5080" s="42"/>
    </row>
    <row r="5081" spans="7:7" x14ac:dyDescent="0.35">
      <c r="G5081" s="42"/>
    </row>
    <row r="5082" spans="7:7" x14ac:dyDescent="0.35">
      <c r="G5082" s="42"/>
    </row>
    <row r="5083" spans="7:7" x14ac:dyDescent="0.35">
      <c r="G5083" s="42"/>
    </row>
    <row r="5084" spans="7:7" x14ac:dyDescent="0.35">
      <c r="G5084" s="42"/>
    </row>
    <row r="5085" spans="7:7" x14ac:dyDescent="0.35">
      <c r="G5085" s="42"/>
    </row>
    <row r="5086" spans="7:7" x14ac:dyDescent="0.35">
      <c r="G5086" s="42"/>
    </row>
    <row r="5087" spans="7:7" x14ac:dyDescent="0.35">
      <c r="G5087" s="42"/>
    </row>
    <row r="5088" spans="7:7" x14ac:dyDescent="0.35">
      <c r="G5088" s="42"/>
    </row>
    <row r="5089" spans="7:7" x14ac:dyDescent="0.35">
      <c r="G5089" s="42"/>
    </row>
    <row r="5090" spans="7:7" x14ac:dyDescent="0.35">
      <c r="G5090" s="42"/>
    </row>
    <row r="5091" spans="7:7" x14ac:dyDescent="0.35">
      <c r="G5091" s="42"/>
    </row>
    <row r="5092" spans="7:7" x14ac:dyDescent="0.35">
      <c r="G5092" s="42"/>
    </row>
    <row r="5093" spans="7:7" x14ac:dyDescent="0.35">
      <c r="G5093" s="42"/>
    </row>
    <row r="5094" spans="7:7" x14ac:dyDescent="0.35">
      <c r="G5094" s="42"/>
    </row>
    <row r="5095" spans="7:7" x14ac:dyDescent="0.35">
      <c r="G5095" s="42"/>
    </row>
    <row r="5096" spans="7:7" x14ac:dyDescent="0.35">
      <c r="G5096" s="42"/>
    </row>
    <row r="5097" spans="7:7" x14ac:dyDescent="0.35">
      <c r="G5097" s="42"/>
    </row>
    <row r="5098" spans="7:7" x14ac:dyDescent="0.35">
      <c r="G5098" s="42"/>
    </row>
    <row r="5099" spans="7:7" x14ac:dyDescent="0.35">
      <c r="G5099" s="42"/>
    </row>
    <row r="5100" spans="7:7" x14ac:dyDescent="0.35">
      <c r="G5100" s="42"/>
    </row>
    <row r="5101" spans="7:7" x14ac:dyDescent="0.35">
      <c r="G5101" s="42"/>
    </row>
    <row r="5102" spans="7:7" x14ac:dyDescent="0.35">
      <c r="G5102" s="42"/>
    </row>
    <row r="5103" spans="7:7" x14ac:dyDescent="0.35">
      <c r="G5103" s="42"/>
    </row>
    <row r="5104" spans="7:7" x14ac:dyDescent="0.35">
      <c r="G5104" s="42"/>
    </row>
    <row r="5105" spans="7:7" x14ac:dyDescent="0.35">
      <c r="G5105" s="42"/>
    </row>
    <row r="5106" spans="7:7" x14ac:dyDescent="0.35">
      <c r="G5106" s="42"/>
    </row>
    <row r="5107" spans="7:7" x14ac:dyDescent="0.35">
      <c r="G5107" s="42"/>
    </row>
    <row r="5108" spans="7:7" x14ac:dyDescent="0.35">
      <c r="G5108" s="42"/>
    </row>
    <row r="5109" spans="7:7" x14ac:dyDescent="0.35">
      <c r="G5109" s="42"/>
    </row>
    <row r="5110" spans="7:7" x14ac:dyDescent="0.35">
      <c r="G5110" s="42"/>
    </row>
    <row r="5111" spans="7:7" x14ac:dyDescent="0.35">
      <c r="G5111" s="42"/>
    </row>
    <row r="5112" spans="7:7" x14ac:dyDescent="0.35">
      <c r="G5112" s="42"/>
    </row>
    <row r="5113" spans="7:7" x14ac:dyDescent="0.35">
      <c r="G5113" s="42"/>
    </row>
    <row r="5114" spans="7:7" x14ac:dyDescent="0.35">
      <c r="G5114" s="42"/>
    </row>
    <row r="5115" spans="7:7" x14ac:dyDescent="0.35">
      <c r="G5115" s="42"/>
    </row>
    <row r="5116" spans="7:7" x14ac:dyDescent="0.35">
      <c r="G5116" s="42"/>
    </row>
    <row r="5117" spans="7:7" x14ac:dyDescent="0.35">
      <c r="G5117" s="42"/>
    </row>
    <row r="5118" spans="7:7" x14ac:dyDescent="0.35">
      <c r="G5118" s="42"/>
    </row>
    <row r="5119" spans="7:7" x14ac:dyDescent="0.35">
      <c r="G5119" s="42"/>
    </row>
    <row r="5120" spans="7:7" x14ac:dyDescent="0.35">
      <c r="G5120" s="42"/>
    </row>
    <row r="5121" spans="7:7" x14ac:dyDescent="0.35">
      <c r="G5121" s="42"/>
    </row>
    <row r="5122" spans="7:7" x14ac:dyDescent="0.35">
      <c r="G5122" s="42"/>
    </row>
    <row r="5123" spans="7:7" x14ac:dyDescent="0.35">
      <c r="G5123" s="42"/>
    </row>
    <row r="5124" spans="7:7" x14ac:dyDescent="0.35">
      <c r="G5124" s="42"/>
    </row>
    <row r="5125" spans="7:7" x14ac:dyDescent="0.35">
      <c r="G5125" s="42"/>
    </row>
    <row r="5126" spans="7:7" x14ac:dyDescent="0.35">
      <c r="G5126" s="42"/>
    </row>
    <row r="5127" spans="7:7" x14ac:dyDescent="0.35">
      <c r="G5127" s="42"/>
    </row>
    <row r="5128" spans="7:7" x14ac:dyDescent="0.35">
      <c r="G5128" s="42"/>
    </row>
    <row r="5129" spans="7:7" x14ac:dyDescent="0.35">
      <c r="G5129" s="42"/>
    </row>
    <row r="5130" spans="7:7" x14ac:dyDescent="0.35">
      <c r="G5130" s="42"/>
    </row>
    <row r="5131" spans="7:7" x14ac:dyDescent="0.35">
      <c r="G5131" s="42"/>
    </row>
    <row r="5132" spans="7:7" x14ac:dyDescent="0.35">
      <c r="G5132" s="42"/>
    </row>
    <row r="5133" spans="7:7" x14ac:dyDescent="0.35">
      <c r="G5133" s="42"/>
    </row>
    <row r="5134" spans="7:7" x14ac:dyDescent="0.35">
      <c r="G5134" s="42"/>
    </row>
    <row r="5135" spans="7:7" x14ac:dyDescent="0.35">
      <c r="G5135" s="42"/>
    </row>
    <row r="5136" spans="7:7" x14ac:dyDescent="0.35">
      <c r="G5136" s="42"/>
    </row>
    <row r="5137" spans="7:7" x14ac:dyDescent="0.35">
      <c r="G5137" s="42"/>
    </row>
    <row r="5138" spans="7:7" x14ac:dyDescent="0.35">
      <c r="G5138" s="42"/>
    </row>
    <row r="5139" spans="7:7" x14ac:dyDescent="0.35">
      <c r="G5139" s="42"/>
    </row>
    <row r="5140" spans="7:7" x14ac:dyDescent="0.35">
      <c r="G5140" s="42"/>
    </row>
    <row r="5141" spans="7:7" x14ac:dyDescent="0.35">
      <c r="G5141" s="42"/>
    </row>
    <row r="5142" spans="7:7" x14ac:dyDescent="0.35">
      <c r="G5142" s="42"/>
    </row>
    <row r="5143" spans="7:7" x14ac:dyDescent="0.35">
      <c r="G5143" s="42"/>
    </row>
    <row r="5144" spans="7:7" x14ac:dyDescent="0.35">
      <c r="G5144" s="42"/>
    </row>
    <row r="5145" spans="7:7" x14ac:dyDescent="0.35">
      <c r="G5145" s="42"/>
    </row>
    <row r="5146" spans="7:7" x14ac:dyDescent="0.35">
      <c r="G5146" s="42"/>
    </row>
    <row r="5147" spans="7:7" x14ac:dyDescent="0.35">
      <c r="G5147" s="42"/>
    </row>
    <row r="5148" spans="7:7" x14ac:dyDescent="0.35">
      <c r="G5148" s="42"/>
    </row>
    <row r="5149" spans="7:7" x14ac:dyDescent="0.35">
      <c r="G5149" s="42"/>
    </row>
    <row r="5150" spans="7:7" x14ac:dyDescent="0.35">
      <c r="G5150" s="42"/>
    </row>
    <row r="5151" spans="7:7" x14ac:dyDescent="0.35">
      <c r="G5151" s="42"/>
    </row>
    <row r="5152" spans="7:7" x14ac:dyDescent="0.35">
      <c r="G5152" s="42"/>
    </row>
    <row r="5153" spans="7:7" x14ac:dyDescent="0.35">
      <c r="G5153" s="42"/>
    </row>
    <row r="5154" spans="7:7" x14ac:dyDescent="0.35">
      <c r="G5154" s="42"/>
    </row>
    <row r="5155" spans="7:7" x14ac:dyDescent="0.35">
      <c r="G5155" s="42"/>
    </row>
    <row r="5156" spans="7:7" x14ac:dyDescent="0.35">
      <c r="G5156" s="42"/>
    </row>
    <row r="5157" spans="7:7" x14ac:dyDescent="0.35">
      <c r="G5157" s="42"/>
    </row>
    <row r="5158" spans="7:7" x14ac:dyDescent="0.35">
      <c r="G5158" s="42"/>
    </row>
    <row r="5159" spans="7:7" x14ac:dyDescent="0.35">
      <c r="G5159" s="42"/>
    </row>
    <row r="5160" spans="7:7" x14ac:dyDescent="0.35">
      <c r="G5160" s="42"/>
    </row>
    <row r="5161" spans="7:7" x14ac:dyDescent="0.35">
      <c r="G5161" s="42"/>
    </row>
    <row r="5162" spans="7:7" x14ac:dyDescent="0.35">
      <c r="G5162" s="42"/>
    </row>
    <row r="5163" spans="7:7" x14ac:dyDescent="0.35">
      <c r="G5163" s="42"/>
    </row>
    <row r="5164" spans="7:7" x14ac:dyDescent="0.35">
      <c r="G5164" s="42"/>
    </row>
    <row r="5165" spans="7:7" x14ac:dyDescent="0.35">
      <c r="G5165" s="42"/>
    </row>
    <row r="5166" spans="7:7" x14ac:dyDescent="0.35">
      <c r="G5166" s="42"/>
    </row>
    <row r="5167" spans="7:7" x14ac:dyDescent="0.35">
      <c r="G5167" s="42"/>
    </row>
    <row r="5168" spans="7:7" x14ac:dyDescent="0.35">
      <c r="G5168" s="42"/>
    </row>
    <row r="5169" spans="7:7" x14ac:dyDescent="0.35">
      <c r="G5169" s="42"/>
    </row>
    <row r="5170" spans="7:7" x14ac:dyDescent="0.35">
      <c r="G5170" s="42"/>
    </row>
    <row r="5171" spans="7:7" x14ac:dyDescent="0.35">
      <c r="G5171" s="42"/>
    </row>
    <row r="5172" spans="7:7" x14ac:dyDescent="0.35">
      <c r="G5172" s="42"/>
    </row>
    <row r="5173" spans="7:7" x14ac:dyDescent="0.35">
      <c r="G5173" s="42"/>
    </row>
    <row r="5174" spans="7:7" x14ac:dyDescent="0.35">
      <c r="G5174" s="42"/>
    </row>
    <row r="5175" spans="7:7" x14ac:dyDescent="0.35">
      <c r="G5175" s="42"/>
    </row>
    <row r="5176" spans="7:7" x14ac:dyDescent="0.35">
      <c r="G5176" s="42"/>
    </row>
    <row r="5177" spans="7:7" x14ac:dyDescent="0.35">
      <c r="G5177" s="42"/>
    </row>
    <row r="5178" spans="7:7" x14ac:dyDescent="0.35">
      <c r="G5178" s="42"/>
    </row>
    <row r="5179" spans="7:7" x14ac:dyDescent="0.35">
      <c r="G5179" s="42"/>
    </row>
    <row r="5180" spans="7:7" x14ac:dyDescent="0.35">
      <c r="G5180" s="42"/>
    </row>
    <row r="5181" spans="7:7" x14ac:dyDescent="0.35">
      <c r="G5181" s="42"/>
    </row>
    <row r="5182" spans="7:7" x14ac:dyDescent="0.35">
      <c r="G5182" s="42"/>
    </row>
    <row r="5183" spans="7:7" x14ac:dyDescent="0.35">
      <c r="G5183" s="42"/>
    </row>
    <row r="5184" spans="7:7" x14ac:dyDescent="0.35">
      <c r="G5184" s="42"/>
    </row>
    <row r="5185" spans="7:7" x14ac:dyDescent="0.35">
      <c r="G5185" s="42"/>
    </row>
    <row r="5186" spans="7:7" x14ac:dyDescent="0.35">
      <c r="G5186" s="42"/>
    </row>
    <row r="5187" spans="7:7" x14ac:dyDescent="0.35">
      <c r="G5187" s="42"/>
    </row>
    <row r="5188" spans="7:7" x14ac:dyDescent="0.35">
      <c r="G5188" s="42"/>
    </row>
    <row r="5189" spans="7:7" x14ac:dyDescent="0.35">
      <c r="G5189" s="42"/>
    </row>
    <row r="5190" spans="7:7" x14ac:dyDescent="0.35">
      <c r="G5190" s="42"/>
    </row>
    <row r="5191" spans="7:7" x14ac:dyDescent="0.35">
      <c r="G5191" s="42"/>
    </row>
    <row r="5192" spans="7:7" x14ac:dyDescent="0.35">
      <c r="G5192" s="42"/>
    </row>
    <row r="5193" spans="7:7" x14ac:dyDescent="0.35">
      <c r="G5193" s="42"/>
    </row>
    <row r="5194" spans="7:7" x14ac:dyDescent="0.35">
      <c r="G5194" s="42"/>
    </row>
    <row r="5195" spans="7:7" x14ac:dyDescent="0.35">
      <c r="G5195" s="42"/>
    </row>
    <row r="5196" spans="7:7" x14ac:dyDescent="0.35">
      <c r="G5196" s="42"/>
    </row>
    <row r="5197" spans="7:7" x14ac:dyDescent="0.35">
      <c r="G5197" s="42"/>
    </row>
    <row r="5198" spans="7:7" x14ac:dyDescent="0.35">
      <c r="G5198" s="42"/>
    </row>
    <row r="5199" spans="7:7" x14ac:dyDescent="0.35">
      <c r="G5199" s="42"/>
    </row>
    <row r="5200" spans="7:7" x14ac:dyDescent="0.35">
      <c r="G5200" s="42"/>
    </row>
    <row r="5201" spans="7:7" x14ac:dyDescent="0.35">
      <c r="G5201" s="42"/>
    </row>
    <row r="5202" spans="7:7" x14ac:dyDescent="0.35">
      <c r="G5202" s="42"/>
    </row>
    <row r="5203" spans="7:7" x14ac:dyDescent="0.35">
      <c r="G5203" s="42"/>
    </row>
    <row r="5204" spans="7:7" x14ac:dyDescent="0.35">
      <c r="G5204" s="42"/>
    </row>
    <row r="5205" spans="7:7" x14ac:dyDescent="0.35">
      <c r="G5205" s="42"/>
    </row>
    <row r="5206" spans="7:7" x14ac:dyDescent="0.35">
      <c r="G5206" s="42"/>
    </row>
    <row r="5207" spans="7:7" x14ac:dyDescent="0.35">
      <c r="G5207" s="42"/>
    </row>
    <row r="5208" spans="7:7" x14ac:dyDescent="0.35">
      <c r="G5208" s="42"/>
    </row>
    <row r="5209" spans="7:7" x14ac:dyDescent="0.35">
      <c r="G5209" s="42"/>
    </row>
    <row r="5210" spans="7:7" x14ac:dyDescent="0.35">
      <c r="G5210" s="42"/>
    </row>
    <row r="5211" spans="7:7" x14ac:dyDescent="0.35">
      <c r="G5211" s="42"/>
    </row>
    <row r="5212" spans="7:7" x14ac:dyDescent="0.35">
      <c r="G5212" s="42"/>
    </row>
    <row r="5213" spans="7:7" x14ac:dyDescent="0.35">
      <c r="G5213" s="42"/>
    </row>
    <row r="5214" spans="7:7" x14ac:dyDescent="0.35">
      <c r="G5214" s="42"/>
    </row>
    <row r="5215" spans="7:7" x14ac:dyDescent="0.35">
      <c r="G5215" s="42"/>
    </row>
    <row r="5216" spans="7:7" x14ac:dyDescent="0.35">
      <c r="G5216" s="42"/>
    </row>
    <row r="5217" spans="7:7" x14ac:dyDescent="0.35">
      <c r="G5217" s="42"/>
    </row>
    <row r="5218" spans="7:7" x14ac:dyDescent="0.35">
      <c r="G5218" s="42"/>
    </row>
    <row r="5219" spans="7:7" x14ac:dyDescent="0.35">
      <c r="G5219" s="42"/>
    </row>
    <row r="5220" spans="7:7" x14ac:dyDescent="0.35">
      <c r="G5220" s="42"/>
    </row>
    <row r="5221" spans="7:7" x14ac:dyDescent="0.35">
      <c r="G5221" s="42"/>
    </row>
    <row r="5222" spans="7:7" x14ac:dyDescent="0.35">
      <c r="G5222" s="42"/>
    </row>
    <row r="5223" spans="7:7" x14ac:dyDescent="0.35">
      <c r="G5223" s="42"/>
    </row>
    <row r="5224" spans="7:7" x14ac:dyDescent="0.35">
      <c r="G5224" s="42"/>
    </row>
    <row r="5225" spans="7:7" x14ac:dyDescent="0.35">
      <c r="G5225" s="42"/>
    </row>
    <row r="5226" spans="7:7" x14ac:dyDescent="0.35">
      <c r="G5226" s="42"/>
    </row>
    <row r="5227" spans="7:7" x14ac:dyDescent="0.35">
      <c r="G5227" s="42"/>
    </row>
    <row r="5228" spans="7:7" x14ac:dyDescent="0.35">
      <c r="G5228" s="42"/>
    </row>
    <row r="5229" spans="7:7" x14ac:dyDescent="0.35">
      <c r="G5229" s="42"/>
    </row>
    <row r="5230" spans="7:7" x14ac:dyDescent="0.35">
      <c r="G5230" s="42"/>
    </row>
    <row r="5231" spans="7:7" x14ac:dyDescent="0.35">
      <c r="G5231" s="42"/>
    </row>
    <row r="5232" spans="7:7" x14ac:dyDescent="0.35">
      <c r="G5232" s="42"/>
    </row>
    <row r="5233" spans="7:7" x14ac:dyDescent="0.35">
      <c r="G5233" s="42"/>
    </row>
    <row r="5234" spans="7:7" x14ac:dyDescent="0.35">
      <c r="G5234" s="42"/>
    </row>
    <row r="5235" spans="7:7" x14ac:dyDescent="0.35">
      <c r="G5235" s="42"/>
    </row>
    <row r="5236" spans="7:7" x14ac:dyDescent="0.35">
      <c r="G5236" s="42"/>
    </row>
    <row r="5237" spans="7:7" x14ac:dyDescent="0.35">
      <c r="G5237" s="42"/>
    </row>
    <row r="5238" spans="7:7" x14ac:dyDescent="0.35">
      <c r="G5238" s="42"/>
    </row>
    <row r="5239" spans="7:7" x14ac:dyDescent="0.35">
      <c r="G5239" s="42"/>
    </row>
    <row r="5240" spans="7:7" x14ac:dyDescent="0.35">
      <c r="G5240" s="42"/>
    </row>
    <row r="5241" spans="7:7" x14ac:dyDescent="0.35">
      <c r="G5241" s="42"/>
    </row>
    <row r="5242" spans="7:7" x14ac:dyDescent="0.35">
      <c r="G5242" s="42"/>
    </row>
    <row r="5243" spans="7:7" x14ac:dyDescent="0.35">
      <c r="G5243" s="42"/>
    </row>
    <row r="5244" spans="7:7" x14ac:dyDescent="0.35">
      <c r="G5244" s="42"/>
    </row>
    <row r="5245" spans="7:7" x14ac:dyDescent="0.35">
      <c r="G5245" s="42"/>
    </row>
    <row r="5246" spans="7:7" x14ac:dyDescent="0.35">
      <c r="G5246" s="42"/>
    </row>
    <row r="5247" spans="7:7" x14ac:dyDescent="0.35">
      <c r="G5247" s="42"/>
    </row>
    <row r="5248" spans="7:7" x14ac:dyDescent="0.35">
      <c r="G5248" s="42"/>
    </row>
    <row r="5249" spans="7:7" x14ac:dyDescent="0.35">
      <c r="G5249" s="42"/>
    </row>
    <row r="5250" spans="7:7" x14ac:dyDescent="0.35">
      <c r="G5250" s="42"/>
    </row>
    <row r="5251" spans="7:7" x14ac:dyDescent="0.35">
      <c r="G5251" s="42"/>
    </row>
    <row r="5252" spans="7:7" x14ac:dyDescent="0.35">
      <c r="G5252" s="42"/>
    </row>
    <row r="5253" spans="7:7" x14ac:dyDescent="0.35">
      <c r="G5253" s="42"/>
    </row>
    <row r="5254" spans="7:7" x14ac:dyDescent="0.35">
      <c r="G5254" s="42"/>
    </row>
    <row r="5255" spans="7:7" x14ac:dyDescent="0.35">
      <c r="G5255" s="42"/>
    </row>
    <row r="5256" spans="7:7" x14ac:dyDescent="0.35">
      <c r="G5256" s="42"/>
    </row>
    <row r="5257" spans="7:7" x14ac:dyDescent="0.35">
      <c r="G5257" s="42"/>
    </row>
    <row r="5258" spans="7:7" x14ac:dyDescent="0.35">
      <c r="G5258" s="42"/>
    </row>
    <row r="5259" spans="7:7" x14ac:dyDescent="0.35">
      <c r="G5259" s="42"/>
    </row>
    <row r="5260" spans="7:7" x14ac:dyDescent="0.35">
      <c r="G5260" s="42"/>
    </row>
    <row r="5261" spans="7:7" x14ac:dyDescent="0.35">
      <c r="G5261" s="42"/>
    </row>
    <row r="5262" spans="7:7" x14ac:dyDescent="0.35">
      <c r="G5262" s="42"/>
    </row>
    <row r="5263" spans="7:7" x14ac:dyDescent="0.35">
      <c r="G5263" s="42"/>
    </row>
    <row r="5264" spans="7:7" x14ac:dyDescent="0.35">
      <c r="G5264" s="42"/>
    </row>
    <row r="5265" spans="7:7" x14ac:dyDescent="0.35">
      <c r="G5265" s="42"/>
    </row>
    <row r="5266" spans="7:7" x14ac:dyDescent="0.35">
      <c r="G5266" s="42"/>
    </row>
    <row r="5267" spans="7:7" x14ac:dyDescent="0.35">
      <c r="G5267" s="42"/>
    </row>
    <row r="5268" spans="7:7" x14ac:dyDescent="0.35">
      <c r="G5268" s="42"/>
    </row>
    <row r="5269" spans="7:7" x14ac:dyDescent="0.35">
      <c r="G5269" s="42"/>
    </row>
    <row r="5270" spans="7:7" x14ac:dyDescent="0.35">
      <c r="G5270" s="42"/>
    </row>
    <row r="5271" spans="7:7" x14ac:dyDescent="0.35">
      <c r="G5271" s="42"/>
    </row>
    <row r="5272" spans="7:7" x14ac:dyDescent="0.35">
      <c r="G5272" s="42"/>
    </row>
    <row r="5273" spans="7:7" x14ac:dyDescent="0.35">
      <c r="G5273" s="42"/>
    </row>
    <row r="5274" spans="7:7" x14ac:dyDescent="0.35">
      <c r="G5274" s="42"/>
    </row>
    <row r="5275" spans="7:7" x14ac:dyDescent="0.35">
      <c r="G5275" s="42"/>
    </row>
    <row r="5276" spans="7:7" x14ac:dyDescent="0.35">
      <c r="G5276" s="42"/>
    </row>
    <row r="5277" spans="7:7" x14ac:dyDescent="0.35">
      <c r="G5277" s="42"/>
    </row>
    <row r="5278" spans="7:7" x14ac:dyDescent="0.35">
      <c r="G5278" s="42"/>
    </row>
    <row r="5279" spans="7:7" x14ac:dyDescent="0.35">
      <c r="G5279" s="42"/>
    </row>
    <row r="5280" spans="7:7" x14ac:dyDescent="0.35">
      <c r="G5280" s="42"/>
    </row>
    <row r="5281" spans="7:7" x14ac:dyDescent="0.35">
      <c r="G5281" s="42"/>
    </row>
    <row r="5282" spans="7:7" x14ac:dyDescent="0.35">
      <c r="G5282" s="42"/>
    </row>
    <row r="5283" spans="7:7" x14ac:dyDescent="0.35">
      <c r="G5283" s="42"/>
    </row>
    <row r="5284" spans="7:7" x14ac:dyDescent="0.35">
      <c r="G5284" s="42"/>
    </row>
    <row r="5285" spans="7:7" x14ac:dyDescent="0.35">
      <c r="G5285" s="42"/>
    </row>
    <row r="5286" spans="7:7" x14ac:dyDescent="0.35">
      <c r="G5286" s="42"/>
    </row>
    <row r="5287" spans="7:7" x14ac:dyDescent="0.35">
      <c r="G5287" s="42"/>
    </row>
    <row r="5288" spans="7:7" x14ac:dyDescent="0.35">
      <c r="G5288" s="42"/>
    </row>
    <row r="5289" spans="7:7" x14ac:dyDescent="0.35">
      <c r="G5289" s="42"/>
    </row>
    <row r="5290" spans="7:7" x14ac:dyDescent="0.35">
      <c r="G5290" s="42"/>
    </row>
    <row r="5291" spans="7:7" x14ac:dyDescent="0.35">
      <c r="G5291" s="42"/>
    </row>
    <row r="5292" spans="7:7" x14ac:dyDescent="0.35">
      <c r="G5292" s="42"/>
    </row>
    <row r="5293" spans="7:7" x14ac:dyDescent="0.35">
      <c r="G5293" s="42"/>
    </row>
    <row r="5294" spans="7:7" x14ac:dyDescent="0.35">
      <c r="G5294" s="42"/>
    </row>
    <row r="5295" spans="7:7" x14ac:dyDescent="0.35">
      <c r="G5295" s="42"/>
    </row>
    <row r="5296" spans="7:7" x14ac:dyDescent="0.35">
      <c r="G5296" s="42"/>
    </row>
    <row r="5297" spans="7:7" x14ac:dyDescent="0.35">
      <c r="G5297" s="42"/>
    </row>
    <row r="5298" spans="7:7" x14ac:dyDescent="0.35">
      <c r="G5298" s="42"/>
    </row>
    <row r="5299" spans="7:7" x14ac:dyDescent="0.35">
      <c r="G5299" s="42"/>
    </row>
    <row r="5300" spans="7:7" x14ac:dyDescent="0.35">
      <c r="G5300" s="42"/>
    </row>
    <row r="5301" spans="7:7" x14ac:dyDescent="0.35">
      <c r="G5301" s="42"/>
    </row>
    <row r="5302" spans="7:7" x14ac:dyDescent="0.35">
      <c r="G5302" s="42"/>
    </row>
    <row r="5303" spans="7:7" x14ac:dyDescent="0.35">
      <c r="G5303" s="42"/>
    </row>
    <row r="5304" spans="7:7" x14ac:dyDescent="0.35">
      <c r="G5304" s="42"/>
    </row>
    <row r="5305" spans="7:7" x14ac:dyDescent="0.35">
      <c r="G5305" s="42"/>
    </row>
    <row r="5306" spans="7:7" x14ac:dyDescent="0.35">
      <c r="G5306" s="42"/>
    </row>
    <row r="5307" spans="7:7" x14ac:dyDescent="0.35">
      <c r="G5307" s="42"/>
    </row>
    <row r="5308" spans="7:7" x14ac:dyDescent="0.35">
      <c r="G5308" s="42"/>
    </row>
    <row r="5309" spans="7:7" x14ac:dyDescent="0.35">
      <c r="G5309" s="42"/>
    </row>
    <row r="5310" spans="7:7" x14ac:dyDescent="0.35">
      <c r="G5310" s="42"/>
    </row>
    <row r="5311" spans="7:7" x14ac:dyDescent="0.35">
      <c r="G5311" s="42"/>
    </row>
    <row r="5312" spans="7:7" x14ac:dyDescent="0.35">
      <c r="G5312" s="42"/>
    </row>
    <row r="5313" spans="7:7" x14ac:dyDescent="0.35">
      <c r="G5313" s="42"/>
    </row>
    <row r="5314" spans="7:7" x14ac:dyDescent="0.35">
      <c r="G5314" s="42"/>
    </row>
    <row r="5315" spans="7:7" x14ac:dyDescent="0.35">
      <c r="G5315" s="42"/>
    </row>
    <row r="5316" spans="7:7" x14ac:dyDescent="0.35">
      <c r="G5316" s="42"/>
    </row>
    <row r="5317" spans="7:7" x14ac:dyDescent="0.35">
      <c r="G5317" s="42"/>
    </row>
    <row r="5318" spans="7:7" x14ac:dyDescent="0.35">
      <c r="G5318" s="42"/>
    </row>
    <row r="5319" spans="7:7" x14ac:dyDescent="0.35">
      <c r="G5319" s="42"/>
    </row>
    <row r="5320" spans="7:7" x14ac:dyDescent="0.35">
      <c r="G5320" s="42"/>
    </row>
    <row r="5321" spans="7:7" x14ac:dyDescent="0.35">
      <c r="G5321" s="42"/>
    </row>
    <row r="5322" spans="7:7" x14ac:dyDescent="0.35">
      <c r="G5322" s="42"/>
    </row>
    <row r="5323" spans="7:7" x14ac:dyDescent="0.35">
      <c r="G5323" s="42"/>
    </row>
    <row r="5324" spans="7:7" x14ac:dyDescent="0.35">
      <c r="G5324" s="42"/>
    </row>
    <row r="5325" spans="7:7" x14ac:dyDescent="0.35">
      <c r="G5325" s="42"/>
    </row>
    <row r="5326" spans="7:7" x14ac:dyDescent="0.35">
      <c r="G5326" s="42"/>
    </row>
    <row r="5327" spans="7:7" x14ac:dyDescent="0.35">
      <c r="G5327" s="42"/>
    </row>
    <row r="5328" spans="7:7" x14ac:dyDescent="0.35">
      <c r="G5328" s="42"/>
    </row>
    <row r="5329" spans="7:7" x14ac:dyDescent="0.35">
      <c r="G5329" s="42"/>
    </row>
    <row r="5330" spans="7:7" x14ac:dyDescent="0.35">
      <c r="G5330" s="42"/>
    </row>
    <row r="5331" spans="7:7" x14ac:dyDescent="0.35">
      <c r="G5331" s="42"/>
    </row>
    <row r="5332" spans="7:7" x14ac:dyDescent="0.35">
      <c r="G5332" s="42"/>
    </row>
    <row r="5333" spans="7:7" x14ac:dyDescent="0.35">
      <c r="G5333" s="42"/>
    </row>
    <row r="5334" spans="7:7" x14ac:dyDescent="0.35">
      <c r="G5334" s="42"/>
    </row>
    <row r="5335" spans="7:7" x14ac:dyDescent="0.35">
      <c r="G5335" s="42"/>
    </row>
    <row r="5336" spans="7:7" x14ac:dyDescent="0.35">
      <c r="G5336" s="42"/>
    </row>
    <row r="5337" spans="7:7" x14ac:dyDescent="0.35">
      <c r="G5337" s="42"/>
    </row>
    <row r="5338" spans="7:7" x14ac:dyDescent="0.35">
      <c r="G5338" s="42"/>
    </row>
    <row r="5339" spans="7:7" x14ac:dyDescent="0.35">
      <c r="G5339" s="42"/>
    </row>
    <row r="5340" spans="7:7" x14ac:dyDescent="0.35">
      <c r="G5340" s="42"/>
    </row>
    <row r="5341" spans="7:7" x14ac:dyDescent="0.35">
      <c r="G5341" s="42"/>
    </row>
    <row r="5342" spans="7:7" x14ac:dyDescent="0.35">
      <c r="G5342" s="42"/>
    </row>
    <row r="5343" spans="7:7" x14ac:dyDescent="0.35">
      <c r="G5343" s="42"/>
    </row>
    <row r="5344" spans="7:7" x14ac:dyDescent="0.35">
      <c r="G5344" s="42"/>
    </row>
    <row r="5345" spans="7:7" x14ac:dyDescent="0.35">
      <c r="G5345" s="42"/>
    </row>
    <row r="5346" spans="7:7" x14ac:dyDescent="0.35">
      <c r="G5346" s="42"/>
    </row>
    <row r="5347" spans="7:7" x14ac:dyDescent="0.35">
      <c r="G5347" s="42"/>
    </row>
    <row r="5348" spans="7:7" x14ac:dyDescent="0.35">
      <c r="G5348" s="42"/>
    </row>
    <row r="5349" spans="7:7" x14ac:dyDescent="0.35">
      <c r="G5349" s="42"/>
    </row>
    <row r="5350" spans="7:7" x14ac:dyDescent="0.35">
      <c r="G5350" s="42"/>
    </row>
    <row r="5351" spans="7:7" x14ac:dyDescent="0.35">
      <c r="G5351" s="42"/>
    </row>
    <row r="5352" spans="7:7" x14ac:dyDescent="0.35">
      <c r="G5352" s="42"/>
    </row>
    <row r="5353" spans="7:7" x14ac:dyDescent="0.35">
      <c r="G5353" s="42"/>
    </row>
    <row r="5354" spans="7:7" x14ac:dyDescent="0.35">
      <c r="G5354" s="42"/>
    </row>
    <row r="5355" spans="7:7" x14ac:dyDescent="0.35">
      <c r="G5355" s="42"/>
    </row>
    <row r="5356" spans="7:7" x14ac:dyDescent="0.35">
      <c r="G5356" s="42"/>
    </row>
    <row r="5357" spans="7:7" x14ac:dyDescent="0.35">
      <c r="G5357" s="42"/>
    </row>
    <row r="5358" spans="7:7" x14ac:dyDescent="0.35">
      <c r="G5358" s="42"/>
    </row>
    <row r="5359" spans="7:7" x14ac:dyDescent="0.35">
      <c r="G5359" s="42"/>
    </row>
    <row r="5360" spans="7:7" x14ac:dyDescent="0.35">
      <c r="G5360" s="42"/>
    </row>
    <row r="5361" spans="7:7" x14ac:dyDescent="0.35">
      <c r="G5361" s="42"/>
    </row>
    <row r="5362" spans="7:7" x14ac:dyDescent="0.35">
      <c r="G5362" s="42"/>
    </row>
    <row r="5363" spans="7:7" x14ac:dyDescent="0.35">
      <c r="G5363" s="42"/>
    </row>
    <row r="5364" spans="7:7" x14ac:dyDescent="0.35">
      <c r="G5364" s="42"/>
    </row>
    <row r="5365" spans="7:7" x14ac:dyDescent="0.35">
      <c r="G5365" s="42"/>
    </row>
    <row r="5366" spans="7:7" x14ac:dyDescent="0.35">
      <c r="G5366" s="42"/>
    </row>
    <row r="5367" spans="7:7" x14ac:dyDescent="0.35">
      <c r="G5367" s="42"/>
    </row>
    <row r="5368" spans="7:7" x14ac:dyDescent="0.35">
      <c r="G5368" s="42"/>
    </row>
    <row r="5369" spans="7:7" x14ac:dyDescent="0.35">
      <c r="G5369" s="42"/>
    </row>
    <row r="5370" spans="7:7" x14ac:dyDescent="0.35">
      <c r="G5370" s="42"/>
    </row>
    <row r="5371" spans="7:7" x14ac:dyDescent="0.35">
      <c r="G5371" s="42"/>
    </row>
    <row r="5372" spans="7:7" x14ac:dyDescent="0.35">
      <c r="G5372" s="42"/>
    </row>
    <row r="5373" spans="7:7" x14ac:dyDescent="0.35">
      <c r="G5373" s="42"/>
    </row>
    <row r="5374" spans="7:7" x14ac:dyDescent="0.35">
      <c r="G5374" s="42"/>
    </row>
    <row r="5375" spans="7:7" x14ac:dyDescent="0.35">
      <c r="G5375" s="42"/>
    </row>
    <row r="5376" spans="7:7" x14ac:dyDescent="0.35">
      <c r="G5376" s="42"/>
    </row>
    <row r="5377" spans="7:7" x14ac:dyDescent="0.35">
      <c r="G5377" s="42"/>
    </row>
    <row r="5378" spans="7:7" x14ac:dyDescent="0.35">
      <c r="G5378" s="42"/>
    </row>
    <row r="5379" spans="7:7" x14ac:dyDescent="0.35">
      <c r="G5379" s="42"/>
    </row>
    <row r="5380" spans="7:7" x14ac:dyDescent="0.35">
      <c r="G5380" s="42"/>
    </row>
    <row r="5381" spans="7:7" x14ac:dyDescent="0.35">
      <c r="G5381" s="42"/>
    </row>
    <row r="5382" spans="7:7" x14ac:dyDescent="0.35">
      <c r="G5382" s="42"/>
    </row>
    <row r="5383" spans="7:7" x14ac:dyDescent="0.35">
      <c r="G5383" s="42"/>
    </row>
    <row r="5384" spans="7:7" x14ac:dyDescent="0.35">
      <c r="G5384" s="42"/>
    </row>
    <row r="5385" spans="7:7" x14ac:dyDescent="0.35">
      <c r="G5385" s="42"/>
    </row>
    <row r="5386" spans="7:7" x14ac:dyDescent="0.35">
      <c r="G5386" s="42"/>
    </row>
    <row r="5387" spans="7:7" x14ac:dyDescent="0.35">
      <c r="G5387" s="42"/>
    </row>
    <row r="5388" spans="7:7" x14ac:dyDescent="0.35">
      <c r="G5388" s="42"/>
    </row>
    <row r="5389" spans="7:7" x14ac:dyDescent="0.35">
      <c r="G5389" s="42"/>
    </row>
    <row r="5390" spans="7:7" x14ac:dyDescent="0.35">
      <c r="G5390" s="42"/>
    </row>
    <row r="5391" spans="7:7" x14ac:dyDescent="0.35">
      <c r="G5391" s="42"/>
    </row>
    <row r="5392" spans="7:7" x14ac:dyDescent="0.35">
      <c r="G5392" s="42"/>
    </row>
    <row r="5393" spans="7:7" x14ac:dyDescent="0.35">
      <c r="G5393" s="42"/>
    </row>
    <row r="5394" spans="7:7" x14ac:dyDescent="0.35">
      <c r="G5394" s="42"/>
    </row>
    <row r="5395" spans="7:7" x14ac:dyDescent="0.35">
      <c r="G5395" s="42"/>
    </row>
    <row r="5396" spans="7:7" x14ac:dyDescent="0.35">
      <c r="G5396" s="42"/>
    </row>
    <row r="5397" spans="7:7" x14ac:dyDescent="0.35">
      <c r="G5397" s="42"/>
    </row>
    <row r="5398" spans="7:7" x14ac:dyDescent="0.35">
      <c r="G5398" s="42"/>
    </row>
    <row r="5399" spans="7:7" x14ac:dyDescent="0.35">
      <c r="G5399" s="42"/>
    </row>
    <row r="5400" spans="7:7" x14ac:dyDescent="0.35">
      <c r="G5400" s="42"/>
    </row>
    <row r="5401" spans="7:7" x14ac:dyDescent="0.35">
      <c r="G5401" s="42"/>
    </row>
    <row r="5402" spans="7:7" x14ac:dyDescent="0.35">
      <c r="G5402" s="42"/>
    </row>
    <row r="5403" spans="7:7" x14ac:dyDescent="0.35">
      <c r="G5403" s="42"/>
    </row>
    <row r="5404" spans="7:7" x14ac:dyDescent="0.35">
      <c r="G5404" s="42"/>
    </row>
    <row r="5405" spans="7:7" x14ac:dyDescent="0.35">
      <c r="G5405" s="42"/>
    </row>
    <row r="5406" spans="7:7" x14ac:dyDescent="0.35">
      <c r="G5406" s="42"/>
    </row>
    <row r="5407" spans="7:7" x14ac:dyDescent="0.35">
      <c r="G5407" s="42"/>
    </row>
    <row r="5408" spans="7:7" x14ac:dyDescent="0.35">
      <c r="G5408" s="42"/>
    </row>
    <row r="5409" spans="7:7" x14ac:dyDescent="0.35">
      <c r="G5409" s="42"/>
    </row>
    <row r="5410" spans="7:7" x14ac:dyDescent="0.35">
      <c r="G5410" s="42"/>
    </row>
    <row r="5411" spans="7:7" x14ac:dyDescent="0.35">
      <c r="G5411" s="42"/>
    </row>
    <row r="5412" spans="7:7" x14ac:dyDescent="0.35">
      <c r="G5412" s="42"/>
    </row>
    <row r="5413" spans="7:7" x14ac:dyDescent="0.35">
      <c r="G5413" s="42"/>
    </row>
    <row r="5414" spans="7:7" x14ac:dyDescent="0.35">
      <c r="G5414" s="42"/>
    </row>
    <row r="5415" spans="7:7" x14ac:dyDescent="0.35">
      <c r="G5415" s="42"/>
    </row>
    <row r="5416" spans="7:7" x14ac:dyDescent="0.35">
      <c r="G5416" s="42"/>
    </row>
    <row r="5417" spans="7:7" x14ac:dyDescent="0.35">
      <c r="G5417" s="42"/>
    </row>
    <row r="5418" spans="7:7" x14ac:dyDescent="0.35">
      <c r="G5418" s="42"/>
    </row>
    <row r="5419" spans="7:7" x14ac:dyDescent="0.35">
      <c r="G5419" s="42"/>
    </row>
    <row r="5420" spans="7:7" x14ac:dyDescent="0.35">
      <c r="G5420" s="42"/>
    </row>
    <row r="5421" spans="7:7" x14ac:dyDescent="0.35">
      <c r="G5421" s="42"/>
    </row>
    <row r="5422" spans="7:7" x14ac:dyDescent="0.35">
      <c r="G5422" s="42"/>
    </row>
    <row r="5423" spans="7:7" x14ac:dyDescent="0.35">
      <c r="G5423" s="42"/>
    </row>
    <row r="5424" spans="7:7" x14ac:dyDescent="0.35">
      <c r="G5424" s="42"/>
    </row>
    <row r="5425" spans="7:7" x14ac:dyDescent="0.35">
      <c r="G5425" s="42"/>
    </row>
    <row r="5426" spans="7:7" x14ac:dyDescent="0.35">
      <c r="G5426" s="42"/>
    </row>
    <row r="5427" spans="7:7" x14ac:dyDescent="0.35">
      <c r="G5427" s="42"/>
    </row>
    <row r="5428" spans="7:7" x14ac:dyDescent="0.35">
      <c r="G5428" s="42"/>
    </row>
    <row r="5429" spans="7:7" x14ac:dyDescent="0.35">
      <c r="G5429" s="42"/>
    </row>
    <row r="5430" spans="7:7" x14ac:dyDescent="0.35">
      <c r="G5430" s="42"/>
    </row>
    <row r="5431" spans="7:7" x14ac:dyDescent="0.35">
      <c r="G5431" s="42"/>
    </row>
    <row r="5432" spans="7:7" x14ac:dyDescent="0.35">
      <c r="G5432" s="42"/>
    </row>
    <row r="5433" spans="7:7" x14ac:dyDescent="0.35">
      <c r="G5433" s="42"/>
    </row>
    <row r="5434" spans="7:7" x14ac:dyDescent="0.35">
      <c r="G5434" s="42"/>
    </row>
    <row r="5435" spans="7:7" x14ac:dyDescent="0.35">
      <c r="G5435" s="42"/>
    </row>
    <row r="5436" spans="7:7" x14ac:dyDescent="0.35">
      <c r="G5436" s="42"/>
    </row>
    <row r="5437" spans="7:7" x14ac:dyDescent="0.35">
      <c r="G5437" s="42"/>
    </row>
    <row r="5438" spans="7:7" x14ac:dyDescent="0.35">
      <c r="G5438" s="42"/>
    </row>
    <row r="5439" spans="7:7" x14ac:dyDescent="0.35">
      <c r="G5439" s="42"/>
    </row>
    <row r="5440" spans="7:7" x14ac:dyDescent="0.35">
      <c r="G5440" s="42"/>
    </row>
    <row r="5441" spans="7:7" x14ac:dyDescent="0.35">
      <c r="G5441" s="42"/>
    </row>
    <row r="5442" spans="7:7" x14ac:dyDescent="0.35">
      <c r="G5442" s="42"/>
    </row>
    <row r="5443" spans="7:7" x14ac:dyDescent="0.35">
      <c r="G5443" s="42"/>
    </row>
    <row r="5444" spans="7:7" x14ac:dyDescent="0.35">
      <c r="G5444" s="42"/>
    </row>
    <row r="5445" spans="7:7" x14ac:dyDescent="0.35">
      <c r="G5445" s="42"/>
    </row>
    <row r="5446" spans="7:7" x14ac:dyDescent="0.35">
      <c r="G5446" s="42"/>
    </row>
    <row r="5447" spans="7:7" x14ac:dyDescent="0.35">
      <c r="G5447" s="42"/>
    </row>
    <row r="5448" spans="7:7" x14ac:dyDescent="0.35">
      <c r="G5448" s="42"/>
    </row>
    <row r="5449" spans="7:7" x14ac:dyDescent="0.35">
      <c r="G5449" s="42"/>
    </row>
    <row r="5450" spans="7:7" x14ac:dyDescent="0.35">
      <c r="G5450" s="42"/>
    </row>
    <row r="5451" spans="7:7" x14ac:dyDescent="0.35">
      <c r="G5451" s="42"/>
    </row>
    <row r="5452" spans="7:7" x14ac:dyDescent="0.35">
      <c r="G5452" s="42"/>
    </row>
    <row r="5453" spans="7:7" x14ac:dyDescent="0.35">
      <c r="G5453" s="42"/>
    </row>
    <row r="5454" spans="7:7" x14ac:dyDescent="0.35">
      <c r="G5454" s="42"/>
    </row>
    <row r="5455" spans="7:7" x14ac:dyDescent="0.35">
      <c r="G5455" s="42"/>
    </row>
    <row r="5456" spans="7:7" x14ac:dyDescent="0.35">
      <c r="G5456" s="42"/>
    </row>
    <row r="5457" spans="7:7" x14ac:dyDescent="0.35">
      <c r="G5457" s="42"/>
    </row>
    <row r="5458" spans="7:7" x14ac:dyDescent="0.35">
      <c r="G5458" s="42"/>
    </row>
    <row r="5459" spans="7:7" x14ac:dyDescent="0.35">
      <c r="G5459" s="42"/>
    </row>
    <row r="5460" spans="7:7" x14ac:dyDescent="0.35">
      <c r="G5460" s="42"/>
    </row>
    <row r="5461" spans="7:7" x14ac:dyDescent="0.35">
      <c r="G5461" s="42"/>
    </row>
    <row r="5462" spans="7:7" x14ac:dyDescent="0.35">
      <c r="G5462" s="42"/>
    </row>
    <row r="5463" spans="7:7" x14ac:dyDescent="0.35">
      <c r="G5463" s="42"/>
    </row>
    <row r="5464" spans="7:7" x14ac:dyDescent="0.35">
      <c r="G5464" s="42"/>
    </row>
    <row r="5465" spans="7:7" x14ac:dyDescent="0.35">
      <c r="G5465" s="42"/>
    </row>
    <row r="5466" spans="7:7" x14ac:dyDescent="0.35">
      <c r="G5466" s="42"/>
    </row>
    <row r="5467" spans="7:7" x14ac:dyDescent="0.35">
      <c r="G5467" s="42"/>
    </row>
    <row r="5468" spans="7:7" x14ac:dyDescent="0.35">
      <c r="G5468" s="42"/>
    </row>
    <row r="5469" spans="7:7" x14ac:dyDescent="0.35">
      <c r="G5469" s="42"/>
    </row>
    <row r="5470" spans="7:7" x14ac:dyDescent="0.35">
      <c r="G5470" s="42"/>
    </row>
    <row r="5471" spans="7:7" x14ac:dyDescent="0.35">
      <c r="G5471" s="42"/>
    </row>
    <row r="5472" spans="7:7" x14ac:dyDescent="0.35">
      <c r="G5472" s="42"/>
    </row>
    <row r="5473" spans="7:7" x14ac:dyDescent="0.35">
      <c r="G5473" s="42"/>
    </row>
    <row r="5474" spans="7:7" x14ac:dyDescent="0.35">
      <c r="G5474" s="42"/>
    </row>
    <row r="5475" spans="7:7" x14ac:dyDescent="0.35">
      <c r="G5475" s="42"/>
    </row>
    <row r="5476" spans="7:7" x14ac:dyDescent="0.35">
      <c r="G5476" s="42"/>
    </row>
    <row r="5477" spans="7:7" x14ac:dyDescent="0.35">
      <c r="G5477" s="42"/>
    </row>
    <row r="5478" spans="7:7" x14ac:dyDescent="0.35">
      <c r="G5478" s="42"/>
    </row>
    <row r="5479" spans="7:7" x14ac:dyDescent="0.35">
      <c r="G5479" s="42"/>
    </row>
    <row r="5480" spans="7:7" x14ac:dyDescent="0.35">
      <c r="G5480" s="42"/>
    </row>
    <row r="5481" spans="7:7" x14ac:dyDescent="0.35">
      <c r="G5481" s="42"/>
    </row>
    <row r="5482" spans="7:7" x14ac:dyDescent="0.35">
      <c r="G5482" s="42"/>
    </row>
    <row r="5483" spans="7:7" x14ac:dyDescent="0.35">
      <c r="G5483" s="42"/>
    </row>
    <row r="5484" spans="7:7" x14ac:dyDescent="0.35">
      <c r="G5484" s="42"/>
    </row>
    <row r="5485" spans="7:7" x14ac:dyDescent="0.35">
      <c r="G5485" s="42"/>
    </row>
    <row r="5486" spans="7:7" x14ac:dyDescent="0.35">
      <c r="G5486" s="42"/>
    </row>
    <row r="5487" spans="7:7" x14ac:dyDescent="0.35">
      <c r="G5487" s="42"/>
    </row>
    <row r="5488" spans="7:7" x14ac:dyDescent="0.35">
      <c r="G5488" s="42"/>
    </row>
    <row r="5489" spans="7:7" x14ac:dyDescent="0.35">
      <c r="G5489" s="42"/>
    </row>
    <row r="5490" spans="7:7" x14ac:dyDescent="0.35">
      <c r="G5490" s="42"/>
    </row>
    <row r="5491" spans="7:7" x14ac:dyDescent="0.35">
      <c r="G5491" s="42"/>
    </row>
    <row r="5492" spans="7:7" x14ac:dyDescent="0.35">
      <c r="G5492" s="42"/>
    </row>
    <row r="5493" spans="7:7" x14ac:dyDescent="0.35">
      <c r="G5493" s="42"/>
    </row>
    <row r="5494" spans="7:7" x14ac:dyDescent="0.35">
      <c r="G5494" s="42"/>
    </row>
    <row r="5495" spans="7:7" x14ac:dyDescent="0.35">
      <c r="G5495" s="42"/>
    </row>
    <row r="5496" spans="7:7" x14ac:dyDescent="0.35">
      <c r="G5496" s="42"/>
    </row>
    <row r="5497" spans="7:7" x14ac:dyDescent="0.35">
      <c r="G5497" s="42"/>
    </row>
    <row r="5498" spans="7:7" x14ac:dyDescent="0.35">
      <c r="G5498" s="42"/>
    </row>
    <row r="5499" spans="7:7" x14ac:dyDescent="0.35">
      <c r="G5499" s="42"/>
    </row>
    <row r="5500" spans="7:7" x14ac:dyDescent="0.35">
      <c r="G5500" s="42"/>
    </row>
    <row r="5501" spans="7:7" x14ac:dyDescent="0.35">
      <c r="G5501" s="42"/>
    </row>
    <row r="5502" spans="7:7" x14ac:dyDescent="0.35">
      <c r="G5502" s="42"/>
    </row>
    <row r="5503" spans="7:7" x14ac:dyDescent="0.35">
      <c r="G5503" s="42"/>
    </row>
    <row r="5504" spans="7:7" x14ac:dyDescent="0.35">
      <c r="G5504" s="42"/>
    </row>
    <row r="5505" spans="7:7" x14ac:dyDescent="0.35">
      <c r="G5505" s="42"/>
    </row>
    <row r="5506" spans="7:7" x14ac:dyDescent="0.35">
      <c r="G5506" s="42"/>
    </row>
    <row r="5507" spans="7:7" x14ac:dyDescent="0.35">
      <c r="G5507" s="42"/>
    </row>
    <row r="5508" spans="7:7" x14ac:dyDescent="0.35">
      <c r="G5508" s="42"/>
    </row>
    <row r="5509" spans="7:7" x14ac:dyDescent="0.35">
      <c r="G5509" s="42"/>
    </row>
    <row r="5510" spans="7:7" x14ac:dyDescent="0.35">
      <c r="G5510" s="42"/>
    </row>
    <row r="5511" spans="7:7" x14ac:dyDescent="0.35">
      <c r="G5511" s="42"/>
    </row>
    <row r="5512" spans="7:7" x14ac:dyDescent="0.35">
      <c r="G5512" s="42"/>
    </row>
    <row r="5513" spans="7:7" x14ac:dyDescent="0.35">
      <c r="G5513" s="42"/>
    </row>
    <row r="5514" spans="7:7" x14ac:dyDescent="0.35">
      <c r="G5514" s="42"/>
    </row>
    <row r="5515" spans="7:7" x14ac:dyDescent="0.35">
      <c r="G5515" s="42"/>
    </row>
    <row r="5516" spans="7:7" x14ac:dyDescent="0.35">
      <c r="G5516" s="42"/>
    </row>
    <row r="5517" spans="7:7" x14ac:dyDescent="0.35">
      <c r="G5517" s="42"/>
    </row>
    <row r="5518" spans="7:7" x14ac:dyDescent="0.35">
      <c r="G5518" s="42"/>
    </row>
    <row r="5519" spans="7:7" x14ac:dyDescent="0.35">
      <c r="G5519" s="42"/>
    </row>
    <row r="5520" spans="7:7" x14ac:dyDescent="0.35">
      <c r="G5520" s="42"/>
    </row>
    <row r="5521" spans="7:7" x14ac:dyDescent="0.35">
      <c r="G5521" s="42"/>
    </row>
    <row r="5522" spans="7:7" x14ac:dyDescent="0.35">
      <c r="G5522" s="42"/>
    </row>
    <row r="5523" spans="7:7" x14ac:dyDescent="0.35">
      <c r="G5523" s="42"/>
    </row>
    <row r="5524" spans="7:7" x14ac:dyDescent="0.35">
      <c r="G5524" s="42"/>
    </row>
    <row r="5525" spans="7:7" x14ac:dyDescent="0.35">
      <c r="G5525" s="42"/>
    </row>
    <row r="5526" spans="7:7" x14ac:dyDescent="0.35">
      <c r="G5526" s="42"/>
    </row>
    <row r="5527" spans="7:7" x14ac:dyDescent="0.35">
      <c r="G5527" s="42"/>
    </row>
    <row r="5528" spans="7:7" x14ac:dyDescent="0.35">
      <c r="G5528" s="42"/>
    </row>
    <row r="5529" spans="7:7" x14ac:dyDescent="0.35">
      <c r="G5529" s="42"/>
    </row>
    <row r="5530" spans="7:7" x14ac:dyDescent="0.35">
      <c r="G5530" s="42"/>
    </row>
    <row r="5531" spans="7:7" x14ac:dyDescent="0.35">
      <c r="G5531" s="42"/>
    </row>
    <row r="5532" spans="7:7" x14ac:dyDescent="0.35">
      <c r="G5532" s="42"/>
    </row>
    <row r="5533" spans="7:7" x14ac:dyDescent="0.35">
      <c r="G5533" s="42"/>
    </row>
    <row r="5534" spans="7:7" x14ac:dyDescent="0.35">
      <c r="G5534" s="42"/>
    </row>
    <row r="5535" spans="7:7" x14ac:dyDescent="0.35">
      <c r="G5535" s="42"/>
    </row>
    <row r="5536" spans="7:7" x14ac:dyDescent="0.35">
      <c r="G5536" s="42"/>
    </row>
    <row r="5537" spans="7:7" x14ac:dyDescent="0.35">
      <c r="G5537" s="42"/>
    </row>
    <row r="5538" spans="7:7" x14ac:dyDescent="0.35">
      <c r="G5538" s="42"/>
    </row>
    <row r="5539" spans="7:7" x14ac:dyDescent="0.35">
      <c r="G5539" s="42"/>
    </row>
    <row r="5540" spans="7:7" x14ac:dyDescent="0.35">
      <c r="G5540" s="42"/>
    </row>
    <row r="5541" spans="7:7" x14ac:dyDescent="0.35">
      <c r="G5541" s="42"/>
    </row>
    <row r="5542" spans="7:7" x14ac:dyDescent="0.35">
      <c r="G5542" s="42"/>
    </row>
    <row r="5543" spans="7:7" x14ac:dyDescent="0.35">
      <c r="G5543" s="42"/>
    </row>
    <row r="5544" spans="7:7" x14ac:dyDescent="0.35">
      <c r="G5544" s="42"/>
    </row>
    <row r="5545" spans="7:7" x14ac:dyDescent="0.35">
      <c r="G5545" s="42"/>
    </row>
    <row r="5546" spans="7:7" x14ac:dyDescent="0.35">
      <c r="G5546" s="42"/>
    </row>
    <row r="5547" spans="7:7" x14ac:dyDescent="0.35">
      <c r="G5547" s="42"/>
    </row>
    <row r="5548" spans="7:7" x14ac:dyDescent="0.35">
      <c r="G5548" s="42"/>
    </row>
    <row r="5549" spans="7:7" x14ac:dyDescent="0.35">
      <c r="G5549" s="42"/>
    </row>
    <row r="5550" spans="7:7" x14ac:dyDescent="0.35">
      <c r="G5550" s="42"/>
    </row>
    <row r="5551" spans="7:7" x14ac:dyDescent="0.35">
      <c r="G5551" s="42"/>
    </row>
    <row r="5552" spans="7:7" x14ac:dyDescent="0.35">
      <c r="G5552" s="42"/>
    </row>
    <row r="5553" spans="7:7" x14ac:dyDescent="0.35">
      <c r="G5553" s="42"/>
    </row>
    <row r="5554" spans="7:7" x14ac:dyDescent="0.35">
      <c r="G5554" s="42"/>
    </row>
    <row r="5555" spans="7:7" x14ac:dyDescent="0.35">
      <c r="G5555" s="42"/>
    </row>
    <row r="5556" spans="7:7" x14ac:dyDescent="0.35">
      <c r="G5556" s="42"/>
    </row>
    <row r="5557" spans="7:7" x14ac:dyDescent="0.35">
      <c r="G5557" s="42"/>
    </row>
    <row r="5558" spans="7:7" x14ac:dyDescent="0.35">
      <c r="G5558" s="42"/>
    </row>
    <row r="5559" spans="7:7" x14ac:dyDescent="0.35">
      <c r="G5559" s="42"/>
    </row>
    <row r="5560" spans="7:7" x14ac:dyDescent="0.35">
      <c r="G5560" s="42"/>
    </row>
    <row r="5561" spans="7:7" x14ac:dyDescent="0.35">
      <c r="G5561" s="42"/>
    </row>
    <row r="5562" spans="7:7" x14ac:dyDescent="0.35">
      <c r="G5562" s="42"/>
    </row>
    <row r="5563" spans="7:7" x14ac:dyDescent="0.35">
      <c r="G5563" s="42"/>
    </row>
    <row r="5564" spans="7:7" x14ac:dyDescent="0.35">
      <c r="G5564" s="42"/>
    </row>
    <row r="5565" spans="7:7" x14ac:dyDescent="0.35">
      <c r="G5565" s="42"/>
    </row>
    <row r="5566" spans="7:7" x14ac:dyDescent="0.35">
      <c r="G5566" s="42"/>
    </row>
    <row r="5567" spans="7:7" x14ac:dyDescent="0.35">
      <c r="G5567" s="42"/>
    </row>
    <row r="5568" spans="7:7" x14ac:dyDescent="0.35">
      <c r="G5568" s="42"/>
    </row>
    <row r="5569" spans="7:7" x14ac:dyDescent="0.35">
      <c r="G5569" s="42"/>
    </row>
    <row r="5570" spans="7:7" x14ac:dyDescent="0.35">
      <c r="G5570" s="42"/>
    </row>
    <row r="5571" spans="7:7" x14ac:dyDescent="0.35">
      <c r="G5571" s="42"/>
    </row>
    <row r="5572" spans="7:7" x14ac:dyDescent="0.35">
      <c r="G5572" s="42"/>
    </row>
    <row r="5573" spans="7:7" x14ac:dyDescent="0.35">
      <c r="G5573" s="42"/>
    </row>
    <row r="5574" spans="7:7" x14ac:dyDescent="0.35">
      <c r="G5574" s="42"/>
    </row>
    <row r="5575" spans="7:7" x14ac:dyDescent="0.35">
      <c r="G5575" s="42"/>
    </row>
    <row r="5576" spans="7:7" x14ac:dyDescent="0.35">
      <c r="G5576" s="42"/>
    </row>
    <row r="5577" spans="7:7" x14ac:dyDescent="0.35">
      <c r="G5577" s="42"/>
    </row>
    <row r="5578" spans="7:7" x14ac:dyDescent="0.35">
      <c r="G5578" s="42"/>
    </row>
    <row r="5579" spans="7:7" x14ac:dyDescent="0.35">
      <c r="G5579" s="42"/>
    </row>
    <row r="5580" spans="7:7" x14ac:dyDescent="0.35">
      <c r="G5580" s="42"/>
    </row>
    <row r="5581" spans="7:7" x14ac:dyDescent="0.35">
      <c r="G5581" s="42"/>
    </row>
    <row r="5582" spans="7:7" x14ac:dyDescent="0.35">
      <c r="G5582" s="42"/>
    </row>
    <row r="5583" spans="7:7" x14ac:dyDescent="0.35">
      <c r="G5583" s="42"/>
    </row>
    <row r="5584" spans="7:7" x14ac:dyDescent="0.35">
      <c r="G5584" s="42"/>
    </row>
    <row r="5585" spans="7:7" x14ac:dyDescent="0.35">
      <c r="G5585" s="42"/>
    </row>
    <row r="5586" spans="7:7" x14ac:dyDescent="0.35">
      <c r="G5586" s="42"/>
    </row>
    <row r="5587" spans="7:7" x14ac:dyDescent="0.35">
      <c r="G5587" s="42"/>
    </row>
    <row r="5588" spans="7:7" x14ac:dyDescent="0.35">
      <c r="G5588" s="42"/>
    </row>
    <row r="5589" spans="7:7" x14ac:dyDescent="0.35">
      <c r="G5589" s="42"/>
    </row>
    <row r="5590" spans="7:7" x14ac:dyDescent="0.35">
      <c r="G5590" s="42"/>
    </row>
    <row r="5591" spans="7:7" x14ac:dyDescent="0.35">
      <c r="G5591" s="42"/>
    </row>
    <row r="5592" spans="7:7" x14ac:dyDescent="0.35">
      <c r="G5592" s="42"/>
    </row>
    <row r="5593" spans="7:7" x14ac:dyDescent="0.35">
      <c r="G5593" s="42"/>
    </row>
    <row r="5594" spans="7:7" x14ac:dyDescent="0.35">
      <c r="G5594" s="42"/>
    </row>
    <row r="5595" spans="7:7" x14ac:dyDescent="0.35">
      <c r="G5595" s="42"/>
    </row>
    <row r="5596" spans="7:7" x14ac:dyDescent="0.35">
      <c r="G5596" s="42"/>
    </row>
    <row r="5597" spans="7:7" x14ac:dyDescent="0.35">
      <c r="G5597" s="42"/>
    </row>
    <row r="5598" spans="7:7" x14ac:dyDescent="0.35">
      <c r="G5598" s="42"/>
    </row>
    <row r="5599" spans="7:7" x14ac:dyDescent="0.35">
      <c r="G5599" s="42"/>
    </row>
    <row r="5600" spans="7:7" x14ac:dyDescent="0.35">
      <c r="G5600" s="42"/>
    </row>
    <row r="5601" spans="7:7" x14ac:dyDescent="0.35">
      <c r="G5601" s="42"/>
    </row>
    <row r="5602" spans="7:7" x14ac:dyDescent="0.35">
      <c r="G5602" s="42"/>
    </row>
    <row r="5603" spans="7:7" x14ac:dyDescent="0.35">
      <c r="G5603" s="42"/>
    </row>
    <row r="5604" spans="7:7" x14ac:dyDescent="0.35">
      <c r="G5604" s="42"/>
    </row>
    <row r="5605" spans="7:7" x14ac:dyDescent="0.35">
      <c r="G5605" s="42"/>
    </row>
    <row r="5606" spans="7:7" x14ac:dyDescent="0.35">
      <c r="G5606" s="42"/>
    </row>
    <row r="5607" spans="7:7" x14ac:dyDescent="0.35">
      <c r="G5607" s="42"/>
    </row>
    <row r="5608" spans="7:7" x14ac:dyDescent="0.35">
      <c r="G5608" s="42"/>
    </row>
    <row r="5609" spans="7:7" x14ac:dyDescent="0.35">
      <c r="G5609" s="42"/>
    </row>
    <row r="5610" spans="7:7" x14ac:dyDescent="0.35">
      <c r="G5610" s="42"/>
    </row>
    <row r="5611" spans="7:7" x14ac:dyDescent="0.35">
      <c r="G5611" s="42"/>
    </row>
    <row r="5612" spans="7:7" x14ac:dyDescent="0.35">
      <c r="G5612" s="42"/>
    </row>
    <row r="5613" spans="7:7" x14ac:dyDescent="0.35">
      <c r="G5613" s="42"/>
    </row>
    <row r="5614" spans="7:7" x14ac:dyDescent="0.35">
      <c r="G5614" s="42"/>
    </row>
    <row r="5615" spans="7:7" x14ac:dyDescent="0.35">
      <c r="G5615" s="42"/>
    </row>
    <row r="5616" spans="7:7" x14ac:dyDescent="0.35">
      <c r="G5616" s="42"/>
    </row>
    <row r="5617" spans="7:7" x14ac:dyDescent="0.35">
      <c r="G5617" s="42"/>
    </row>
    <row r="5618" spans="7:7" x14ac:dyDescent="0.35">
      <c r="G5618" s="42"/>
    </row>
    <row r="5619" spans="7:7" x14ac:dyDescent="0.35">
      <c r="G5619" s="42"/>
    </row>
    <row r="5620" spans="7:7" x14ac:dyDescent="0.35">
      <c r="G5620" s="42"/>
    </row>
    <row r="5621" spans="7:7" x14ac:dyDescent="0.35">
      <c r="G5621" s="42"/>
    </row>
    <row r="5622" spans="7:7" x14ac:dyDescent="0.35">
      <c r="G5622" s="42"/>
    </row>
    <row r="5623" spans="7:7" x14ac:dyDescent="0.35">
      <c r="G5623" s="42"/>
    </row>
    <row r="5624" spans="7:7" x14ac:dyDescent="0.35">
      <c r="G5624" s="42"/>
    </row>
    <row r="5625" spans="7:7" x14ac:dyDescent="0.35">
      <c r="G5625" s="42"/>
    </row>
    <row r="5626" spans="7:7" x14ac:dyDescent="0.35">
      <c r="G5626" s="42"/>
    </row>
    <row r="5627" spans="7:7" x14ac:dyDescent="0.35">
      <c r="G5627" s="42"/>
    </row>
    <row r="5628" spans="7:7" x14ac:dyDescent="0.35">
      <c r="G5628" s="42"/>
    </row>
    <row r="5629" spans="7:7" x14ac:dyDescent="0.35">
      <c r="G5629" s="42"/>
    </row>
    <row r="5630" spans="7:7" x14ac:dyDescent="0.35">
      <c r="G5630" s="42"/>
    </row>
    <row r="5631" spans="7:7" x14ac:dyDescent="0.35">
      <c r="G5631" s="42"/>
    </row>
    <row r="5632" spans="7:7" x14ac:dyDescent="0.35">
      <c r="G5632" s="42"/>
    </row>
    <row r="5633" spans="7:7" x14ac:dyDescent="0.35">
      <c r="G5633" s="42"/>
    </row>
    <row r="5634" spans="7:7" x14ac:dyDescent="0.35">
      <c r="G5634" s="42"/>
    </row>
    <row r="5635" spans="7:7" x14ac:dyDescent="0.35">
      <c r="G5635" s="42"/>
    </row>
    <row r="5636" spans="7:7" x14ac:dyDescent="0.35">
      <c r="G5636" s="42"/>
    </row>
    <row r="5637" spans="7:7" x14ac:dyDescent="0.35">
      <c r="G5637" s="42"/>
    </row>
    <row r="5638" spans="7:7" x14ac:dyDescent="0.35">
      <c r="G5638" s="42"/>
    </row>
    <row r="5639" spans="7:7" x14ac:dyDescent="0.35">
      <c r="G5639" s="42"/>
    </row>
    <row r="5640" spans="7:7" x14ac:dyDescent="0.35">
      <c r="G5640" s="42"/>
    </row>
    <row r="5641" spans="7:7" x14ac:dyDescent="0.35">
      <c r="G5641" s="42"/>
    </row>
    <row r="5642" spans="7:7" x14ac:dyDescent="0.35">
      <c r="G5642" s="42"/>
    </row>
    <row r="5643" spans="7:7" x14ac:dyDescent="0.35">
      <c r="G5643" s="42"/>
    </row>
    <row r="5644" spans="7:7" x14ac:dyDescent="0.35">
      <c r="G5644" s="42"/>
    </row>
    <row r="5645" spans="7:7" x14ac:dyDescent="0.35">
      <c r="G5645" s="42"/>
    </row>
    <row r="5646" spans="7:7" x14ac:dyDescent="0.35">
      <c r="G5646" s="42"/>
    </row>
    <row r="5647" spans="7:7" x14ac:dyDescent="0.35">
      <c r="G5647" s="42"/>
    </row>
    <row r="5648" spans="7:7" x14ac:dyDescent="0.35">
      <c r="G5648" s="42"/>
    </row>
    <row r="5649" spans="7:7" x14ac:dyDescent="0.35">
      <c r="G5649" s="42"/>
    </row>
    <row r="5650" spans="7:7" x14ac:dyDescent="0.35">
      <c r="G5650" s="42"/>
    </row>
    <row r="5651" spans="7:7" x14ac:dyDescent="0.35">
      <c r="G5651" s="42"/>
    </row>
    <row r="5652" spans="7:7" x14ac:dyDescent="0.35">
      <c r="G5652" s="42"/>
    </row>
    <row r="5653" spans="7:7" x14ac:dyDescent="0.35">
      <c r="G5653" s="42"/>
    </row>
    <row r="5654" spans="7:7" x14ac:dyDescent="0.35">
      <c r="G5654" s="42"/>
    </row>
    <row r="5655" spans="7:7" x14ac:dyDescent="0.35">
      <c r="G5655" s="42"/>
    </row>
    <row r="5656" spans="7:7" x14ac:dyDescent="0.35">
      <c r="G5656" s="42"/>
    </row>
    <row r="5657" spans="7:7" x14ac:dyDescent="0.35">
      <c r="G5657" s="42"/>
    </row>
    <row r="5658" spans="7:7" x14ac:dyDescent="0.35">
      <c r="G5658" s="42"/>
    </row>
    <row r="5659" spans="7:7" x14ac:dyDescent="0.35">
      <c r="G5659" s="42"/>
    </row>
    <row r="5660" spans="7:7" x14ac:dyDescent="0.35">
      <c r="G5660" s="42"/>
    </row>
    <row r="5661" spans="7:7" x14ac:dyDescent="0.35">
      <c r="G5661" s="42"/>
    </row>
    <row r="5662" spans="7:7" x14ac:dyDescent="0.35">
      <c r="G5662" s="42"/>
    </row>
    <row r="5663" spans="7:7" x14ac:dyDescent="0.35">
      <c r="G5663" s="42"/>
    </row>
    <row r="5664" spans="7:7" x14ac:dyDescent="0.35">
      <c r="G5664" s="42"/>
    </row>
    <row r="5665" spans="7:7" x14ac:dyDescent="0.35">
      <c r="G5665" s="42"/>
    </row>
    <row r="5666" spans="7:7" x14ac:dyDescent="0.35">
      <c r="G5666" s="42"/>
    </row>
    <row r="5667" spans="7:7" x14ac:dyDescent="0.35">
      <c r="G5667" s="42"/>
    </row>
    <row r="5668" spans="7:7" x14ac:dyDescent="0.35">
      <c r="G5668" s="42"/>
    </row>
    <row r="5669" spans="7:7" x14ac:dyDescent="0.35">
      <c r="G5669" s="42"/>
    </row>
    <row r="5670" spans="7:7" x14ac:dyDescent="0.35">
      <c r="G5670" s="42"/>
    </row>
    <row r="5671" spans="7:7" x14ac:dyDescent="0.35">
      <c r="G5671" s="42"/>
    </row>
    <row r="5672" spans="7:7" x14ac:dyDescent="0.35">
      <c r="G5672" s="42"/>
    </row>
    <row r="5673" spans="7:7" x14ac:dyDescent="0.35">
      <c r="G5673" s="42"/>
    </row>
    <row r="5674" spans="7:7" x14ac:dyDescent="0.35">
      <c r="G5674" s="42"/>
    </row>
    <row r="5675" spans="7:7" x14ac:dyDescent="0.35">
      <c r="G5675" s="42"/>
    </row>
    <row r="5676" spans="7:7" x14ac:dyDescent="0.35">
      <c r="G5676" s="42"/>
    </row>
    <row r="5677" spans="7:7" x14ac:dyDescent="0.35">
      <c r="G5677" s="42"/>
    </row>
    <row r="5678" spans="7:7" x14ac:dyDescent="0.35">
      <c r="G5678" s="42"/>
    </row>
    <row r="5679" spans="7:7" x14ac:dyDescent="0.35">
      <c r="G5679" s="42"/>
    </row>
    <row r="5680" spans="7:7" x14ac:dyDescent="0.35">
      <c r="G5680" s="42"/>
    </row>
    <row r="5681" spans="7:7" x14ac:dyDescent="0.35">
      <c r="G5681" s="42"/>
    </row>
    <row r="5682" spans="7:7" x14ac:dyDescent="0.35">
      <c r="G5682" s="42"/>
    </row>
    <row r="5683" spans="7:7" x14ac:dyDescent="0.35">
      <c r="G5683" s="42"/>
    </row>
    <row r="5684" spans="7:7" x14ac:dyDescent="0.35">
      <c r="G5684" s="42"/>
    </row>
    <row r="5685" spans="7:7" x14ac:dyDescent="0.35">
      <c r="G5685" s="42"/>
    </row>
    <row r="5686" spans="7:7" x14ac:dyDescent="0.35">
      <c r="G5686" s="42"/>
    </row>
    <row r="5687" spans="7:7" x14ac:dyDescent="0.35">
      <c r="G5687" s="42"/>
    </row>
    <row r="5688" spans="7:7" x14ac:dyDescent="0.35">
      <c r="G5688" s="42"/>
    </row>
    <row r="5689" spans="7:7" x14ac:dyDescent="0.35">
      <c r="G5689" s="42"/>
    </row>
    <row r="5690" spans="7:7" x14ac:dyDescent="0.35">
      <c r="G5690" s="42"/>
    </row>
    <row r="5691" spans="7:7" x14ac:dyDescent="0.35">
      <c r="G5691" s="42"/>
    </row>
    <row r="5692" spans="7:7" x14ac:dyDescent="0.35">
      <c r="G5692" s="42"/>
    </row>
    <row r="5693" spans="7:7" x14ac:dyDescent="0.35">
      <c r="G5693" s="42"/>
    </row>
    <row r="5694" spans="7:7" x14ac:dyDescent="0.35">
      <c r="G5694" s="42"/>
    </row>
    <row r="5695" spans="7:7" x14ac:dyDescent="0.35">
      <c r="G5695" s="42"/>
    </row>
    <row r="5696" spans="7:7" x14ac:dyDescent="0.35">
      <c r="G5696" s="42"/>
    </row>
    <row r="5697" spans="7:7" x14ac:dyDescent="0.35">
      <c r="G5697" s="42"/>
    </row>
    <row r="5698" spans="7:7" x14ac:dyDescent="0.35">
      <c r="G5698" s="42"/>
    </row>
    <row r="5699" spans="7:7" x14ac:dyDescent="0.35">
      <c r="G5699" s="42"/>
    </row>
    <row r="5700" spans="7:7" x14ac:dyDescent="0.35">
      <c r="G5700" s="42"/>
    </row>
    <row r="5701" spans="7:7" x14ac:dyDescent="0.35">
      <c r="G5701" s="42"/>
    </row>
    <row r="5702" spans="7:7" x14ac:dyDescent="0.35">
      <c r="G5702" s="42"/>
    </row>
    <row r="5703" spans="7:7" x14ac:dyDescent="0.35">
      <c r="G5703" s="42"/>
    </row>
    <row r="5704" spans="7:7" x14ac:dyDescent="0.35">
      <c r="G5704" s="42"/>
    </row>
    <row r="5705" spans="7:7" x14ac:dyDescent="0.35">
      <c r="G5705" s="42"/>
    </row>
    <row r="5706" spans="7:7" x14ac:dyDescent="0.35">
      <c r="G5706" s="42"/>
    </row>
    <row r="5707" spans="7:7" x14ac:dyDescent="0.35">
      <c r="G5707" s="42"/>
    </row>
    <row r="5708" spans="7:7" x14ac:dyDescent="0.35">
      <c r="G5708" s="42"/>
    </row>
    <row r="5709" spans="7:7" x14ac:dyDescent="0.35">
      <c r="G5709" s="42"/>
    </row>
    <row r="5710" spans="7:7" x14ac:dyDescent="0.35">
      <c r="G5710" s="42"/>
    </row>
    <row r="5711" spans="7:7" x14ac:dyDescent="0.35">
      <c r="G5711" s="42"/>
    </row>
    <row r="5712" spans="7:7" x14ac:dyDescent="0.35">
      <c r="G5712" s="42"/>
    </row>
    <row r="5713" spans="7:7" x14ac:dyDescent="0.35">
      <c r="G5713" s="42"/>
    </row>
    <row r="5714" spans="7:7" x14ac:dyDescent="0.35">
      <c r="G5714" s="42"/>
    </row>
    <row r="5715" spans="7:7" x14ac:dyDescent="0.35">
      <c r="G5715" s="42"/>
    </row>
    <row r="5716" spans="7:7" x14ac:dyDescent="0.35">
      <c r="G5716" s="42"/>
    </row>
    <row r="5717" spans="7:7" x14ac:dyDescent="0.35">
      <c r="G5717" s="42"/>
    </row>
    <row r="5718" spans="7:7" x14ac:dyDescent="0.35">
      <c r="G5718" s="42"/>
    </row>
    <row r="5719" spans="7:7" x14ac:dyDescent="0.35">
      <c r="G5719" s="42"/>
    </row>
    <row r="5720" spans="7:7" x14ac:dyDescent="0.35">
      <c r="G5720" s="42"/>
    </row>
    <row r="5721" spans="7:7" x14ac:dyDescent="0.35">
      <c r="G5721" s="42"/>
    </row>
    <row r="5722" spans="7:7" x14ac:dyDescent="0.35">
      <c r="G5722" s="42"/>
    </row>
    <row r="5723" spans="7:7" x14ac:dyDescent="0.35">
      <c r="G5723" s="42"/>
    </row>
    <row r="5724" spans="7:7" x14ac:dyDescent="0.35">
      <c r="G5724" s="42"/>
    </row>
    <row r="5725" spans="7:7" x14ac:dyDescent="0.35">
      <c r="G5725" s="42"/>
    </row>
    <row r="5726" spans="7:7" x14ac:dyDescent="0.35">
      <c r="G5726" s="42"/>
    </row>
    <row r="5727" spans="7:7" x14ac:dyDescent="0.35">
      <c r="G5727" s="42"/>
    </row>
    <row r="5728" spans="7:7" x14ac:dyDescent="0.35">
      <c r="G5728" s="42"/>
    </row>
    <row r="5729" spans="7:7" x14ac:dyDescent="0.35">
      <c r="G5729" s="42"/>
    </row>
    <row r="5730" spans="7:7" x14ac:dyDescent="0.35">
      <c r="G5730" s="42"/>
    </row>
    <row r="5731" spans="7:7" x14ac:dyDescent="0.35">
      <c r="G5731" s="42"/>
    </row>
    <row r="5732" spans="7:7" x14ac:dyDescent="0.35">
      <c r="G5732" s="42"/>
    </row>
    <row r="5733" spans="7:7" x14ac:dyDescent="0.35">
      <c r="G5733" s="42"/>
    </row>
    <row r="5734" spans="7:7" x14ac:dyDescent="0.35">
      <c r="G5734" s="42"/>
    </row>
    <row r="5735" spans="7:7" x14ac:dyDescent="0.35">
      <c r="G5735" s="42"/>
    </row>
    <row r="5736" spans="7:7" x14ac:dyDescent="0.35">
      <c r="G5736" s="42"/>
    </row>
    <row r="5737" spans="7:7" x14ac:dyDescent="0.35">
      <c r="G5737" s="42"/>
    </row>
    <row r="5738" spans="7:7" x14ac:dyDescent="0.35">
      <c r="G5738" s="42"/>
    </row>
    <row r="5739" spans="7:7" x14ac:dyDescent="0.35">
      <c r="G5739" s="42"/>
    </row>
    <row r="5740" spans="7:7" x14ac:dyDescent="0.35">
      <c r="G5740" s="42"/>
    </row>
    <row r="5741" spans="7:7" x14ac:dyDescent="0.35">
      <c r="G5741" s="42"/>
    </row>
    <row r="5742" spans="7:7" x14ac:dyDescent="0.35">
      <c r="G5742" s="42"/>
    </row>
    <row r="5743" spans="7:7" x14ac:dyDescent="0.35">
      <c r="G5743" s="42"/>
    </row>
    <row r="5744" spans="7:7" x14ac:dyDescent="0.35">
      <c r="G5744" s="42"/>
    </row>
    <row r="5745" spans="7:7" x14ac:dyDescent="0.35">
      <c r="G5745" s="42"/>
    </row>
    <row r="5746" spans="7:7" x14ac:dyDescent="0.35">
      <c r="G5746" s="42"/>
    </row>
    <row r="5747" spans="7:7" x14ac:dyDescent="0.35">
      <c r="G5747" s="42"/>
    </row>
    <row r="5748" spans="7:7" x14ac:dyDescent="0.35">
      <c r="G5748" s="42"/>
    </row>
    <row r="5749" spans="7:7" x14ac:dyDescent="0.35">
      <c r="G5749" s="42"/>
    </row>
    <row r="5750" spans="7:7" x14ac:dyDescent="0.35">
      <c r="G5750" s="42"/>
    </row>
    <row r="5751" spans="7:7" x14ac:dyDescent="0.35">
      <c r="G5751" s="42"/>
    </row>
    <row r="5752" spans="7:7" x14ac:dyDescent="0.35">
      <c r="G5752" s="42"/>
    </row>
    <row r="5753" spans="7:7" x14ac:dyDescent="0.35">
      <c r="G5753" s="42"/>
    </row>
    <row r="5754" spans="7:7" x14ac:dyDescent="0.35">
      <c r="G5754" s="42"/>
    </row>
    <row r="5755" spans="7:7" x14ac:dyDescent="0.35">
      <c r="G5755" s="42"/>
    </row>
    <row r="5756" spans="7:7" x14ac:dyDescent="0.35">
      <c r="G5756" s="42"/>
    </row>
    <row r="5757" spans="7:7" x14ac:dyDescent="0.35">
      <c r="G5757" s="42"/>
    </row>
    <row r="5758" spans="7:7" x14ac:dyDescent="0.35">
      <c r="G5758" s="42"/>
    </row>
    <row r="5759" spans="7:7" x14ac:dyDescent="0.35">
      <c r="G5759" s="42"/>
    </row>
    <row r="5760" spans="7:7" x14ac:dyDescent="0.35">
      <c r="G5760" s="42"/>
    </row>
    <row r="5761" spans="7:7" x14ac:dyDescent="0.35">
      <c r="G5761" s="42"/>
    </row>
    <row r="5762" spans="7:7" x14ac:dyDescent="0.35">
      <c r="G5762" s="42"/>
    </row>
    <row r="5763" spans="7:7" x14ac:dyDescent="0.35">
      <c r="G5763" s="42"/>
    </row>
    <row r="5764" spans="7:7" x14ac:dyDescent="0.35">
      <c r="G5764" s="42"/>
    </row>
    <row r="5765" spans="7:7" x14ac:dyDescent="0.35">
      <c r="G5765" s="42"/>
    </row>
    <row r="5766" spans="7:7" x14ac:dyDescent="0.35">
      <c r="G5766" s="42"/>
    </row>
    <row r="5767" spans="7:7" x14ac:dyDescent="0.35">
      <c r="G5767" s="42"/>
    </row>
    <row r="5768" spans="7:7" x14ac:dyDescent="0.35">
      <c r="G5768" s="42"/>
    </row>
    <row r="5769" spans="7:7" x14ac:dyDescent="0.35">
      <c r="G5769" s="42"/>
    </row>
    <row r="5770" spans="7:7" x14ac:dyDescent="0.35">
      <c r="G5770" s="42"/>
    </row>
    <row r="5771" spans="7:7" x14ac:dyDescent="0.35">
      <c r="G5771" s="42"/>
    </row>
    <row r="5772" spans="7:7" x14ac:dyDescent="0.35">
      <c r="G5772" s="42"/>
    </row>
    <row r="5773" spans="7:7" x14ac:dyDescent="0.35">
      <c r="G5773" s="42"/>
    </row>
    <row r="5774" spans="7:7" x14ac:dyDescent="0.35">
      <c r="G5774" s="42"/>
    </row>
    <row r="5775" spans="7:7" x14ac:dyDescent="0.35">
      <c r="G5775" s="42"/>
    </row>
    <row r="5776" spans="7:7" x14ac:dyDescent="0.35">
      <c r="G5776" s="42"/>
    </row>
    <row r="5777" spans="7:7" x14ac:dyDescent="0.35">
      <c r="G5777" s="42"/>
    </row>
    <row r="5778" spans="7:7" x14ac:dyDescent="0.35">
      <c r="G5778" s="42"/>
    </row>
    <row r="5779" spans="7:7" x14ac:dyDescent="0.35">
      <c r="G5779" s="42"/>
    </row>
    <row r="5780" spans="7:7" x14ac:dyDescent="0.35">
      <c r="G5780" s="42"/>
    </row>
    <row r="5781" spans="7:7" x14ac:dyDescent="0.35">
      <c r="G5781" s="42"/>
    </row>
    <row r="5782" spans="7:7" x14ac:dyDescent="0.35">
      <c r="G5782" s="42"/>
    </row>
    <row r="5783" spans="7:7" x14ac:dyDescent="0.35">
      <c r="G5783" s="42"/>
    </row>
    <row r="5784" spans="7:7" x14ac:dyDescent="0.35">
      <c r="G5784" s="42"/>
    </row>
    <row r="5785" spans="7:7" x14ac:dyDescent="0.35">
      <c r="G5785" s="42"/>
    </row>
    <row r="5786" spans="7:7" x14ac:dyDescent="0.35">
      <c r="G5786" s="42"/>
    </row>
    <row r="5787" spans="7:7" x14ac:dyDescent="0.35">
      <c r="G5787" s="42"/>
    </row>
    <row r="5788" spans="7:7" x14ac:dyDescent="0.35">
      <c r="G5788" s="42"/>
    </row>
    <row r="5789" spans="7:7" x14ac:dyDescent="0.35">
      <c r="G5789" s="42"/>
    </row>
    <row r="5790" spans="7:7" x14ac:dyDescent="0.35">
      <c r="G5790" s="42"/>
    </row>
    <row r="5791" spans="7:7" x14ac:dyDescent="0.35">
      <c r="G5791" s="42"/>
    </row>
    <row r="5792" spans="7:7" x14ac:dyDescent="0.35">
      <c r="G5792" s="42"/>
    </row>
    <row r="5793" spans="7:7" x14ac:dyDescent="0.35">
      <c r="G5793" s="42"/>
    </row>
    <row r="5794" spans="7:7" x14ac:dyDescent="0.35">
      <c r="G5794" s="42"/>
    </row>
    <row r="5795" spans="7:7" x14ac:dyDescent="0.35">
      <c r="G5795" s="42"/>
    </row>
    <row r="5796" spans="7:7" x14ac:dyDescent="0.35">
      <c r="G5796" s="42"/>
    </row>
    <row r="5797" spans="7:7" x14ac:dyDescent="0.35">
      <c r="G5797" s="42"/>
    </row>
    <row r="5798" spans="7:7" x14ac:dyDescent="0.35">
      <c r="G5798" s="42"/>
    </row>
    <row r="5799" spans="7:7" x14ac:dyDescent="0.35">
      <c r="G5799" s="42"/>
    </row>
    <row r="5800" spans="7:7" x14ac:dyDescent="0.35">
      <c r="G5800" s="42"/>
    </row>
    <row r="5801" spans="7:7" x14ac:dyDescent="0.35">
      <c r="G5801" s="42"/>
    </row>
    <row r="5802" spans="7:7" x14ac:dyDescent="0.35">
      <c r="G5802" s="42"/>
    </row>
    <row r="5803" spans="7:7" x14ac:dyDescent="0.35">
      <c r="G5803" s="42"/>
    </row>
    <row r="5804" spans="7:7" x14ac:dyDescent="0.35">
      <c r="G5804" s="42"/>
    </row>
    <row r="5805" spans="7:7" x14ac:dyDescent="0.35">
      <c r="G5805" s="42"/>
    </row>
    <row r="5806" spans="7:7" x14ac:dyDescent="0.35">
      <c r="G5806" s="42"/>
    </row>
    <row r="5807" spans="7:7" x14ac:dyDescent="0.35">
      <c r="G5807" s="42"/>
    </row>
    <row r="5808" spans="7:7" x14ac:dyDescent="0.35">
      <c r="G5808" s="42"/>
    </row>
    <row r="5809" spans="7:7" x14ac:dyDescent="0.35">
      <c r="G5809" s="42"/>
    </row>
    <row r="5810" spans="7:7" x14ac:dyDescent="0.35">
      <c r="G5810" s="42"/>
    </row>
    <row r="5811" spans="7:7" x14ac:dyDescent="0.35">
      <c r="G5811" s="42"/>
    </row>
    <row r="5812" spans="7:7" x14ac:dyDescent="0.35">
      <c r="G5812" s="42"/>
    </row>
    <row r="5813" spans="7:7" x14ac:dyDescent="0.35">
      <c r="G5813" s="42"/>
    </row>
    <row r="5814" spans="7:7" x14ac:dyDescent="0.35">
      <c r="G5814" s="42"/>
    </row>
    <row r="5815" spans="7:7" x14ac:dyDescent="0.35">
      <c r="G5815" s="42"/>
    </row>
    <row r="5816" spans="7:7" x14ac:dyDescent="0.35">
      <c r="G5816" s="42"/>
    </row>
    <row r="5817" spans="7:7" x14ac:dyDescent="0.35">
      <c r="G5817" s="42"/>
    </row>
    <row r="5818" spans="7:7" x14ac:dyDescent="0.35">
      <c r="G5818" s="42"/>
    </row>
    <row r="5819" spans="7:7" x14ac:dyDescent="0.35">
      <c r="G5819" s="42"/>
    </row>
    <row r="5820" spans="7:7" x14ac:dyDescent="0.35">
      <c r="G5820" s="42"/>
    </row>
    <row r="5821" spans="7:7" x14ac:dyDescent="0.35">
      <c r="G5821" s="42"/>
    </row>
    <row r="5822" spans="7:7" x14ac:dyDescent="0.35">
      <c r="G5822" s="42"/>
    </row>
    <row r="5823" spans="7:7" x14ac:dyDescent="0.35">
      <c r="G5823" s="42"/>
    </row>
    <row r="5824" spans="7:7" x14ac:dyDescent="0.35">
      <c r="G5824" s="42"/>
    </row>
    <row r="5825" spans="7:7" x14ac:dyDescent="0.35">
      <c r="G5825" s="42"/>
    </row>
    <row r="5826" spans="7:7" x14ac:dyDescent="0.35">
      <c r="G5826" s="42"/>
    </row>
    <row r="5827" spans="7:7" x14ac:dyDescent="0.35">
      <c r="G5827" s="42"/>
    </row>
    <row r="5828" spans="7:7" x14ac:dyDescent="0.35">
      <c r="G5828" s="42"/>
    </row>
    <row r="5829" spans="7:7" x14ac:dyDescent="0.35">
      <c r="G5829" s="42"/>
    </row>
    <row r="5830" spans="7:7" x14ac:dyDescent="0.35">
      <c r="G5830" s="42"/>
    </row>
    <row r="5831" spans="7:7" x14ac:dyDescent="0.35">
      <c r="G5831" s="42"/>
    </row>
    <row r="5832" spans="7:7" x14ac:dyDescent="0.35">
      <c r="G5832" s="42"/>
    </row>
    <row r="5833" spans="7:7" x14ac:dyDescent="0.35">
      <c r="G5833" s="42"/>
    </row>
    <row r="5834" spans="7:7" x14ac:dyDescent="0.35">
      <c r="G5834" s="42"/>
    </row>
    <row r="5835" spans="7:7" x14ac:dyDescent="0.35">
      <c r="G5835" s="42"/>
    </row>
    <row r="5836" spans="7:7" x14ac:dyDescent="0.35">
      <c r="G5836" s="42"/>
    </row>
    <row r="5837" spans="7:7" x14ac:dyDescent="0.35">
      <c r="G5837" s="42"/>
    </row>
    <row r="5838" spans="7:7" x14ac:dyDescent="0.35">
      <c r="G5838" s="42"/>
    </row>
    <row r="5839" spans="7:7" x14ac:dyDescent="0.35">
      <c r="G5839" s="42"/>
    </row>
    <row r="5840" spans="7:7" x14ac:dyDescent="0.35">
      <c r="G5840" s="42"/>
    </row>
    <row r="5841" spans="7:7" x14ac:dyDescent="0.35">
      <c r="G5841" s="42"/>
    </row>
    <row r="5842" spans="7:7" x14ac:dyDescent="0.35">
      <c r="G5842" s="42"/>
    </row>
    <row r="5843" spans="7:7" x14ac:dyDescent="0.35">
      <c r="G5843" s="42"/>
    </row>
    <row r="5844" spans="7:7" x14ac:dyDescent="0.35">
      <c r="G5844" s="42"/>
    </row>
    <row r="5845" spans="7:7" x14ac:dyDescent="0.35">
      <c r="G5845" s="42"/>
    </row>
    <row r="5846" spans="7:7" x14ac:dyDescent="0.35">
      <c r="G5846" s="42"/>
    </row>
    <row r="5847" spans="7:7" x14ac:dyDescent="0.35">
      <c r="G5847" s="42"/>
    </row>
    <row r="5848" spans="7:7" x14ac:dyDescent="0.35">
      <c r="G5848" s="42"/>
    </row>
    <row r="5849" spans="7:7" x14ac:dyDescent="0.35">
      <c r="G5849" s="42"/>
    </row>
    <row r="5850" spans="7:7" x14ac:dyDescent="0.35">
      <c r="G5850" s="42"/>
    </row>
    <row r="5851" spans="7:7" x14ac:dyDescent="0.35">
      <c r="G5851" s="42"/>
    </row>
    <row r="5852" spans="7:7" x14ac:dyDescent="0.35">
      <c r="G5852" s="42"/>
    </row>
    <row r="5853" spans="7:7" x14ac:dyDescent="0.35">
      <c r="G5853" s="42"/>
    </row>
    <row r="5854" spans="7:7" x14ac:dyDescent="0.35">
      <c r="G5854" s="42"/>
    </row>
    <row r="5855" spans="7:7" x14ac:dyDescent="0.35">
      <c r="G5855" s="42"/>
    </row>
    <row r="5856" spans="7:7" x14ac:dyDescent="0.35">
      <c r="G5856" s="42"/>
    </row>
    <row r="5857" spans="7:7" x14ac:dyDescent="0.35">
      <c r="G5857" s="42"/>
    </row>
    <row r="5858" spans="7:7" x14ac:dyDescent="0.35">
      <c r="G5858" s="42"/>
    </row>
    <row r="5859" spans="7:7" x14ac:dyDescent="0.35">
      <c r="G5859" s="42"/>
    </row>
    <row r="5860" spans="7:7" x14ac:dyDescent="0.35">
      <c r="G5860" s="42"/>
    </row>
    <row r="5861" spans="7:7" x14ac:dyDescent="0.35">
      <c r="G5861" s="42"/>
    </row>
    <row r="5862" spans="7:7" x14ac:dyDescent="0.35">
      <c r="G5862" s="42"/>
    </row>
    <row r="5863" spans="7:7" x14ac:dyDescent="0.35">
      <c r="G5863" s="42"/>
    </row>
    <row r="5864" spans="7:7" x14ac:dyDescent="0.35">
      <c r="G5864" s="42"/>
    </row>
    <row r="5865" spans="7:7" x14ac:dyDescent="0.35">
      <c r="G5865" s="42"/>
    </row>
    <row r="5866" spans="7:7" x14ac:dyDescent="0.35">
      <c r="G5866" s="42"/>
    </row>
    <row r="5867" spans="7:7" x14ac:dyDescent="0.35">
      <c r="G5867" s="42"/>
    </row>
    <row r="5868" spans="7:7" x14ac:dyDescent="0.35">
      <c r="G5868" s="42"/>
    </row>
    <row r="5869" spans="7:7" x14ac:dyDescent="0.35">
      <c r="G5869" s="42"/>
    </row>
    <row r="5870" spans="7:7" x14ac:dyDescent="0.35">
      <c r="G5870" s="42"/>
    </row>
    <row r="5871" spans="7:7" x14ac:dyDescent="0.35">
      <c r="G5871" s="42"/>
    </row>
    <row r="5872" spans="7:7" x14ac:dyDescent="0.35">
      <c r="G5872" s="42"/>
    </row>
    <row r="5873" spans="7:7" x14ac:dyDescent="0.35">
      <c r="G5873" s="42"/>
    </row>
    <row r="5874" spans="7:7" x14ac:dyDescent="0.35">
      <c r="G5874" s="42"/>
    </row>
    <row r="5875" spans="7:7" x14ac:dyDescent="0.35">
      <c r="G5875" s="42"/>
    </row>
    <row r="5876" spans="7:7" x14ac:dyDescent="0.35">
      <c r="G5876" s="42"/>
    </row>
    <row r="5877" spans="7:7" x14ac:dyDescent="0.35">
      <c r="G5877" s="42"/>
    </row>
    <row r="5878" spans="7:7" x14ac:dyDescent="0.35">
      <c r="G5878" s="42"/>
    </row>
    <row r="5879" spans="7:7" x14ac:dyDescent="0.35">
      <c r="G5879" s="42"/>
    </row>
    <row r="5880" spans="7:7" x14ac:dyDescent="0.35">
      <c r="G5880" s="42"/>
    </row>
    <row r="5881" spans="7:7" x14ac:dyDescent="0.35">
      <c r="G5881" s="42"/>
    </row>
    <row r="5882" spans="7:7" x14ac:dyDescent="0.35">
      <c r="G5882" s="42"/>
    </row>
    <row r="5883" spans="7:7" x14ac:dyDescent="0.35">
      <c r="G5883" s="42"/>
    </row>
    <row r="5884" spans="7:7" x14ac:dyDescent="0.35">
      <c r="G5884" s="42"/>
    </row>
    <row r="5885" spans="7:7" x14ac:dyDescent="0.35">
      <c r="G5885" s="42"/>
    </row>
    <row r="5886" spans="7:7" x14ac:dyDescent="0.35">
      <c r="G5886" s="42"/>
    </row>
    <row r="5887" spans="7:7" x14ac:dyDescent="0.35">
      <c r="G5887" s="42"/>
    </row>
    <row r="5888" spans="7:7" x14ac:dyDescent="0.35">
      <c r="G5888" s="42"/>
    </row>
    <row r="5889" spans="7:7" x14ac:dyDescent="0.35">
      <c r="G5889" s="42"/>
    </row>
    <row r="5890" spans="7:7" x14ac:dyDescent="0.35">
      <c r="G5890" s="42"/>
    </row>
    <row r="5891" spans="7:7" x14ac:dyDescent="0.35">
      <c r="G5891" s="42"/>
    </row>
    <row r="5892" spans="7:7" x14ac:dyDescent="0.35">
      <c r="G5892" s="42"/>
    </row>
    <row r="5893" spans="7:7" x14ac:dyDescent="0.35">
      <c r="G5893" s="42"/>
    </row>
    <row r="5894" spans="7:7" x14ac:dyDescent="0.35">
      <c r="G5894" s="42"/>
    </row>
    <row r="5895" spans="7:7" x14ac:dyDescent="0.35">
      <c r="G5895" s="42"/>
    </row>
    <row r="5896" spans="7:7" x14ac:dyDescent="0.35">
      <c r="G5896" s="42"/>
    </row>
    <row r="5897" spans="7:7" x14ac:dyDescent="0.35">
      <c r="G5897" s="42"/>
    </row>
    <row r="5898" spans="7:7" x14ac:dyDescent="0.35">
      <c r="G5898" s="42"/>
    </row>
    <row r="5899" spans="7:7" x14ac:dyDescent="0.35">
      <c r="G5899" s="42"/>
    </row>
    <row r="5900" spans="7:7" x14ac:dyDescent="0.35">
      <c r="G5900" s="42"/>
    </row>
    <row r="5901" spans="7:7" x14ac:dyDescent="0.35">
      <c r="G5901" s="42"/>
    </row>
    <row r="5902" spans="7:7" x14ac:dyDescent="0.35">
      <c r="G5902" s="42"/>
    </row>
    <row r="5903" spans="7:7" x14ac:dyDescent="0.35">
      <c r="G5903" s="42"/>
    </row>
    <row r="5904" spans="7:7" x14ac:dyDescent="0.35">
      <c r="G5904" s="42"/>
    </row>
    <row r="5905" spans="7:7" x14ac:dyDescent="0.35">
      <c r="G5905" s="42"/>
    </row>
    <row r="5906" spans="7:7" x14ac:dyDescent="0.35">
      <c r="G5906" s="42"/>
    </row>
    <row r="5907" spans="7:7" x14ac:dyDescent="0.35">
      <c r="G5907" s="42"/>
    </row>
    <row r="5908" spans="7:7" x14ac:dyDescent="0.35">
      <c r="G5908" s="42"/>
    </row>
    <row r="5909" spans="7:7" x14ac:dyDescent="0.35">
      <c r="G5909" s="42"/>
    </row>
    <row r="5910" spans="7:7" x14ac:dyDescent="0.35">
      <c r="G5910" s="42"/>
    </row>
    <row r="5911" spans="7:7" x14ac:dyDescent="0.35">
      <c r="G5911" s="42"/>
    </row>
    <row r="5912" spans="7:7" x14ac:dyDescent="0.35">
      <c r="G5912" s="42"/>
    </row>
    <row r="5913" spans="7:7" x14ac:dyDescent="0.35">
      <c r="G5913" s="42"/>
    </row>
    <row r="5914" spans="7:7" x14ac:dyDescent="0.35">
      <c r="G5914" s="42"/>
    </row>
    <row r="5915" spans="7:7" x14ac:dyDescent="0.35">
      <c r="G5915" s="42"/>
    </row>
    <row r="5916" spans="7:7" x14ac:dyDescent="0.35">
      <c r="G5916" s="42"/>
    </row>
    <row r="5917" spans="7:7" x14ac:dyDescent="0.35">
      <c r="G5917" s="42"/>
    </row>
    <row r="5918" spans="7:7" x14ac:dyDescent="0.35">
      <c r="G5918" s="42"/>
    </row>
    <row r="5919" spans="7:7" x14ac:dyDescent="0.35">
      <c r="G5919" s="42"/>
    </row>
    <row r="5920" spans="7:7" x14ac:dyDescent="0.35">
      <c r="G5920" s="42"/>
    </row>
    <row r="5921" spans="7:7" x14ac:dyDescent="0.35">
      <c r="G5921" s="42"/>
    </row>
    <row r="5922" spans="7:7" x14ac:dyDescent="0.35">
      <c r="G5922" s="42"/>
    </row>
    <row r="5923" spans="7:7" x14ac:dyDescent="0.35">
      <c r="G5923" s="42"/>
    </row>
    <row r="5924" spans="7:7" x14ac:dyDescent="0.35">
      <c r="G5924" s="42"/>
    </row>
    <row r="5925" spans="7:7" x14ac:dyDescent="0.35">
      <c r="G5925" s="42"/>
    </row>
    <row r="5926" spans="7:7" x14ac:dyDescent="0.35">
      <c r="G5926" s="42"/>
    </row>
    <row r="5927" spans="7:7" x14ac:dyDescent="0.35">
      <c r="G5927" s="42"/>
    </row>
    <row r="5928" spans="7:7" x14ac:dyDescent="0.35">
      <c r="G5928" s="42"/>
    </row>
    <row r="5929" spans="7:7" x14ac:dyDescent="0.35">
      <c r="G5929" s="42"/>
    </row>
    <row r="5930" spans="7:7" x14ac:dyDescent="0.35">
      <c r="G5930" s="42"/>
    </row>
    <row r="5931" spans="7:7" x14ac:dyDescent="0.35">
      <c r="G5931" s="42"/>
    </row>
    <row r="5932" spans="7:7" x14ac:dyDescent="0.35">
      <c r="G5932" s="42"/>
    </row>
    <row r="5933" spans="7:7" x14ac:dyDescent="0.35">
      <c r="G5933" s="42"/>
    </row>
    <row r="5934" spans="7:7" x14ac:dyDescent="0.35">
      <c r="G5934" s="42"/>
    </row>
    <row r="5935" spans="7:7" x14ac:dyDescent="0.35">
      <c r="G5935" s="42"/>
    </row>
    <row r="5936" spans="7:7" x14ac:dyDescent="0.35">
      <c r="G5936" s="42"/>
    </row>
    <row r="5937" spans="7:7" x14ac:dyDescent="0.35">
      <c r="G5937" s="42"/>
    </row>
    <row r="5938" spans="7:7" x14ac:dyDescent="0.35">
      <c r="G5938" s="42"/>
    </row>
    <row r="5939" spans="7:7" x14ac:dyDescent="0.35">
      <c r="G5939" s="42"/>
    </row>
    <row r="5940" spans="7:7" x14ac:dyDescent="0.35">
      <c r="G5940" s="42"/>
    </row>
    <row r="5941" spans="7:7" x14ac:dyDescent="0.35">
      <c r="G5941" s="42"/>
    </row>
    <row r="5942" spans="7:7" x14ac:dyDescent="0.35">
      <c r="G5942" s="42"/>
    </row>
    <row r="5943" spans="7:7" x14ac:dyDescent="0.35">
      <c r="G5943" s="42"/>
    </row>
    <row r="5944" spans="7:7" x14ac:dyDescent="0.35">
      <c r="G5944" s="42"/>
    </row>
    <row r="5945" spans="7:7" x14ac:dyDescent="0.35">
      <c r="G5945" s="42"/>
    </row>
    <row r="5946" spans="7:7" x14ac:dyDescent="0.35">
      <c r="G5946" s="42"/>
    </row>
    <row r="5947" spans="7:7" x14ac:dyDescent="0.35">
      <c r="G5947" s="42"/>
    </row>
    <row r="5948" spans="7:7" x14ac:dyDescent="0.35">
      <c r="G5948" s="42"/>
    </row>
    <row r="5949" spans="7:7" x14ac:dyDescent="0.35">
      <c r="G5949" s="42"/>
    </row>
    <row r="5950" spans="7:7" x14ac:dyDescent="0.35">
      <c r="G5950" s="42"/>
    </row>
    <row r="5951" spans="7:7" x14ac:dyDescent="0.35">
      <c r="G5951" s="42"/>
    </row>
    <row r="5952" spans="7:7" x14ac:dyDescent="0.35">
      <c r="G5952" s="42"/>
    </row>
    <row r="5953" spans="7:7" x14ac:dyDescent="0.35">
      <c r="G5953" s="42"/>
    </row>
    <row r="5954" spans="7:7" x14ac:dyDescent="0.35">
      <c r="G5954" s="42"/>
    </row>
    <row r="5955" spans="7:7" x14ac:dyDescent="0.35">
      <c r="G5955" s="42"/>
    </row>
    <row r="5956" spans="7:7" x14ac:dyDescent="0.35">
      <c r="G5956" s="42"/>
    </row>
    <row r="5957" spans="7:7" x14ac:dyDescent="0.35">
      <c r="G5957" s="42"/>
    </row>
    <row r="5958" spans="7:7" x14ac:dyDescent="0.35">
      <c r="G5958" s="42"/>
    </row>
    <row r="5959" spans="7:7" x14ac:dyDescent="0.35">
      <c r="G5959" s="42"/>
    </row>
    <row r="5960" spans="7:7" x14ac:dyDescent="0.35">
      <c r="G5960" s="42"/>
    </row>
    <row r="5961" spans="7:7" x14ac:dyDescent="0.35">
      <c r="G5961" s="42"/>
    </row>
    <row r="5962" spans="7:7" x14ac:dyDescent="0.35">
      <c r="G5962" s="42"/>
    </row>
    <row r="5963" spans="7:7" x14ac:dyDescent="0.35">
      <c r="G5963" s="42"/>
    </row>
    <row r="5964" spans="7:7" x14ac:dyDescent="0.35">
      <c r="G5964" s="42"/>
    </row>
    <row r="5965" spans="7:7" x14ac:dyDescent="0.35">
      <c r="G5965" s="42"/>
    </row>
    <row r="5966" spans="7:7" x14ac:dyDescent="0.35">
      <c r="G5966" s="42"/>
    </row>
    <row r="5967" spans="7:7" x14ac:dyDescent="0.35">
      <c r="G5967" s="42"/>
    </row>
    <row r="5968" spans="7:7" x14ac:dyDescent="0.35">
      <c r="G5968" s="42"/>
    </row>
    <row r="5969" spans="7:7" x14ac:dyDescent="0.35">
      <c r="G5969" s="42"/>
    </row>
    <row r="5970" spans="7:7" x14ac:dyDescent="0.35">
      <c r="G5970" s="42"/>
    </row>
    <row r="5971" spans="7:7" x14ac:dyDescent="0.35">
      <c r="G5971" s="42"/>
    </row>
    <row r="5972" spans="7:7" x14ac:dyDescent="0.35">
      <c r="G5972" s="42"/>
    </row>
    <row r="5973" spans="7:7" x14ac:dyDescent="0.35">
      <c r="G5973" s="42"/>
    </row>
    <row r="5974" spans="7:7" x14ac:dyDescent="0.35">
      <c r="G5974" s="42"/>
    </row>
    <row r="5975" spans="7:7" x14ac:dyDescent="0.35">
      <c r="G5975" s="42"/>
    </row>
    <row r="5976" spans="7:7" x14ac:dyDescent="0.35">
      <c r="G5976" s="42"/>
    </row>
    <row r="5977" spans="7:7" x14ac:dyDescent="0.35">
      <c r="G5977" s="42"/>
    </row>
    <row r="5978" spans="7:7" x14ac:dyDescent="0.35">
      <c r="G5978" s="42"/>
    </row>
    <row r="5979" spans="7:7" x14ac:dyDescent="0.35">
      <c r="G5979" s="42"/>
    </row>
    <row r="5980" spans="7:7" x14ac:dyDescent="0.35">
      <c r="G5980" s="42"/>
    </row>
    <row r="5981" spans="7:7" x14ac:dyDescent="0.35">
      <c r="G5981" s="42"/>
    </row>
    <row r="5982" spans="7:7" x14ac:dyDescent="0.35">
      <c r="G5982" s="42"/>
    </row>
    <row r="5983" spans="7:7" x14ac:dyDescent="0.35">
      <c r="G5983" s="42"/>
    </row>
    <row r="5984" spans="7:7" x14ac:dyDescent="0.35">
      <c r="G5984" s="42"/>
    </row>
    <row r="5985" spans="7:7" x14ac:dyDescent="0.35">
      <c r="G5985" s="42"/>
    </row>
    <row r="5986" spans="7:7" x14ac:dyDescent="0.35">
      <c r="G5986" s="42"/>
    </row>
    <row r="5987" spans="7:7" x14ac:dyDescent="0.35">
      <c r="G5987" s="42"/>
    </row>
    <row r="5988" spans="7:7" x14ac:dyDescent="0.35">
      <c r="G5988" s="42"/>
    </row>
    <row r="5989" spans="7:7" x14ac:dyDescent="0.35">
      <c r="G5989" s="42"/>
    </row>
    <row r="5990" spans="7:7" x14ac:dyDescent="0.35">
      <c r="G5990" s="42"/>
    </row>
    <row r="5991" spans="7:7" x14ac:dyDescent="0.35">
      <c r="G5991" s="42"/>
    </row>
    <row r="5992" spans="7:7" x14ac:dyDescent="0.35">
      <c r="G5992" s="42"/>
    </row>
    <row r="5993" spans="7:7" x14ac:dyDescent="0.35">
      <c r="G5993" s="42"/>
    </row>
    <row r="5994" spans="7:7" x14ac:dyDescent="0.35">
      <c r="G5994" s="42"/>
    </row>
    <row r="5995" spans="7:7" x14ac:dyDescent="0.35">
      <c r="G5995" s="42"/>
    </row>
    <row r="5996" spans="7:7" x14ac:dyDescent="0.35">
      <c r="G5996" s="42"/>
    </row>
    <row r="5997" spans="7:7" x14ac:dyDescent="0.35">
      <c r="G5997" s="42"/>
    </row>
    <row r="5998" spans="7:7" x14ac:dyDescent="0.35">
      <c r="G5998" s="42"/>
    </row>
    <row r="5999" spans="7:7" x14ac:dyDescent="0.35">
      <c r="G5999" s="42"/>
    </row>
    <row r="6000" spans="7:7" x14ac:dyDescent="0.35">
      <c r="G6000" s="42"/>
    </row>
    <row r="6001" spans="7:7" x14ac:dyDescent="0.35">
      <c r="G6001" s="42"/>
    </row>
    <row r="6002" spans="7:7" x14ac:dyDescent="0.35">
      <c r="G6002" s="42"/>
    </row>
    <row r="6003" spans="7:7" x14ac:dyDescent="0.35">
      <c r="G6003" s="42"/>
    </row>
    <row r="6004" spans="7:7" x14ac:dyDescent="0.35">
      <c r="G6004" s="42"/>
    </row>
    <row r="6005" spans="7:7" x14ac:dyDescent="0.35">
      <c r="G6005" s="42"/>
    </row>
    <row r="6006" spans="7:7" x14ac:dyDescent="0.35">
      <c r="G6006" s="42"/>
    </row>
    <row r="6007" spans="7:7" x14ac:dyDescent="0.35">
      <c r="G6007" s="42"/>
    </row>
    <row r="6008" spans="7:7" x14ac:dyDescent="0.35">
      <c r="G6008" s="42"/>
    </row>
    <row r="6009" spans="7:7" x14ac:dyDescent="0.35">
      <c r="G6009" s="42"/>
    </row>
    <row r="6010" spans="7:7" x14ac:dyDescent="0.35">
      <c r="G6010" s="42"/>
    </row>
    <row r="6011" spans="7:7" x14ac:dyDescent="0.35">
      <c r="G6011" s="42"/>
    </row>
    <row r="6012" spans="7:7" x14ac:dyDescent="0.35">
      <c r="G6012" s="42"/>
    </row>
    <row r="6013" spans="7:7" x14ac:dyDescent="0.35">
      <c r="G6013" s="42"/>
    </row>
    <row r="6014" spans="7:7" x14ac:dyDescent="0.35">
      <c r="G6014" s="42"/>
    </row>
    <row r="6015" spans="7:7" x14ac:dyDescent="0.35">
      <c r="G6015" s="42"/>
    </row>
    <row r="6016" spans="7:7" x14ac:dyDescent="0.35">
      <c r="G6016" s="42"/>
    </row>
    <row r="6017" spans="7:7" x14ac:dyDescent="0.35">
      <c r="G6017" s="42"/>
    </row>
    <row r="6018" spans="7:7" x14ac:dyDescent="0.35">
      <c r="G6018" s="42"/>
    </row>
    <row r="6019" spans="7:7" x14ac:dyDescent="0.35">
      <c r="G6019" s="42"/>
    </row>
    <row r="6020" spans="7:7" x14ac:dyDescent="0.35">
      <c r="G6020" s="42"/>
    </row>
    <row r="6021" spans="7:7" x14ac:dyDescent="0.35">
      <c r="G6021" s="42"/>
    </row>
    <row r="6022" spans="7:7" x14ac:dyDescent="0.35">
      <c r="G6022" s="42"/>
    </row>
    <row r="6023" spans="7:7" x14ac:dyDescent="0.35">
      <c r="G6023" s="42"/>
    </row>
    <row r="6024" spans="7:7" x14ac:dyDescent="0.35">
      <c r="G6024" s="42"/>
    </row>
    <row r="6025" spans="7:7" x14ac:dyDescent="0.35">
      <c r="G6025" s="42"/>
    </row>
    <row r="6026" spans="7:7" x14ac:dyDescent="0.35">
      <c r="G6026" s="42"/>
    </row>
    <row r="6027" spans="7:7" x14ac:dyDescent="0.35">
      <c r="G6027" s="42"/>
    </row>
    <row r="6028" spans="7:7" x14ac:dyDescent="0.35">
      <c r="G6028" s="42"/>
    </row>
    <row r="6029" spans="7:7" x14ac:dyDescent="0.35">
      <c r="G6029" s="42"/>
    </row>
    <row r="6030" spans="7:7" x14ac:dyDescent="0.35">
      <c r="G6030" s="42"/>
    </row>
    <row r="6031" spans="7:7" x14ac:dyDescent="0.35">
      <c r="G6031" s="42"/>
    </row>
    <row r="6032" spans="7:7" x14ac:dyDescent="0.35">
      <c r="G6032" s="42"/>
    </row>
    <row r="6033" spans="7:7" x14ac:dyDescent="0.35">
      <c r="G6033" s="42"/>
    </row>
    <row r="6034" spans="7:7" x14ac:dyDescent="0.35">
      <c r="G6034" s="42"/>
    </row>
    <row r="6035" spans="7:7" x14ac:dyDescent="0.35">
      <c r="G6035" s="42"/>
    </row>
    <row r="6036" spans="7:7" x14ac:dyDescent="0.35">
      <c r="G6036" s="42"/>
    </row>
    <row r="6037" spans="7:7" x14ac:dyDescent="0.35">
      <c r="G6037" s="42"/>
    </row>
    <row r="6038" spans="7:7" x14ac:dyDescent="0.35">
      <c r="G6038" s="42"/>
    </row>
    <row r="6039" spans="7:7" x14ac:dyDescent="0.35">
      <c r="G6039" s="42"/>
    </row>
    <row r="6040" spans="7:7" x14ac:dyDescent="0.35">
      <c r="G6040" s="42"/>
    </row>
    <row r="6041" spans="7:7" x14ac:dyDescent="0.35">
      <c r="G6041" s="42"/>
    </row>
    <row r="6042" spans="7:7" x14ac:dyDescent="0.35">
      <c r="G6042" s="42"/>
    </row>
    <row r="6043" spans="7:7" x14ac:dyDescent="0.35">
      <c r="G6043" s="42"/>
    </row>
    <row r="6044" spans="7:7" x14ac:dyDescent="0.35">
      <c r="G6044" s="42"/>
    </row>
    <row r="6045" spans="7:7" x14ac:dyDescent="0.35">
      <c r="G6045" s="42"/>
    </row>
    <row r="6046" spans="7:7" x14ac:dyDescent="0.35">
      <c r="G6046" s="42"/>
    </row>
    <row r="6047" spans="7:7" x14ac:dyDescent="0.35">
      <c r="G6047" s="42"/>
    </row>
    <row r="6048" spans="7:7" x14ac:dyDescent="0.35">
      <c r="G6048" s="42"/>
    </row>
    <row r="6049" spans="7:7" x14ac:dyDescent="0.35">
      <c r="G6049" s="42"/>
    </row>
    <row r="6050" spans="7:7" x14ac:dyDescent="0.35">
      <c r="G6050" s="42"/>
    </row>
    <row r="6051" spans="7:7" x14ac:dyDescent="0.35">
      <c r="G6051" s="42"/>
    </row>
    <row r="6052" spans="7:7" x14ac:dyDescent="0.35">
      <c r="G6052" s="42"/>
    </row>
    <row r="6053" spans="7:7" x14ac:dyDescent="0.35">
      <c r="G6053" s="42"/>
    </row>
    <row r="6054" spans="7:7" x14ac:dyDescent="0.35">
      <c r="G6054" s="42"/>
    </row>
    <row r="6055" spans="7:7" x14ac:dyDescent="0.35">
      <c r="G6055" s="42"/>
    </row>
    <row r="6056" spans="7:7" x14ac:dyDescent="0.35">
      <c r="G6056" s="42"/>
    </row>
    <row r="6057" spans="7:7" x14ac:dyDescent="0.35">
      <c r="G6057" s="42"/>
    </row>
    <row r="6058" spans="7:7" x14ac:dyDescent="0.35">
      <c r="G6058" s="42"/>
    </row>
    <row r="6059" spans="7:7" x14ac:dyDescent="0.35">
      <c r="G6059" s="42"/>
    </row>
    <row r="6060" spans="7:7" x14ac:dyDescent="0.35">
      <c r="G6060" s="42"/>
    </row>
    <row r="6061" spans="7:7" x14ac:dyDescent="0.35">
      <c r="G6061" s="42"/>
    </row>
    <row r="6062" spans="7:7" x14ac:dyDescent="0.35">
      <c r="G6062" s="42"/>
    </row>
    <row r="6063" spans="7:7" x14ac:dyDescent="0.35">
      <c r="G6063" s="42"/>
    </row>
    <row r="6064" spans="7:7" x14ac:dyDescent="0.35">
      <c r="G6064" s="42"/>
    </row>
    <row r="6065" spans="7:7" x14ac:dyDescent="0.35">
      <c r="G6065" s="42"/>
    </row>
    <row r="6066" spans="7:7" x14ac:dyDescent="0.35">
      <c r="G6066" s="42"/>
    </row>
    <row r="6067" spans="7:7" x14ac:dyDescent="0.35">
      <c r="G6067" s="42"/>
    </row>
    <row r="6068" spans="7:7" x14ac:dyDescent="0.35">
      <c r="G6068" s="42"/>
    </row>
    <row r="6069" spans="7:7" x14ac:dyDescent="0.35">
      <c r="G6069" s="42"/>
    </row>
    <row r="6070" spans="7:7" x14ac:dyDescent="0.35">
      <c r="G6070" s="42"/>
    </row>
    <row r="6071" spans="7:7" x14ac:dyDescent="0.35">
      <c r="G6071" s="42"/>
    </row>
    <row r="6072" spans="7:7" x14ac:dyDescent="0.35">
      <c r="G6072" s="42"/>
    </row>
    <row r="6073" spans="7:7" x14ac:dyDescent="0.35">
      <c r="G6073" s="42"/>
    </row>
    <row r="6074" spans="7:7" x14ac:dyDescent="0.35">
      <c r="G6074" s="42"/>
    </row>
    <row r="6075" spans="7:7" x14ac:dyDescent="0.35">
      <c r="G6075" s="42"/>
    </row>
    <row r="6076" spans="7:7" x14ac:dyDescent="0.35">
      <c r="G6076" s="42"/>
    </row>
    <row r="6077" spans="7:7" x14ac:dyDescent="0.35">
      <c r="G6077" s="42"/>
    </row>
    <row r="6078" spans="7:7" x14ac:dyDescent="0.35">
      <c r="G6078" s="42"/>
    </row>
    <row r="6079" spans="7:7" x14ac:dyDescent="0.35">
      <c r="G6079" s="42"/>
    </row>
    <row r="6080" spans="7:7" x14ac:dyDescent="0.35">
      <c r="G6080" s="42"/>
    </row>
    <row r="6081" spans="7:7" x14ac:dyDescent="0.35">
      <c r="G6081" s="42"/>
    </row>
    <row r="6082" spans="7:7" x14ac:dyDescent="0.35">
      <c r="G6082" s="42"/>
    </row>
    <row r="6083" spans="7:7" x14ac:dyDescent="0.35">
      <c r="G6083" s="42"/>
    </row>
    <row r="6084" spans="7:7" x14ac:dyDescent="0.35">
      <c r="G6084" s="42"/>
    </row>
    <row r="6085" spans="7:7" x14ac:dyDescent="0.35">
      <c r="G6085" s="42"/>
    </row>
    <row r="6086" spans="7:7" x14ac:dyDescent="0.35">
      <c r="G6086" s="42"/>
    </row>
    <row r="6087" spans="7:7" x14ac:dyDescent="0.35">
      <c r="G6087" s="42"/>
    </row>
    <row r="6088" spans="7:7" x14ac:dyDescent="0.35">
      <c r="G6088" s="42"/>
    </row>
    <row r="6089" spans="7:7" x14ac:dyDescent="0.35">
      <c r="G6089" s="42"/>
    </row>
    <row r="6090" spans="7:7" x14ac:dyDescent="0.35">
      <c r="G6090" s="42"/>
    </row>
    <row r="6091" spans="7:7" x14ac:dyDescent="0.35">
      <c r="G6091" s="42"/>
    </row>
    <row r="6092" spans="7:7" x14ac:dyDescent="0.35">
      <c r="G6092" s="42"/>
    </row>
    <row r="6093" spans="7:7" x14ac:dyDescent="0.35">
      <c r="G6093" s="42"/>
    </row>
    <row r="6094" spans="7:7" x14ac:dyDescent="0.35">
      <c r="G6094" s="42"/>
    </row>
    <row r="6095" spans="7:7" x14ac:dyDescent="0.35">
      <c r="G6095" s="42"/>
    </row>
    <row r="6096" spans="7:7" x14ac:dyDescent="0.35">
      <c r="G6096" s="42"/>
    </row>
    <row r="6097" spans="7:7" x14ac:dyDescent="0.35">
      <c r="G6097" s="42"/>
    </row>
    <row r="6098" spans="7:7" x14ac:dyDescent="0.35">
      <c r="G6098" s="42"/>
    </row>
    <row r="6099" spans="7:7" x14ac:dyDescent="0.35">
      <c r="G6099" s="42"/>
    </row>
    <row r="6100" spans="7:7" x14ac:dyDescent="0.35">
      <c r="G6100" s="42"/>
    </row>
    <row r="6101" spans="7:7" x14ac:dyDescent="0.35">
      <c r="G6101" s="42"/>
    </row>
    <row r="6102" spans="7:7" x14ac:dyDescent="0.35">
      <c r="G6102" s="42"/>
    </row>
    <row r="6103" spans="7:7" x14ac:dyDescent="0.35">
      <c r="G6103" s="42"/>
    </row>
    <row r="6104" spans="7:7" x14ac:dyDescent="0.35">
      <c r="G6104" s="42"/>
    </row>
    <row r="6105" spans="7:7" x14ac:dyDescent="0.35">
      <c r="G6105" s="42"/>
    </row>
    <row r="6106" spans="7:7" x14ac:dyDescent="0.35">
      <c r="G6106" s="42"/>
    </row>
    <row r="6107" spans="7:7" x14ac:dyDescent="0.35">
      <c r="G6107" s="42"/>
    </row>
    <row r="6108" spans="7:7" x14ac:dyDescent="0.35">
      <c r="G6108" s="42"/>
    </row>
    <row r="6109" spans="7:7" x14ac:dyDescent="0.35">
      <c r="G6109" s="42"/>
    </row>
    <row r="6110" spans="7:7" x14ac:dyDescent="0.35">
      <c r="G6110" s="42"/>
    </row>
    <row r="6111" spans="7:7" x14ac:dyDescent="0.35">
      <c r="G6111" s="42"/>
    </row>
    <row r="6112" spans="7:7" x14ac:dyDescent="0.35">
      <c r="G6112" s="42"/>
    </row>
    <row r="6113" spans="7:7" x14ac:dyDescent="0.35">
      <c r="G6113" s="42"/>
    </row>
    <row r="6114" spans="7:7" x14ac:dyDescent="0.35">
      <c r="G6114" s="42"/>
    </row>
    <row r="6115" spans="7:7" x14ac:dyDescent="0.35">
      <c r="G6115" s="42"/>
    </row>
    <row r="6116" spans="7:7" x14ac:dyDescent="0.35">
      <c r="G6116" s="42"/>
    </row>
    <row r="6117" spans="7:7" x14ac:dyDescent="0.35">
      <c r="G6117" s="42"/>
    </row>
    <row r="6118" spans="7:7" x14ac:dyDescent="0.35">
      <c r="G6118" s="42"/>
    </row>
    <row r="6119" spans="7:7" x14ac:dyDescent="0.35">
      <c r="G6119" s="42"/>
    </row>
    <row r="6120" spans="7:7" x14ac:dyDescent="0.35">
      <c r="G6120" s="42"/>
    </row>
    <row r="6121" spans="7:7" x14ac:dyDescent="0.35">
      <c r="G6121" s="42"/>
    </row>
    <row r="6122" spans="7:7" x14ac:dyDescent="0.35">
      <c r="G6122" s="42"/>
    </row>
    <row r="6123" spans="7:7" x14ac:dyDescent="0.35">
      <c r="G6123" s="42"/>
    </row>
    <row r="6124" spans="7:7" x14ac:dyDescent="0.35">
      <c r="G6124" s="42"/>
    </row>
    <row r="6125" spans="7:7" x14ac:dyDescent="0.35">
      <c r="G6125" s="42"/>
    </row>
    <row r="6126" spans="7:7" x14ac:dyDescent="0.35">
      <c r="G6126" s="42"/>
    </row>
    <row r="6127" spans="7:7" x14ac:dyDescent="0.35">
      <c r="G6127" s="42"/>
    </row>
    <row r="6128" spans="7:7" x14ac:dyDescent="0.35">
      <c r="G6128" s="42"/>
    </row>
    <row r="6129" spans="7:7" x14ac:dyDescent="0.35">
      <c r="G6129" s="42"/>
    </row>
    <row r="6130" spans="7:7" x14ac:dyDescent="0.35">
      <c r="G6130" s="42"/>
    </row>
    <row r="6131" spans="7:7" x14ac:dyDescent="0.35">
      <c r="G6131" s="42"/>
    </row>
    <row r="6132" spans="7:7" x14ac:dyDescent="0.35">
      <c r="G6132" s="42"/>
    </row>
    <row r="6133" spans="7:7" x14ac:dyDescent="0.35">
      <c r="G6133" s="42"/>
    </row>
    <row r="6134" spans="7:7" x14ac:dyDescent="0.35">
      <c r="G6134" s="42"/>
    </row>
    <row r="6135" spans="7:7" x14ac:dyDescent="0.35">
      <c r="G6135" s="42"/>
    </row>
    <row r="6136" spans="7:7" x14ac:dyDescent="0.35">
      <c r="G6136" s="42"/>
    </row>
    <row r="6137" spans="7:7" x14ac:dyDescent="0.35">
      <c r="G6137" s="42"/>
    </row>
    <row r="6138" spans="7:7" x14ac:dyDescent="0.35">
      <c r="G6138" s="42"/>
    </row>
    <row r="6139" spans="7:7" x14ac:dyDescent="0.35">
      <c r="G6139" s="42"/>
    </row>
    <row r="6140" spans="7:7" x14ac:dyDescent="0.35">
      <c r="G6140" s="42"/>
    </row>
    <row r="6141" spans="7:7" x14ac:dyDescent="0.35">
      <c r="G6141" s="42"/>
    </row>
    <row r="6142" spans="7:7" x14ac:dyDescent="0.35">
      <c r="G6142" s="42"/>
    </row>
    <row r="6143" spans="7:7" x14ac:dyDescent="0.35">
      <c r="G6143" s="42"/>
    </row>
    <row r="6144" spans="7:7" x14ac:dyDescent="0.35">
      <c r="G6144" s="42"/>
    </row>
    <row r="6145" spans="7:7" x14ac:dyDescent="0.35">
      <c r="G6145" s="42"/>
    </row>
    <row r="6146" spans="7:7" x14ac:dyDescent="0.35">
      <c r="G6146" s="42"/>
    </row>
    <row r="6147" spans="7:7" x14ac:dyDescent="0.35">
      <c r="G6147" s="42"/>
    </row>
    <row r="6148" spans="7:7" x14ac:dyDescent="0.35">
      <c r="G6148" s="42"/>
    </row>
    <row r="6149" spans="7:7" x14ac:dyDescent="0.35">
      <c r="G6149" s="42"/>
    </row>
    <row r="6150" spans="7:7" x14ac:dyDescent="0.35">
      <c r="G6150" s="42"/>
    </row>
    <row r="6151" spans="7:7" x14ac:dyDescent="0.35">
      <c r="G6151" s="42"/>
    </row>
    <row r="6152" spans="7:7" x14ac:dyDescent="0.35">
      <c r="G6152" s="42"/>
    </row>
    <row r="6153" spans="7:7" x14ac:dyDescent="0.35">
      <c r="G6153" s="42"/>
    </row>
    <row r="6154" spans="7:7" x14ac:dyDescent="0.35">
      <c r="G6154" s="42"/>
    </row>
    <row r="6155" spans="7:7" x14ac:dyDescent="0.35">
      <c r="G6155" s="42"/>
    </row>
    <row r="6156" spans="7:7" x14ac:dyDescent="0.35">
      <c r="G6156" s="42"/>
    </row>
    <row r="6157" spans="7:7" x14ac:dyDescent="0.35">
      <c r="G6157" s="42"/>
    </row>
    <row r="6158" spans="7:7" x14ac:dyDescent="0.35">
      <c r="G6158" s="42"/>
    </row>
    <row r="6159" spans="7:7" x14ac:dyDescent="0.35">
      <c r="G6159" s="42"/>
    </row>
    <row r="6160" spans="7:7" x14ac:dyDescent="0.35">
      <c r="G6160" s="42"/>
    </row>
    <row r="6161" spans="7:7" x14ac:dyDescent="0.35">
      <c r="G6161" s="42"/>
    </row>
    <row r="6162" spans="7:7" x14ac:dyDescent="0.35">
      <c r="G6162" s="42"/>
    </row>
    <row r="6163" spans="7:7" x14ac:dyDescent="0.35">
      <c r="G6163" s="42"/>
    </row>
    <row r="6164" spans="7:7" x14ac:dyDescent="0.35">
      <c r="G6164" s="42"/>
    </row>
    <row r="6165" spans="7:7" x14ac:dyDescent="0.35">
      <c r="G6165" s="42"/>
    </row>
    <row r="6166" spans="7:7" x14ac:dyDescent="0.35">
      <c r="G6166" s="42"/>
    </row>
    <row r="6167" spans="7:7" x14ac:dyDescent="0.35">
      <c r="G6167" s="42"/>
    </row>
    <row r="6168" spans="7:7" x14ac:dyDescent="0.35">
      <c r="G6168" s="42"/>
    </row>
    <row r="6169" spans="7:7" x14ac:dyDescent="0.35">
      <c r="G6169" s="42"/>
    </row>
    <row r="6170" spans="7:7" x14ac:dyDescent="0.35">
      <c r="G6170" s="42"/>
    </row>
    <row r="6171" spans="7:7" x14ac:dyDescent="0.35">
      <c r="G6171" s="42"/>
    </row>
    <row r="6172" spans="7:7" x14ac:dyDescent="0.35">
      <c r="G6172" s="42"/>
    </row>
    <row r="6173" spans="7:7" x14ac:dyDescent="0.35">
      <c r="G6173" s="42"/>
    </row>
    <row r="6174" spans="7:7" x14ac:dyDescent="0.35">
      <c r="G6174" s="42"/>
    </row>
    <row r="6175" spans="7:7" x14ac:dyDescent="0.35">
      <c r="G6175" s="42"/>
    </row>
    <row r="6176" spans="7:7" x14ac:dyDescent="0.35">
      <c r="G6176" s="42"/>
    </row>
    <row r="6177" spans="7:7" x14ac:dyDescent="0.35">
      <c r="G6177" s="42"/>
    </row>
    <row r="6178" spans="7:7" x14ac:dyDescent="0.35">
      <c r="G6178" s="42"/>
    </row>
    <row r="6179" spans="7:7" x14ac:dyDescent="0.35">
      <c r="G6179" s="42"/>
    </row>
    <row r="6180" spans="7:7" x14ac:dyDescent="0.35">
      <c r="G6180" s="42"/>
    </row>
    <row r="6181" spans="7:7" x14ac:dyDescent="0.35">
      <c r="G6181" s="42"/>
    </row>
    <row r="6182" spans="7:7" x14ac:dyDescent="0.35">
      <c r="G6182" s="42"/>
    </row>
    <row r="6183" spans="7:7" x14ac:dyDescent="0.35">
      <c r="G6183" s="42"/>
    </row>
    <row r="6184" spans="7:7" x14ac:dyDescent="0.35">
      <c r="G6184" s="42"/>
    </row>
    <row r="6185" spans="7:7" x14ac:dyDescent="0.35">
      <c r="G6185" s="42"/>
    </row>
    <row r="6186" spans="7:7" x14ac:dyDescent="0.35">
      <c r="G6186" s="42"/>
    </row>
    <row r="6187" spans="7:7" x14ac:dyDescent="0.35">
      <c r="G6187" s="42"/>
    </row>
    <row r="6188" spans="7:7" x14ac:dyDescent="0.35">
      <c r="G6188" s="42"/>
    </row>
    <row r="6189" spans="7:7" x14ac:dyDescent="0.35">
      <c r="G6189" s="42"/>
    </row>
    <row r="6190" spans="7:7" x14ac:dyDescent="0.35">
      <c r="G6190" s="42"/>
    </row>
    <row r="6191" spans="7:7" x14ac:dyDescent="0.35">
      <c r="G6191" s="42"/>
    </row>
    <row r="6192" spans="7:7" x14ac:dyDescent="0.35">
      <c r="G6192" s="42"/>
    </row>
    <row r="6193" spans="7:7" x14ac:dyDescent="0.35">
      <c r="G6193" s="42"/>
    </row>
    <row r="6194" spans="7:7" x14ac:dyDescent="0.35">
      <c r="G6194" s="42"/>
    </row>
    <row r="6195" spans="7:7" x14ac:dyDescent="0.35">
      <c r="G6195" s="42"/>
    </row>
    <row r="6196" spans="7:7" x14ac:dyDescent="0.35">
      <c r="G6196" s="42"/>
    </row>
    <row r="6197" spans="7:7" x14ac:dyDescent="0.35">
      <c r="G6197" s="42"/>
    </row>
    <row r="6198" spans="7:7" x14ac:dyDescent="0.35">
      <c r="G6198" s="42"/>
    </row>
    <row r="6199" spans="7:7" x14ac:dyDescent="0.35">
      <c r="G6199" s="42"/>
    </row>
    <row r="6200" spans="7:7" x14ac:dyDescent="0.35">
      <c r="G6200" s="42"/>
    </row>
    <row r="6201" spans="7:7" x14ac:dyDescent="0.35">
      <c r="G6201" s="42"/>
    </row>
    <row r="6202" spans="7:7" x14ac:dyDescent="0.35">
      <c r="G6202" s="42"/>
    </row>
    <row r="6203" spans="7:7" x14ac:dyDescent="0.35">
      <c r="G6203" s="42"/>
    </row>
    <row r="6204" spans="7:7" x14ac:dyDescent="0.35">
      <c r="G6204" s="42"/>
    </row>
    <row r="6205" spans="7:7" x14ac:dyDescent="0.35">
      <c r="G6205" s="42"/>
    </row>
    <row r="6206" spans="7:7" x14ac:dyDescent="0.35">
      <c r="G6206" s="42"/>
    </row>
    <row r="6207" spans="7:7" x14ac:dyDescent="0.35">
      <c r="G6207" s="42"/>
    </row>
    <row r="6208" spans="7:7" x14ac:dyDescent="0.35">
      <c r="G6208" s="42"/>
    </row>
    <row r="6209" spans="7:7" x14ac:dyDescent="0.35">
      <c r="G6209" s="42"/>
    </row>
    <row r="6210" spans="7:7" x14ac:dyDescent="0.35">
      <c r="G6210" s="42"/>
    </row>
    <row r="6211" spans="7:7" x14ac:dyDescent="0.35">
      <c r="G6211" s="42"/>
    </row>
    <row r="6212" spans="7:7" x14ac:dyDescent="0.35">
      <c r="G6212" s="42"/>
    </row>
    <row r="6213" spans="7:7" x14ac:dyDescent="0.35">
      <c r="G6213" s="42"/>
    </row>
    <row r="6214" spans="7:7" x14ac:dyDescent="0.35">
      <c r="G6214" s="42"/>
    </row>
    <row r="6215" spans="7:7" x14ac:dyDescent="0.35">
      <c r="G6215" s="42"/>
    </row>
    <row r="6216" spans="7:7" x14ac:dyDescent="0.35">
      <c r="G6216" s="42"/>
    </row>
    <row r="6217" spans="7:7" x14ac:dyDescent="0.35">
      <c r="G6217" s="42"/>
    </row>
    <row r="6218" spans="7:7" x14ac:dyDescent="0.35">
      <c r="G6218" s="42"/>
    </row>
    <row r="6219" spans="7:7" x14ac:dyDescent="0.35">
      <c r="G6219" s="42"/>
    </row>
    <row r="6220" spans="7:7" x14ac:dyDescent="0.35">
      <c r="G6220" s="42"/>
    </row>
    <row r="6221" spans="7:7" x14ac:dyDescent="0.35">
      <c r="G6221" s="42"/>
    </row>
    <row r="6222" spans="7:7" x14ac:dyDescent="0.35">
      <c r="G6222" s="42"/>
    </row>
    <row r="6223" spans="7:7" x14ac:dyDescent="0.35">
      <c r="G6223" s="42"/>
    </row>
    <row r="6224" spans="7:7" x14ac:dyDescent="0.35">
      <c r="G6224" s="42"/>
    </row>
    <row r="6225" spans="7:7" x14ac:dyDescent="0.35">
      <c r="G6225" s="42"/>
    </row>
    <row r="6226" spans="7:7" x14ac:dyDescent="0.35">
      <c r="G6226" s="42"/>
    </row>
    <row r="6227" spans="7:7" x14ac:dyDescent="0.35">
      <c r="G6227" s="42"/>
    </row>
    <row r="6228" spans="7:7" x14ac:dyDescent="0.35">
      <c r="G6228" s="42"/>
    </row>
    <row r="6229" spans="7:7" x14ac:dyDescent="0.35">
      <c r="G6229" s="42"/>
    </row>
    <row r="6230" spans="7:7" x14ac:dyDescent="0.35">
      <c r="G6230" s="42"/>
    </row>
    <row r="6231" spans="7:7" x14ac:dyDescent="0.35">
      <c r="G6231" s="42"/>
    </row>
    <row r="6232" spans="7:7" x14ac:dyDescent="0.35">
      <c r="G6232" s="42"/>
    </row>
    <row r="6233" spans="7:7" x14ac:dyDescent="0.35">
      <c r="G6233" s="42"/>
    </row>
    <row r="6234" spans="7:7" x14ac:dyDescent="0.35">
      <c r="G6234" s="42"/>
    </row>
    <row r="6235" spans="7:7" x14ac:dyDescent="0.35">
      <c r="G6235" s="42"/>
    </row>
    <row r="6236" spans="7:7" x14ac:dyDescent="0.35">
      <c r="G6236" s="42"/>
    </row>
    <row r="6237" spans="7:7" x14ac:dyDescent="0.35">
      <c r="G6237" s="42"/>
    </row>
    <row r="6238" spans="7:7" x14ac:dyDescent="0.35">
      <c r="G6238" s="42"/>
    </row>
    <row r="6239" spans="7:7" x14ac:dyDescent="0.35">
      <c r="G6239" s="42"/>
    </row>
    <row r="6240" spans="7:7" x14ac:dyDescent="0.35">
      <c r="G6240" s="42"/>
    </row>
    <row r="6241" spans="7:7" x14ac:dyDescent="0.35">
      <c r="G6241" s="42"/>
    </row>
    <row r="6242" spans="7:7" x14ac:dyDescent="0.35">
      <c r="G6242" s="42"/>
    </row>
    <row r="6243" spans="7:7" x14ac:dyDescent="0.35">
      <c r="G6243" s="42"/>
    </row>
    <row r="6244" spans="7:7" x14ac:dyDescent="0.35">
      <c r="G6244" s="42"/>
    </row>
    <row r="6245" spans="7:7" x14ac:dyDescent="0.35">
      <c r="G6245" s="42"/>
    </row>
    <row r="6246" spans="7:7" x14ac:dyDescent="0.35">
      <c r="G6246" s="42"/>
    </row>
    <row r="6247" spans="7:7" x14ac:dyDescent="0.35">
      <c r="G6247" s="42"/>
    </row>
    <row r="6248" spans="7:7" x14ac:dyDescent="0.35">
      <c r="G6248" s="42"/>
    </row>
    <row r="6249" spans="7:7" x14ac:dyDescent="0.35">
      <c r="G6249" s="42"/>
    </row>
    <row r="6250" spans="7:7" x14ac:dyDescent="0.35">
      <c r="G6250" s="42"/>
    </row>
    <row r="6251" spans="7:7" x14ac:dyDescent="0.35">
      <c r="G6251" s="42"/>
    </row>
    <row r="6252" spans="7:7" x14ac:dyDescent="0.35">
      <c r="G6252" s="42"/>
    </row>
    <row r="6253" spans="7:7" x14ac:dyDescent="0.35">
      <c r="G6253" s="42"/>
    </row>
    <row r="6254" spans="7:7" x14ac:dyDescent="0.35">
      <c r="G6254" s="42"/>
    </row>
    <row r="6255" spans="7:7" x14ac:dyDescent="0.35">
      <c r="G6255" s="42"/>
    </row>
    <row r="6256" spans="7:7" x14ac:dyDescent="0.35">
      <c r="G6256" s="42"/>
    </row>
    <row r="6257" spans="7:7" x14ac:dyDescent="0.35">
      <c r="G6257" s="42"/>
    </row>
    <row r="6258" spans="7:7" x14ac:dyDescent="0.35">
      <c r="G6258" s="42"/>
    </row>
    <row r="6259" spans="7:7" x14ac:dyDescent="0.35">
      <c r="G6259" s="42"/>
    </row>
    <row r="6260" spans="7:7" x14ac:dyDescent="0.35">
      <c r="G6260" s="42"/>
    </row>
    <row r="6261" spans="7:7" x14ac:dyDescent="0.35">
      <c r="G6261" s="42"/>
    </row>
    <row r="6262" spans="7:7" x14ac:dyDescent="0.35">
      <c r="G6262" s="42"/>
    </row>
    <row r="6263" spans="7:7" x14ac:dyDescent="0.35">
      <c r="G6263" s="42"/>
    </row>
    <row r="6264" spans="7:7" x14ac:dyDescent="0.35">
      <c r="G6264" s="42"/>
    </row>
    <row r="6265" spans="7:7" x14ac:dyDescent="0.35">
      <c r="G6265" s="42"/>
    </row>
    <row r="6266" spans="7:7" x14ac:dyDescent="0.35">
      <c r="G6266" s="42"/>
    </row>
    <row r="6267" spans="7:7" x14ac:dyDescent="0.35">
      <c r="G6267" s="42"/>
    </row>
    <row r="6268" spans="7:7" x14ac:dyDescent="0.35">
      <c r="G6268" s="42"/>
    </row>
    <row r="6269" spans="7:7" x14ac:dyDescent="0.35">
      <c r="G6269" s="42"/>
    </row>
    <row r="6270" spans="7:7" x14ac:dyDescent="0.35">
      <c r="G6270" s="42"/>
    </row>
    <row r="6271" spans="7:7" x14ac:dyDescent="0.35">
      <c r="G6271" s="42"/>
    </row>
    <row r="6272" spans="7:7" x14ac:dyDescent="0.35">
      <c r="G6272" s="42"/>
    </row>
    <row r="6273" spans="7:7" x14ac:dyDescent="0.35">
      <c r="G6273" s="42"/>
    </row>
    <row r="6274" spans="7:7" x14ac:dyDescent="0.35">
      <c r="G6274" s="42"/>
    </row>
    <row r="6275" spans="7:7" x14ac:dyDescent="0.35">
      <c r="G6275" s="42"/>
    </row>
    <row r="6276" spans="7:7" x14ac:dyDescent="0.35">
      <c r="G6276" s="42"/>
    </row>
    <row r="6277" spans="7:7" x14ac:dyDescent="0.35">
      <c r="G6277" s="42"/>
    </row>
    <row r="6278" spans="7:7" x14ac:dyDescent="0.35">
      <c r="G6278" s="42"/>
    </row>
    <row r="6279" spans="7:7" x14ac:dyDescent="0.35">
      <c r="G6279" s="42"/>
    </row>
    <row r="6280" spans="7:7" x14ac:dyDescent="0.35">
      <c r="G6280" s="42"/>
    </row>
    <row r="6281" spans="7:7" x14ac:dyDescent="0.35">
      <c r="G6281" s="42"/>
    </row>
    <row r="6282" spans="7:7" x14ac:dyDescent="0.35">
      <c r="G6282" s="42"/>
    </row>
    <row r="6283" spans="7:7" x14ac:dyDescent="0.35">
      <c r="G6283" s="42"/>
    </row>
    <row r="6284" spans="7:7" x14ac:dyDescent="0.35">
      <c r="G6284" s="42"/>
    </row>
    <row r="6285" spans="7:7" x14ac:dyDescent="0.35">
      <c r="G6285" s="42"/>
    </row>
    <row r="6286" spans="7:7" x14ac:dyDescent="0.35">
      <c r="G6286" s="42"/>
    </row>
    <row r="6287" spans="7:7" x14ac:dyDescent="0.35">
      <c r="G6287" s="42"/>
    </row>
    <row r="6288" spans="7:7" x14ac:dyDescent="0.35">
      <c r="G6288" s="42"/>
    </row>
    <row r="6289" spans="7:7" x14ac:dyDescent="0.35">
      <c r="G6289" s="42"/>
    </row>
    <row r="6290" spans="7:7" x14ac:dyDescent="0.35">
      <c r="G6290" s="42"/>
    </row>
    <row r="6291" spans="7:7" x14ac:dyDescent="0.35">
      <c r="G6291" s="42"/>
    </row>
    <row r="6292" spans="7:7" x14ac:dyDescent="0.35">
      <c r="G6292" s="42"/>
    </row>
    <row r="6293" spans="7:7" x14ac:dyDescent="0.35">
      <c r="G6293" s="42"/>
    </row>
    <row r="6294" spans="7:7" x14ac:dyDescent="0.35">
      <c r="G6294" s="42"/>
    </row>
    <row r="6295" spans="7:7" x14ac:dyDescent="0.35">
      <c r="G6295" s="42"/>
    </row>
    <row r="6296" spans="7:7" x14ac:dyDescent="0.35">
      <c r="G6296" s="42"/>
    </row>
    <row r="6297" spans="7:7" x14ac:dyDescent="0.35">
      <c r="G6297" s="42"/>
    </row>
    <row r="6298" spans="7:7" x14ac:dyDescent="0.35">
      <c r="G6298" s="42"/>
    </row>
    <row r="6299" spans="7:7" x14ac:dyDescent="0.35">
      <c r="G6299" s="42"/>
    </row>
    <row r="6300" spans="7:7" x14ac:dyDescent="0.35">
      <c r="G6300" s="42"/>
    </row>
    <row r="6301" spans="7:7" x14ac:dyDescent="0.35">
      <c r="G6301" s="42"/>
    </row>
    <row r="6302" spans="7:7" x14ac:dyDescent="0.35">
      <c r="G6302" s="42"/>
    </row>
    <row r="6303" spans="7:7" x14ac:dyDescent="0.35">
      <c r="G6303" s="42"/>
    </row>
    <row r="6304" spans="7:7" x14ac:dyDescent="0.35">
      <c r="G6304" s="42"/>
    </row>
    <row r="6305" spans="7:7" x14ac:dyDescent="0.35">
      <c r="G6305" s="42"/>
    </row>
    <row r="6306" spans="7:7" x14ac:dyDescent="0.35">
      <c r="G6306" s="42"/>
    </row>
    <row r="6307" spans="7:7" x14ac:dyDescent="0.35">
      <c r="G6307" s="42"/>
    </row>
    <row r="6308" spans="7:7" x14ac:dyDescent="0.35">
      <c r="G6308" s="42"/>
    </row>
    <row r="6309" spans="7:7" x14ac:dyDescent="0.35">
      <c r="G6309" s="42"/>
    </row>
    <row r="6310" spans="7:7" x14ac:dyDescent="0.35">
      <c r="G6310" s="42"/>
    </row>
    <row r="6311" spans="7:7" x14ac:dyDescent="0.35">
      <c r="G6311" s="42"/>
    </row>
    <row r="6312" spans="7:7" x14ac:dyDescent="0.35">
      <c r="G6312" s="42"/>
    </row>
    <row r="6313" spans="7:7" x14ac:dyDescent="0.35">
      <c r="G6313" s="42"/>
    </row>
    <row r="6314" spans="7:7" x14ac:dyDescent="0.35">
      <c r="G6314" s="42"/>
    </row>
    <row r="6315" spans="7:7" x14ac:dyDescent="0.35">
      <c r="G6315" s="42"/>
    </row>
    <row r="6316" spans="7:7" x14ac:dyDescent="0.35">
      <c r="G6316" s="42"/>
    </row>
    <row r="6317" spans="7:7" x14ac:dyDescent="0.35">
      <c r="G6317" s="42"/>
    </row>
    <row r="6318" spans="7:7" x14ac:dyDescent="0.35">
      <c r="G6318" s="42"/>
    </row>
    <row r="6319" spans="7:7" x14ac:dyDescent="0.35">
      <c r="G6319" s="42"/>
    </row>
    <row r="6320" spans="7:7" x14ac:dyDescent="0.35">
      <c r="G6320" s="42"/>
    </row>
    <row r="6321" spans="7:7" x14ac:dyDescent="0.35">
      <c r="G6321" s="42"/>
    </row>
    <row r="6322" spans="7:7" x14ac:dyDescent="0.35">
      <c r="G6322" s="42"/>
    </row>
    <row r="6323" spans="7:7" x14ac:dyDescent="0.35">
      <c r="G6323" s="42"/>
    </row>
    <row r="6324" spans="7:7" x14ac:dyDescent="0.35">
      <c r="G6324" s="42"/>
    </row>
    <row r="6325" spans="7:7" x14ac:dyDescent="0.35">
      <c r="G6325" s="42"/>
    </row>
    <row r="6326" spans="7:7" x14ac:dyDescent="0.35">
      <c r="G6326" s="42"/>
    </row>
    <row r="6327" spans="7:7" x14ac:dyDescent="0.35">
      <c r="G6327" s="42"/>
    </row>
    <row r="6328" spans="7:7" x14ac:dyDescent="0.35">
      <c r="G6328" s="42"/>
    </row>
    <row r="6329" spans="7:7" x14ac:dyDescent="0.35">
      <c r="G6329" s="42"/>
    </row>
    <row r="6330" spans="7:7" x14ac:dyDescent="0.35">
      <c r="G6330" s="42"/>
    </row>
    <row r="6331" spans="7:7" x14ac:dyDescent="0.35">
      <c r="G6331" s="42"/>
    </row>
    <row r="6332" spans="7:7" x14ac:dyDescent="0.35">
      <c r="G6332" s="42"/>
    </row>
    <row r="6333" spans="7:7" x14ac:dyDescent="0.35">
      <c r="G6333" s="42"/>
    </row>
    <row r="6334" spans="7:7" x14ac:dyDescent="0.35">
      <c r="G6334" s="42"/>
    </row>
    <row r="6335" spans="7:7" x14ac:dyDescent="0.35">
      <c r="G6335" s="42"/>
    </row>
    <row r="6336" spans="7:7" x14ac:dyDescent="0.35">
      <c r="G6336" s="42"/>
    </row>
    <row r="6337" spans="7:7" x14ac:dyDescent="0.35">
      <c r="G6337" s="42"/>
    </row>
    <row r="6338" spans="7:7" x14ac:dyDescent="0.35">
      <c r="G6338" s="42"/>
    </row>
    <row r="6339" spans="7:7" x14ac:dyDescent="0.35">
      <c r="G6339" s="42"/>
    </row>
    <row r="6340" spans="7:7" x14ac:dyDescent="0.35">
      <c r="G6340" s="42"/>
    </row>
    <row r="6341" spans="7:7" x14ac:dyDescent="0.35">
      <c r="G6341" s="42"/>
    </row>
    <row r="6342" spans="7:7" x14ac:dyDescent="0.35">
      <c r="G6342" s="42"/>
    </row>
    <row r="6343" spans="7:7" x14ac:dyDescent="0.35">
      <c r="G6343" s="42"/>
    </row>
    <row r="6344" spans="7:7" x14ac:dyDescent="0.35">
      <c r="G6344" s="42"/>
    </row>
    <row r="6345" spans="7:7" x14ac:dyDescent="0.35">
      <c r="G6345" s="42"/>
    </row>
    <row r="6346" spans="7:7" x14ac:dyDescent="0.35">
      <c r="G6346" s="42"/>
    </row>
    <row r="6347" spans="7:7" x14ac:dyDescent="0.35">
      <c r="G6347" s="42"/>
    </row>
    <row r="6348" spans="7:7" x14ac:dyDescent="0.35">
      <c r="G6348" s="42"/>
    </row>
    <row r="6349" spans="7:7" x14ac:dyDescent="0.35">
      <c r="G6349" s="42"/>
    </row>
    <row r="6350" spans="7:7" x14ac:dyDescent="0.35">
      <c r="G6350" s="42"/>
    </row>
    <row r="6351" spans="7:7" x14ac:dyDescent="0.35">
      <c r="G6351" s="42"/>
    </row>
    <row r="6352" spans="7:7" x14ac:dyDescent="0.35">
      <c r="G6352" s="42"/>
    </row>
    <row r="6353" spans="7:7" x14ac:dyDescent="0.35">
      <c r="G6353" s="42"/>
    </row>
    <row r="6354" spans="7:7" x14ac:dyDescent="0.35">
      <c r="G6354" s="42"/>
    </row>
    <row r="6355" spans="7:7" x14ac:dyDescent="0.35">
      <c r="G6355" s="42"/>
    </row>
    <row r="6356" spans="7:7" x14ac:dyDescent="0.35">
      <c r="G6356" s="42"/>
    </row>
    <row r="6357" spans="7:7" x14ac:dyDescent="0.35">
      <c r="G6357" s="42"/>
    </row>
    <row r="6358" spans="7:7" x14ac:dyDescent="0.35">
      <c r="G6358" s="42"/>
    </row>
    <row r="6359" spans="7:7" x14ac:dyDescent="0.35">
      <c r="G6359" s="42"/>
    </row>
    <row r="6360" spans="7:7" x14ac:dyDescent="0.35">
      <c r="G6360" s="42"/>
    </row>
    <row r="6361" spans="7:7" x14ac:dyDescent="0.35">
      <c r="G6361" s="42"/>
    </row>
    <row r="6362" spans="7:7" x14ac:dyDescent="0.35">
      <c r="G6362" s="42"/>
    </row>
    <row r="6363" spans="7:7" x14ac:dyDescent="0.35">
      <c r="G6363" s="42"/>
    </row>
    <row r="6364" spans="7:7" x14ac:dyDescent="0.35">
      <c r="G6364" s="42"/>
    </row>
    <row r="6365" spans="7:7" x14ac:dyDescent="0.35">
      <c r="G6365" s="42"/>
    </row>
    <row r="6366" spans="7:7" x14ac:dyDescent="0.35">
      <c r="G6366" s="42"/>
    </row>
    <row r="6367" spans="7:7" x14ac:dyDescent="0.35">
      <c r="G6367" s="42"/>
    </row>
    <row r="6368" spans="7:7" x14ac:dyDescent="0.35">
      <c r="G6368" s="42"/>
    </row>
    <row r="6369" spans="7:7" x14ac:dyDescent="0.35">
      <c r="G6369" s="42"/>
    </row>
    <row r="6370" spans="7:7" x14ac:dyDescent="0.35">
      <c r="G6370" s="42"/>
    </row>
    <row r="6371" spans="7:7" x14ac:dyDescent="0.35">
      <c r="G6371" s="42"/>
    </row>
    <row r="6372" spans="7:7" x14ac:dyDescent="0.35">
      <c r="G6372" s="42"/>
    </row>
    <row r="6373" spans="7:7" x14ac:dyDescent="0.35">
      <c r="G6373" s="42"/>
    </row>
    <row r="6374" spans="7:7" x14ac:dyDescent="0.35">
      <c r="G6374" s="42"/>
    </row>
    <row r="6375" spans="7:7" x14ac:dyDescent="0.35">
      <c r="G6375" s="42"/>
    </row>
    <row r="6376" spans="7:7" x14ac:dyDescent="0.35">
      <c r="G6376" s="42"/>
    </row>
    <row r="6377" spans="7:7" x14ac:dyDescent="0.35">
      <c r="G6377" s="42"/>
    </row>
    <row r="6378" spans="7:7" x14ac:dyDescent="0.35">
      <c r="G6378" s="42"/>
    </row>
    <row r="6379" spans="7:7" x14ac:dyDescent="0.35">
      <c r="G6379" s="42"/>
    </row>
    <row r="6380" spans="7:7" x14ac:dyDescent="0.35">
      <c r="G6380" s="42"/>
    </row>
    <row r="6381" spans="7:7" x14ac:dyDescent="0.35">
      <c r="G6381" s="42"/>
    </row>
    <row r="6382" spans="7:7" x14ac:dyDescent="0.35">
      <c r="G6382" s="42"/>
    </row>
    <row r="6383" spans="7:7" x14ac:dyDescent="0.35">
      <c r="G6383" s="42"/>
    </row>
    <row r="6384" spans="7:7" x14ac:dyDescent="0.35">
      <c r="G6384" s="42"/>
    </row>
    <row r="6385" spans="7:7" x14ac:dyDescent="0.35">
      <c r="G6385" s="42"/>
    </row>
    <row r="6386" spans="7:7" x14ac:dyDescent="0.35">
      <c r="G6386" s="42"/>
    </row>
    <row r="6387" spans="7:7" x14ac:dyDescent="0.35">
      <c r="G6387" s="42"/>
    </row>
    <row r="6388" spans="7:7" x14ac:dyDescent="0.35">
      <c r="G6388" s="42"/>
    </row>
    <row r="6389" spans="7:7" x14ac:dyDescent="0.35">
      <c r="G6389" s="42"/>
    </row>
    <row r="6390" spans="7:7" x14ac:dyDescent="0.35">
      <c r="G6390" s="42"/>
    </row>
    <row r="6391" spans="7:7" x14ac:dyDescent="0.35">
      <c r="G6391" s="42"/>
    </row>
    <row r="6392" spans="7:7" x14ac:dyDescent="0.35">
      <c r="G6392" s="42"/>
    </row>
    <row r="6393" spans="7:7" x14ac:dyDescent="0.35">
      <c r="G6393" s="42"/>
    </row>
    <row r="6394" spans="7:7" x14ac:dyDescent="0.35">
      <c r="G6394" s="42"/>
    </row>
    <row r="6395" spans="7:7" x14ac:dyDescent="0.35">
      <c r="G6395" s="42"/>
    </row>
    <row r="6396" spans="7:7" x14ac:dyDescent="0.35">
      <c r="G6396" s="42"/>
    </row>
    <row r="6397" spans="7:7" x14ac:dyDescent="0.35">
      <c r="G6397" s="42"/>
    </row>
    <row r="6398" spans="7:7" x14ac:dyDescent="0.35">
      <c r="G6398" s="42"/>
    </row>
    <row r="6399" spans="7:7" x14ac:dyDescent="0.35">
      <c r="G6399" s="42"/>
    </row>
    <row r="6400" spans="7:7" x14ac:dyDescent="0.35">
      <c r="G6400" s="42"/>
    </row>
    <row r="6401" spans="7:7" x14ac:dyDescent="0.35">
      <c r="G6401" s="42"/>
    </row>
    <row r="6402" spans="7:7" x14ac:dyDescent="0.35">
      <c r="G6402" s="42"/>
    </row>
    <row r="6403" spans="7:7" x14ac:dyDescent="0.35">
      <c r="G6403" s="42"/>
    </row>
    <row r="6404" spans="7:7" x14ac:dyDescent="0.35">
      <c r="G6404" s="42"/>
    </row>
    <row r="6405" spans="7:7" x14ac:dyDescent="0.35">
      <c r="G6405" s="42"/>
    </row>
    <row r="6406" spans="7:7" x14ac:dyDescent="0.35">
      <c r="G6406" s="42"/>
    </row>
    <row r="6407" spans="7:7" x14ac:dyDescent="0.35">
      <c r="G6407" s="42"/>
    </row>
    <row r="6408" spans="7:7" x14ac:dyDescent="0.35">
      <c r="G6408" s="42"/>
    </row>
    <row r="6409" spans="7:7" x14ac:dyDescent="0.35">
      <c r="G6409" s="42"/>
    </row>
    <row r="6410" spans="7:7" x14ac:dyDescent="0.35">
      <c r="G6410" s="42"/>
    </row>
    <row r="6411" spans="7:7" x14ac:dyDescent="0.35">
      <c r="G6411" s="42"/>
    </row>
    <row r="6412" spans="7:7" x14ac:dyDescent="0.35">
      <c r="G6412" s="42"/>
    </row>
    <row r="6413" spans="7:7" x14ac:dyDescent="0.35">
      <c r="G6413" s="42"/>
    </row>
    <row r="6414" spans="7:7" x14ac:dyDescent="0.35">
      <c r="G6414" s="42"/>
    </row>
    <row r="6415" spans="7:7" x14ac:dyDescent="0.35">
      <c r="G6415" s="42"/>
    </row>
    <row r="6416" spans="7:7" x14ac:dyDescent="0.35">
      <c r="G6416" s="42"/>
    </row>
    <row r="6417" spans="7:7" x14ac:dyDescent="0.35">
      <c r="G6417" s="42"/>
    </row>
    <row r="6418" spans="7:7" x14ac:dyDescent="0.35">
      <c r="G6418" s="42"/>
    </row>
    <row r="6419" spans="7:7" x14ac:dyDescent="0.35">
      <c r="G6419" s="42"/>
    </row>
    <row r="6420" spans="7:7" x14ac:dyDescent="0.35">
      <c r="G6420" s="42"/>
    </row>
    <row r="6421" spans="7:7" x14ac:dyDescent="0.35">
      <c r="G6421" s="42"/>
    </row>
    <row r="6422" spans="7:7" x14ac:dyDescent="0.35">
      <c r="G6422" s="42"/>
    </row>
    <row r="6423" spans="7:7" x14ac:dyDescent="0.35">
      <c r="G6423" s="42"/>
    </row>
    <row r="6424" spans="7:7" x14ac:dyDescent="0.35">
      <c r="G6424" s="42"/>
    </row>
    <row r="6425" spans="7:7" x14ac:dyDescent="0.35">
      <c r="G6425" s="42"/>
    </row>
    <row r="6426" spans="7:7" x14ac:dyDescent="0.35">
      <c r="G6426" s="42"/>
    </row>
    <row r="6427" spans="7:7" x14ac:dyDescent="0.35">
      <c r="G6427" s="42"/>
    </row>
    <row r="6428" spans="7:7" x14ac:dyDescent="0.35">
      <c r="G6428" s="42"/>
    </row>
    <row r="6429" spans="7:7" x14ac:dyDescent="0.35">
      <c r="G6429" s="42"/>
    </row>
    <row r="6430" spans="7:7" x14ac:dyDescent="0.35">
      <c r="G6430" s="42"/>
    </row>
    <row r="6431" spans="7:7" x14ac:dyDescent="0.35">
      <c r="G6431" s="42"/>
    </row>
    <row r="6432" spans="7:7" x14ac:dyDescent="0.35">
      <c r="G6432" s="42"/>
    </row>
    <row r="6433" spans="7:7" x14ac:dyDescent="0.35">
      <c r="G6433" s="42"/>
    </row>
    <row r="6434" spans="7:7" x14ac:dyDescent="0.35">
      <c r="G6434" s="42"/>
    </row>
    <row r="6435" spans="7:7" x14ac:dyDescent="0.35">
      <c r="G6435" s="42"/>
    </row>
    <row r="6436" spans="7:7" x14ac:dyDescent="0.35">
      <c r="G6436" s="42"/>
    </row>
    <row r="6437" spans="7:7" x14ac:dyDescent="0.35">
      <c r="G6437" s="42"/>
    </row>
    <row r="6438" spans="7:7" x14ac:dyDescent="0.35">
      <c r="G6438" s="42"/>
    </row>
    <row r="6439" spans="7:7" x14ac:dyDescent="0.35">
      <c r="G6439" s="42"/>
    </row>
    <row r="6440" spans="7:7" x14ac:dyDescent="0.35">
      <c r="G6440" s="42"/>
    </row>
    <row r="6441" spans="7:7" x14ac:dyDescent="0.35">
      <c r="G6441" s="42"/>
    </row>
    <row r="6442" spans="7:7" x14ac:dyDescent="0.35">
      <c r="G6442" s="42"/>
    </row>
    <row r="6443" spans="7:7" x14ac:dyDescent="0.35">
      <c r="G6443" s="42"/>
    </row>
    <row r="6444" spans="7:7" x14ac:dyDescent="0.35">
      <c r="G6444" s="42"/>
    </row>
    <row r="6445" spans="7:7" x14ac:dyDescent="0.35">
      <c r="G6445" s="42"/>
    </row>
    <row r="6446" spans="7:7" x14ac:dyDescent="0.35">
      <c r="G6446" s="42"/>
    </row>
    <row r="6447" spans="7:7" x14ac:dyDescent="0.35">
      <c r="G6447" s="42"/>
    </row>
    <row r="6448" spans="7:7" x14ac:dyDescent="0.35">
      <c r="G6448" s="42"/>
    </row>
    <row r="6449" spans="7:7" x14ac:dyDescent="0.35">
      <c r="G6449" s="42"/>
    </row>
    <row r="6450" spans="7:7" x14ac:dyDescent="0.35">
      <c r="G6450" s="42"/>
    </row>
    <row r="6451" spans="7:7" x14ac:dyDescent="0.35">
      <c r="G6451" s="42"/>
    </row>
    <row r="6452" spans="7:7" x14ac:dyDescent="0.35">
      <c r="G6452" s="42"/>
    </row>
    <row r="6453" spans="7:7" x14ac:dyDescent="0.35">
      <c r="G6453" s="42"/>
    </row>
    <row r="6454" spans="7:7" x14ac:dyDescent="0.35">
      <c r="G6454" s="42"/>
    </row>
    <row r="6455" spans="7:7" x14ac:dyDescent="0.35">
      <c r="G6455" s="42"/>
    </row>
    <row r="6456" spans="7:7" x14ac:dyDescent="0.35">
      <c r="G6456" s="42"/>
    </row>
    <row r="6457" spans="7:7" x14ac:dyDescent="0.35">
      <c r="G6457" s="42"/>
    </row>
    <row r="6458" spans="7:7" x14ac:dyDescent="0.35">
      <c r="G6458" s="42"/>
    </row>
    <row r="6459" spans="7:7" x14ac:dyDescent="0.35">
      <c r="G6459" s="42"/>
    </row>
    <row r="6460" spans="7:7" x14ac:dyDescent="0.35">
      <c r="G6460" s="42"/>
    </row>
    <row r="6461" spans="7:7" x14ac:dyDescent="0.35">
      <c r="G6461" s="42"/>
    </row>
    <row r="6462" spans="7:7" x14ac:dyDescent="0.35">
      <c r="G6462" s="42"/>
    </row>
    <row r="6463" spans="7:7" x14ac:dyDescent="0.35">
      <c r="G6463" s="42"/>
    </row>
    <row r="6464" spans="7:7" x14ac:dyDescent="0.35">
      <c r="G6464" s="42"/>
    </row>
    <row r="6465" spans="7:7" x14ac:dyDescent="0.35">
      <c r="G6465" s="42"/>
    </row>
    <row r="6466" spans="7:7" x14ac:dyDescent="0.35">
      <c r="G6466" s="42"/>
    </row>
    <row r="6467" spans="7:7" x14ac:dyDescent="0.35">
      <c r="G6467" s="42"/>
    </row>
    <row r="6468" spans="7:7" x14ac:dyDescent="0.35">
      <c r="G6468" s="42"/>
    </row>
    <row r="6469" spans="7:7" x14ac:dyDescent="0.35">
      <c r="G6469" s="42"/>
    </row>
    <row r="6470" spans="7:7" x14ac:dyDescent="0.35">
      <c r="G6470" s="42"/>
    </row>
    <row r="6471" spans="7:7" x14ac:dyDescent="0.35">
      <c r="G6471" s="42"/>
    </row>
    <row r="6472" spans="7:7" x14ac:dyDescent="0.35">
      <c r="G6472" s="42"/>
    </row>
    <row r="6473" spans="7:7" x14ac:dyDescent="0.35">
      <c r="G6473" s="42"/>
    </row>
    <row r="6474" spans="7:7" x14ac:dyDescent="0.35">
      <c r="G6474" s="42"/>
    </row>
    <row r="6475" spans="7:7" x14ac:dyDescent="0.35">
      <c r="G6475" s="42"/>
    </row>
    <row r="6476" spans="7:7" x14ac:dyDescent="0.35">
      <c r="G6476" s="42"/>
    </row>
    <row r="6477" spans="7:7" x14ac:dyDescent="0.35">
      <c r="G6477" s="42"/>
    </row>
    <row r="6478" spans="7:7" x14ac:dyDescent="0.35">
      <c r="G6478" s="42"/>
    </row>
    <row r="6479" spans="7:7" x14ac:dyDescent="0.35">
      <c r="G6479" s="42"/>
    </row>
    <row r="6480" spans="7:7" x14ac:dyDescent="0.35">
      <c r="G6480" s="42"/>
    </row>
    <row r="6481" spans="7:7" x14ac:dyDescent="0.35">
      <c r="G6481" s="42"/>
    </row>
    <row r="6482" spans="7:7" x14ac:dyDescent="0.35">
      <c r="G6482" s="42"/>
    </row>
    <row r="6483" spans="7:7" x14ac:dyDescent="0.35">
      <c r="G6483" s="42"/>
    </row>
    <row r="6484" spans="7:7" x14ac:dyDescent="0.35">
      <c r="G6484" s="42"/>
    </row>
    <row r="6485" spans="7:7" x14ac:dyDescent="0.35">
      <c r="G6485" s="42"/>
    </row>
    <row r="6486" spans="7:7" x14ac:dyDescent="0.35">
      <c r="G6486" s="42"/>
    </row>
    <row r="6487" spans="7:7" x14ac:dyDescent="0.35">
      <c r="G6487" s="42"/>
    </row>
    <row r="6488" spans="7:7" x14ac:dyDescent="0.35">
      <c r="G6488" s="42"/>
    </row>
    <row r="6489" spans="7:7" x14ac:dyDescent="0.35">
      <c r="G6489" s="42"/>
    </row>
    <row r="6490" spans="7:7" x14ac:dyDescent="0.35">
      <c r="G6490" s="42"/>
    </row>
    <row r="6491" spans="7:7" x14ac:dyDescent="0.35">
      <c r="G6491" s="42"/>
    </row>
    <row r="6492" spans="7:7" x14ac:dyDescent="0.35">
      <c r="G6492" s="42"/>
    </row>
    <row r="6493" spans="7:7" x14ac:dyDescent="0.35">
      <c r="G6493" s="42"/>
    </row>
    <row r="6494" spans="7:7" x14ac:dyDescent="0.35">
      <c r="G6494" s="42"/>
    </row>
    <row r="6495" spans="7:7" x14ac:dyDescent="0.35">
      <c r="G6495" s="42"/>
    </row>
    <row r="6496" spans="7:7" x14ac:dyDescent="0.35">
      <c r="G6496" s="42"/>
    </row>
    <row r="6497" spans="7:7" x14ac:dyDescent="0.35">
      <c r="G6497" s="42"/>
    </row>
    <row r="6498" spans="7:7" x14ac:dyDescent="0.35">
      <c r="G6498" s="42"/>
    </row>
    <row r="6499" spans="7:7" x14ac:dyDescent="0.35">
      <c r="G6499" s="42"/>
    </row>
    <row r="6500" spans="7:7" x14ac:dyDescent="0.35">
      <c r="G6500" s="42"/>
    </row>
    <row r="6501" spans="7:7" x14ac:dyDescent="0.35">
      <c r="G6501" s="42"/>
    </row>
    <row r="6502" spans="7:7" x14ac:dyDescent="0.35">
      <c r="G6502" s="42"/>
    </row>
    <row r="6503" spans="7:7" x14ac:dyDescent="0.35">
      <c r="G6503" s="42"/>
    </row>
    <row r="6504" spans="7:7" x14ac:dyDescent="0.35">
      <c r="G6504" s="42"/>
    </row>
    <row r="6505" spans="7:7" x14ac:dyDescent="0.35">
      <c r="G6505" s="42"/>
    </row>
    <row r="6506" spans="7:7" x14ac:dyDescent="0.35">
      <c r="G6506" s="42"/>
    </row>
    <row r="6507" spans="7:7" x14ac:dyDescent="0.35">
      <c r="G6507" s="42"/>
    </row>
    <row r="6508" spans="7:7" x14ac:dyDescent="0.35">
      <c r="G6508" s="42"/>
    </row>
    <row r="6509" spans="7:7" x14ac:dyDescent="0.35">
      <c r="G6509" s="42"/>
    </row>
    <row r="6510" spans="7:7" x14ac:dyDescent="0.35">
      <c r="G6510" s="42"/>
    </row>
    <row r="6511" spans="7:7" x14ac:dyDescent="0.35">
      <c r="G6511" s="42"/>
    </row>
    <row r="6512" spans="7:7" x14ac:dyDescent="0.35">
      <c r="G6512" s="42"/>
    </row>
    <row r="6513" spans="7:7" x14ac:dyDescent="0.35">
      <c r="G6513" s="42"/>
    </row>
    <row r="6514" spans="7:7" x14ac:dyDescent="0.35">
      <c r="G6514" s="42"/>
    </row>
    <row r="6515" spans="7:7" x14ac:dyDescent="0.35">
      <c r="G6515" s="42"/>
    </row>
    <row r="6516" spans="7:7" x14ac:dyDescent="0.35">
      <c r="G6516" s="42"/>
    </row>
    <row r="6517" spans="7:7" x14ac:dyDescent="0.35">
      <c r="G6517" s="42"/>
    </row>
    <row r="6518" spans="7:7" x14ac:dyDescent="0.35">
      <c r="G6518" s="42"/>
    </row>
    <row r="6519" spans="7:7" x14ac:dyDescent="0.35">
      <c r="G6519" s="42"/>
    </row>
    <row r="6520" spans="7:7" x14ac:dyDescent="0.35">
      <c r="G6520" s="42"/>
    </row>
    <row r="6521" spans="7:7" x14ac:dyDescent="0.35">
      <c r="G6521" s="42"/>
    </row>
    <row r="6522" spans="7:7" x14ac:dyDescent="0.35">
      <c r="G6522" s="42"/>
    </row>
    <row r="6523" spans="7:7" x14ac:dyDescent="0.35">
      <c r="G6523" s="42"/>
    </row>
    <row r="6524" spans="7:7" x14ac:dyDescent="0.35">
      <c r="G6524" s="42"/>
    </row>
    <row r="6525" spans="7:7" x14ac:dyDescent="0.35">
      <c r="G6525" s="42"/>
    </row>
    <row r="6526" spans="7:7" x14ac:dyDescent="0.35">
      <c r="G6526" s="42"/>
    </row>
    <row r="6527" spans="7:7" x14ac:dyDescent="0.35">
      <c r="G6527" s="42"/>
    </row>
    <row r="6528" spans="7:7" x14ac:dyDescent="0.35">
      <c r="G6528" s="42"/>
    </row>
    <row r="6529" spans="7:7" x14ac:dyDescent="0.35">
      <c r="G6529" s="42"/>
    </row>
    <row r="6530" spans="7:7" x14ac:dyDescent="0.35">
      <c r="G6530" s="42"/>
    </row>
    <row r="6531" spans="7:7" x14ac:dyDescent="0.35">
      <c r="G6531" s="42"/>
    </row>
    <row r="6532" spans="7:7" x14ac:dyDescent="0.35">
      <c r="G6532" s="42"/>
    </row>
    <row r="6533" spans="7:7" x14ac:dyDescent="0.35">
      <c r="G6533" s="42"/>
    </row>
    <row r="6534" spans="7:7" x14ac:dyDescent="0.35">
      <c r="G6534" s="42"/>
    </row>
    <row r="6535" spans="7:7" x14ac:dyDescent="0.35">
      <c r="G6535" s="42"/>
    </row>
    <row r="6536" spans="7:7" x14ac:dyDescent="0.35">
      <c r="G6536" s="42"/>
    </row>
    <row r="6537" spans="7:7" x14ac:dyDescent="0.35">
      <c r="G6537" s="42"/>
    </row>
    <row r="6538" spans="7:7" x14ac:dyDescent="0.35">
      <c r="G6538" s="42"/>
    </row>
    <row r="6539" spans="7:7" x14ac:dyDescent="0.35">
      <c r="G6539" s="42"/>
    </row>
    <row r="6540" spans="7:7" x14ac:dyDescent="0.35">
      <c r="G6540" s="42"/>
    </row>
    <row r="6541" spans="7:7" x14ac:dyDescent="0.35">
      <c r="G6541" s="42"/>
    </row>
    <row r="6542" spans="7:7" x14ac:dyDescent="0.35">
      <c r="G6542" s="42"/>
    </row>
    <row r="6543" spans="7:7" x14ac:dyDescent="0.35">
      <c r="G6543" s="42"/>
    </row>
    <row r="6544" spans="7:7" x14ac:dyDescent="0.35">
      <c r="G6544" s="42"/>
    </row>
    <row r="6545" spans="7:7" x14ac:dyDescent="0.35">
      <c r="G6545" s="42"/>
    </row>
    <row r="6546" spans="7:7" x14ac:dyDescent="0.35">
      <c r="G6546" s="42"/>
    </row>
    <row r="6547" spans="7:7" x14ac:dyDescent="0.35">
      <c r="G6547" s="42"/>
    </row>
    <row r="6548" spans="7:7" x14ac:dyDescent="0.35">
      <c r="G6548" s="42"/>
    </row>
    <row r="6549" spans="7:7" x14ac:dyDescent="0.35">
      <c r="G6549" s="42"/>
    </row>
    <row r="6550" spans="7:7" x14ac:dyDescent="0.35">
      <c r="G6550" s="42"/>
    </row>
    <row r="6551" spans="7:7" x14ac:dyDescent="0.35">
      <c r="G6551" s="42"/>
    </row>
    <row r="6552" spans="7:7" x14ac:dyDescent="0.35">
      <c r="G6552" s="42"/>
    </row>
    <row r="6553" spans="7:7" x14ac:dyDescent="0.35">
      <c r="G6553" s="42"/>
    </row>
    <row r="6554" spans="7:7" x14ac:dyDescent="0.35">
      <c r="G6554" s="42"/>
    </row>
    <row r="6555" spans="7:7" x14ac:dyDescent="0.35">
      <c r="G6555" s="42"/>
    </row>
    <row r="6556" spans="7:7" x14ac:dyDescent="0.35">
      <c r="G6556" s="42"/>
    </row>
    <row r="6557" spans="7:7" x14ac:dyDescent="0.35">
      <c r="G6557" s="42"/>
    </row>
    <row r="6558" spans="7:7" x14ac:dyDescent="0.35">
      <c r="G6558" s="42"/>
    </row>
    <row r="6559" spans="7:7" x14ac:dyDescent="0.35">
      <c r="G6559" s="42"/>
    </row>
    <row r="6560" spans="7:7" x14ac:dyDescent="0.35">
      <c r="G6560" s="42"/>
    </row>
    <row r="6561" spans="7:7" x14ac:dyDescent="0.35">
      <c r="G6561" s="42"/>
    </row>
    <row r="6562" spans="7:7" x14ac:dyDescent="0.35">
      <c r="G6562" s="42"/>
    </row>
    <row r="6563" spans="7:7" x14ac:dyDescent="0.35">
      <c r="G6563" s="42"/>
    </row>
    <row r="6564" spans="7:7" x14ac:dyDescent="0.35">
      <c r="G6564" s="42"/>
    </row>
    <row r="6565" spans="7:7" x14ac:dyDescent="0.35">
      <c r="G6565" s="42"/>
    </row>
    <row r="6566" spans="7:7" x14ac:dyDescent="0.35">
      <c r="G6566" s="42"/>
    </row>
    <row r="6567" spans="7:7" x14ac:dyDescent="0.35">
      <c r="G6567" s="42"/>
    </row>
    <row r="6568" spans="7:7" x14ac:dyDescent="0.35">
      <c r="G6568" s="42"/>
    </row>
    <row r="6569" spans="7:7" x14ac:dyDescent="0.35">
      <c r="G6569" s="42"/>
    </row>
    <row r="6570" spans="7:7" x14ac:dyDescent="0.35">
      <c r="G6570" s="42"/>
    </row>
    <row r="6571" spans="7:7" x14ac:dyDescent="0.35">
      <c r="G6571" s="42"/>
    </row>
    <row r="6572" spans="7:7" x14ac:dyDescent="0.35">
      <c r="G6572" s="42"/>
    </row>
    <row r="6573" spans="7:7" x14ac:dyDescent="0.35">
      <c r="G6573" s="42"/>
    </row>
    <row r="6574" spans="7:7" x14ac:dyDescent="0.35">
      <c r="G6574" s="42"/>
    </row>
    <row r="6575" spans="7:7" x14ac:dyDescent="0.35">
      <c r="G6575" s="42"/>
    </row>
    <row r="6576" spans="7:7" x14ac:dyDescent="0.35">
      <c r="G6576" s="42"/>
    </row>
    <row r="6577" spans="7:7" x14ac:dyDescent="0.35">
      <c r="G6577" s="42"/>
    </row>
    <row r="6578" spans="7:7" x14ac:dyDescent="0.35">
      <c r="G6578" s="42"/>
    </row>
    <row r="6579" spans="7:7" x14ac:dyDescent="0.35">
      <c r="G6579" s="42"/>
    </row>
    <row r="6580" spans="7:7" x14ac:dyDescent="0.35">
      <c r="G6580" s="42"/>
    </row>
    <row r="6581" spans="7:7" x14ac:dyDescent="0.35">
      <c r="G6581" s="42"/>
    </row>
    <row r="6582" spans="7:7" x14ac:dyDescent="0.35">
      <c r="G6582" s="42"/>
    </row>
    <row r="6583" spans="7:7" x14ac:dyDescent="0.35">
      <c r="G6583" s="42"/>
    </row>
    <row r="6584" spans="7:7" x14ac:dyDescent="0.35">
      <c r="G6584" s="42"/>
    </row>
    <row r="6585" spans="7:7" x14ac:dyDescent="0.35">
      <c r="G6585" s="42"/>
    </row>
    <row r="6586" spans="7:7" x14ac:dyDescent="0.35">
      <c r="G6586" s="42"/>
    </row>
    <row r="6587" spans="7:7" x14ac:dyDescent="0.35">
      <c r="G6587" s="42"/>
    </row>
    <row r="6588" spans="7:7" x14ac:dyDescent="0.35">
      <c r="G6588" s="42"/>
    </row>
    <row r="6589" spans="7:7" x14ac:dyDescent="0.35">
      <c r="G6589" s="42"/>
    </row>
    <row r="6590" spans="7:7" x14ac:dyDescent="0.35">
      <c r="G6590" s="42"/>
    </row>
    <row r="6591" spans="7:7" x14ac:dyDescent="0.35">
      <c r="G6591" s="42"/>
    </row>
    <row r="6592" spans="7:7" x14ac:dyDescent="0.35">
      <c r="G6592" s="42"/>
    </row>
    <row r="6593" spans="7:7" x14ac:dyDescent="0.35">
      <c r="G6593" s="42"/>
    </row>
    <row r="6594" spans="7:7" x14ac:dyDescent="0.35">
      <c r="G6594" s="42"/>
    </row>
    <row r="6595" spans="7:7" x14ac:dyDescent="0.35">
      <c r="G6595" s="42"/>
    </row>
    <row r="6596" spans="7:7" x14ac:dyDescent="0.35">
      <c r="G6596" s="42"/>
    </row>
    <row r="6597" spans="7:7" x14ac:dyDescent="0.35">
      <c r="G6597" s="42"/>
    </row>
    <row r="6598" spans="7:7" x14ac:dyDescent="0.35">
      <c r="G6598" s="42"/>
    </row>
    <row r="6599" spans="7:7" x14ac:dyDescent="0.35">
      <c r="G6599" s="42"/>
    </row>
    <row r="6600" spans="7:7" x14ac:dyDescent="0.35">
      <c r="G6600" s="42"/>
    </row>
    <row r="6601" spans="7:7" x14ac:dyDescent="0.35">
      <c r="G6601" s="42"/>
    </row>
    <row r="6602" spans="7:7" x14ac:dyDescent="0.35">
      <c r="G6602" s="42"/>
    </row>
    <row r="6603" spans="7:7" x14ac:dyDescent="0.35">
      <c r="G6603" s="42"/>
    </row>
    <row r="6604" spans="7:7" x14ac:dyDescent="0.35">
      <c r="G6604" s="42"/>
    </row>
    <row r="6605" spans="7:7" x14ac:dyDescent="0.35">
      <c r="G6605" s="42"/>
    </row>
    <row r="6606" spans="7:7" x14ac:dyDescent="0.35">
      <c r="G6606" s="42"/>
    </row>
    <row r="6607" spans="7:7" x14ac:dyDescent="0.35">
      <c r="G6607" s="42"/>
    </row>
    <row r="6608" spans="7:7" x14ac:dyDescent="0.35">
      <c r="G6608" s="42"/>
    </row>
    <row r="6609" spans="7:7" x14ac:dyDescent="0.35">
      <c r="G6609" s="42"/>
    </row>
    <row r="6610" spans="7:7" x14ac:dyDescent="0.35">
      <c r="G6610" s="42"/>
    </row>
    <row r="6611" spans="7:7" x14ac:dyDescent="0.35">
      <c r="G6611" s="42"/>
    </row>
    <row r="6612" spans="7:7" x14ac:dyDescent="0.35">
      <c r="G6612" s="42"/>
    </row>
    <row r="6613" spans="7:7" x14ac:dyDescent="0.35">
      <c r="G6613" s="42"/>
    </row>
    <row r="6614" spans="7:7" x14ac:dyDescent="0.35">
      <c r="G6614" s="42"/>
    </row>
    <row r="6615" spans="7:7" x14ac:dyDescent="0.35">
      <c r="G6615" s="42"/>
    </row>
    <row r="6616" spans="7:7" x14ac:dyDescent="0.35">
      <c r="G6616" s="42"/>
    </row>
    <row r="6617" spans="7:7" x14ac:dyDescent="0.35">
      <c r="G6617" s="42"/>
    </row>
    <row r="6618" spans="7:7" x14ac:dyDescent="0.35">
      <c r="G6618" s="42"/>
    </row>
    <row r="6619" spans="7:7" x14ac:dyDescent="0.35">
      <c r="G6619" s="42"/>
    </row>
    <row r="6620" spans="7:7" x14ac:dyDescent="0.35">
      <c r="G6620" s="42"/>
    </row>
    <row r="6621" spans="7:7" x14ac:dyDescent="0.35">
      <c r="G6621" s="42"/>
    </row>
    <row r="6622" spans="7:7" x14ac:dyDescent="0.35">
      <c r="G6622" s="42"/>
    </row>
    <row r="6623" spans="7:7" x14ac:dyDescent="0.35">
      <c r="G6623" s="42"/>
    </row>
    <row r="6624" spans="7:7" x14ac:dyDescent="0.35">
      <c r="G6624" s="42"/>
    </row>
    <row r="6625" spans="7:7" x14ac:dyDescent="0.35">
      <c r="G6625" s="42"/>
    </row>
    <row r="6626" spans="7:7" x14ac:dyDescent="0.35">
      <c r="G6626" s="42"/>
    </row>
    <row r="6627" spans="7:7" x14ac:dyDescent="0.35">
      <c r="G6627" s="42"/>
    </row>
    <row r="6628" spans="7:7" x14ac:dyDescent="0.35">
      <c r="G6628" s="42"/>
    </row>
    <row r="6629" spans="7:7" x14ac:dyDescent="0.35">
      <c r="G6629" s="42"/>
    </row>
    <row r="6630" spans="7:7" x14ac:dyDescent="0.35">
      <c r="G6630" s="42"/>
    </row>
    <row r="6631" spans="7:7" x14ac:dyDescent="0.35">
      <c r="G6631" s="42"/>
    </row>
    <row r="6632" spans="7:7" x14ac:dyDescent="0.35">
      <c r="G6632" s="42"/>
    </row>
    <row r="6633" spans="7:7" x14ac:dyDescent="0.35">
      <c r="G6633" s="42"/>
    </row>
    <row r="6634" spans="7:7" x14ac:dyDescent="0.35">
      <c r="G6634" s="42"/>
    </row>
    <row r="6635" spans="7:7" x14ac:dyDescent="0.35">
      <c r="G6635" s="42"/>
    </row>
    <row r="6636" spans="7:7" x14ac:dyDescent="0.35">
      <c r="G6636" s="42"/>
    </row>
    <row r="6637" spans="7:7" x14ac:dyDescent="0.35">
      <c r="G6637" s="42"/>
    </row>
    <row r="6638" spans="7:7" x14ac:dyDescent="0.35">
      <c r="G6638" s="42"/>
    </row>
    <row r="6639" spans="7:7" x14ac:dyDescent="0.35">
      <c r="G6639" s="42"/>
    </row>
    <row r="6640" spans="7:7" x14ac:dyDescent="0.35">
      <c r="G6640" s="42"/>
    </row>
    <row r="6641" spans="7:7" x14ac:dyDescent="0.35">
      <c r="G6641" s="42"/>
    </row>
    <row r="6642" spans="7:7" x14ac:dyDescent="0.35">
      <c r="G6642" s="42"/>
    </row>
    <row r="6643" spans="7:7" x14ac:dyDescent="0.35">
      <c r="G6643" s="42"/>
    </row>
    <row r="6644" spans="7:7" x14ac:dyDescent="0.35">
      <c r="G6644" s="42"/>
    </row>
    <row r="6645" spans="7:7" x14ac:dyDescent="0.35">
      <c r="G6645" s="42"/>
    </row>
    <row r="6646" spans="7:7" x14ac:dyDescent="0.35">
      <c r="G6646" s="42"/>
    </row>
    <row r="6647" spans="7:7" x14ac:dyDescent="0.35">
      <c r="G6647" s="42"/>
    </row>
    <row r="6648" spans="7:7" x14ac:dyDescent="0.35">
      <c r="G6648" s="42"/>
    </row>
    <row r="6649" spans="7:7" x14ac:dyDescent="0.35">
      <c r="G6649" s="42"/>
    </row>
    <row r="6650" spans="7:7" x14ac:dyDescent="0.35">
      <c r="G6650" s="42"/>
    </row>
    <row r="6651" spans="7:7" x14ac:dyDescent="0.35">
      <c r="G6651" s="42"/>
    </row>
    <row r="6652" spans="7:7" x14ac:dyDescent="0.35">
      <c r="G6652" s="42"/>
    </row>
    <row r="6653" spans="7:7" x14ac:dyDescent="0.35">
      <c r="G6653" s="42"/>
    </row>
    <row r="6654" spans="7:7" x14ac:dyDescent="0.35">
      <c r="G6654" s="42"/>
    </row>
    <row r="6655" spans="7:7" x14ac:dyDescent="0.35">
      <c r="G6655" s="42"/>
    </row>
    <row r="6656" spans="7:7" x14ac:dyDescent="0.35">
      <c r="G6656" s="42"/>
    </row>
    <row r="6657" spans="7:7" x14ac:dyDescent="0.35">
      <c r="G6657" s="42"/>
    </row>
    <row r="6658" spans="7:7" x14ac:dyDescent="0.35">
      <c r="G6658" s="42"/>
    </row>
    <row r="6659" spans="7:7" x14ac:dyDescent="0.35">
      <c r="G6659" s="42"/>
    </row>
    <row r="6660" spans="7:7" x14ac:dyDescent="0.35">
      <c r="G6660" s="42"/>
    </row>
    <row r="6661" spans="7:7" x14ac:dyDescent="0.35">
      <c r="G6661" s="42"/>
    </row>
    <row r="6662" spans="7:7" x14ac:dyDescent="0.35">
      <c r="G6662" s="42"/>
    </row>
    <row r="6663" spans="7:7" x14ac:dyDescent="0.35">
      <c r="G6663" s="42"/>
    </row>
    <row r="6664" spans="7:7" x14ac:dyDescent="0.35">
      <c r="G6664" s="42"/>
    </row>
    <row r="6665" spans="7:7" x14ac:dyDescent="0.35">
      <c r="G6665" s="42"/>
    </row>
    <row r="6666" spans="7:7" x14ac:dyDescent="0.35">
      <c r="G6666" s="42"/>
    </row>
    <row r="6667" spans="7:7" x14ac:dyDescent="0.35">
      <c r="G6667" s="42"/>
    </row>
    <row r="6668" spans="7:7" x14ac:dyDescent="0.35">
      <c r="G6668" s="42"/>
    </row>
    <row r="6669" spans="7:7" x14ac:dyDescent="0.35">
      <c r="G6669" s="42"/>
    </row>
    <row r="6670" spans="7:7" x14ac:dyDescent="0.35">
      <c r="G6670" s="42"/>
    </row>
    <row r="6671" spans="7:7" x14ac:dyDescent="0.35">
      <c r="G6671" s="42"/>
    </row>
    <row r="6672" spans="7:7" x14ac:dyDescent="0.35">
      <c r="G6672" s="42"/>
    </row>
    <row r="6673" spans="7:7" x14ac:dyDescent="0.35">
      <c r="G6673" s="42"/>
    </row>
    <row r="6674" spans="7:7" x14ac:dyDescent="0.35">
      <c r="G6674" s="42"/>
    </row>
    <row r="6675" spans="7:7" x14ac:dyDescent="0.35">
      <c r="G6675" s="42"/>
    </row>
    <row r="6676" spans="7:7" x14ac:dyDescent="0.35">
      <c r="G6676" s="42"/>
    </row>
    <row r="6677" spans="7:7" x14ac:dyDescent="0.35">
      <c r="G6677" s="42"/>
    </row>
    <row r="6678" spans="7:7" x14ac:dyDescent="0.35">
      <c r="G6678" s="42"/>
    </row>
    <row r="6679" spans="7:7" x14ac:dyDescent="0.35">
      <c r="G6679" s="42"/>
    </row>
    <row r="6680" spans="7:7" x14ac:dyDescent="0.35">
      <c r="G6680" s="42"/>
    </row>
    <row r="6681" spans="7:7" x14ac:dyDescent="0.35">
      <c r="G6681" s="42"/>
    </row>
    <row r="6682" spans="7:7" x14ac:dyDescent="0.35">
      <c r="G6682" s="42"/>
    </row>
    <row r="6683" spans="7:7" x14ac:dyDescent="0.35">
      <c r="G6683" s="42"/>
    </row>
    <row r="6684" spans="7:7" x14ac:dyDescent="0.35">
      <c r="G6684" s="42"/>
    </row>
    <row r="6685" spans="7:7" x14ac:dyDescent="0.35">
      <c r="G6685" s="42"/>
    </row>
    <row r="6686" spans="7:7" x14ac:dyDescent="0.35">
      <c r="G6686" s="42"/>
    </row>
    <row r="6687" spans="7:7" x14ac:dyDescent="0.35">
      <c r="G6687" s="42"/>
    </row>
    <row r="6688" spans="7:7" x14ac:dyDescent="0.35">
      <c r="G6688" s="42"/>
    </row>
    <row r="6689" spans="7:7" x14ac:dyDescent="0.35">
      <c r="G6689" s="42"/>
    </row>
    <row r="6690" spans="7:7" x14ac:dyDescent="0.35">
      <c r="G6690" s="42"/>
    </row>
    <row r="6691" spans="7:7" x14ac:dyDescent="0.35">
      <c r="G6691" s="42"/>
    </row>
    <row r="6692" spans="7:7" x14ac:dyDescent="0.35">
      <c r="G6692" s="42"/>
    </row>
    <row r="6693" spans="7:7" x14ac:dyDescent="0.35">
      <c r="G6693" s="42"/>
    </row>
    <row r="6694" spans="7:7" x14ac:dyDescent="0.35">
      <c r="G6694" s="42"/>
    </row>
    <row r="6695" spans="7:7" x14ac:dyDescent="0.35">
      <c r="G6695" s="42"/>
    </row>
    <row r="6696" spans="7:7" x14ac:dyDescent="0.35">
      <c r="G6696" s="42"/>
    </row>
    <row r="6697" spans="7:7" x14ac:dyDescent="0.35">
      <c r="G6697" s="42"/>
    </row>
    <row r="6698" spans="7:7" x14ac:dyDescent="0.35">
      <c r="G6698" s="42"/>
    </row>
    <row r="6699" spans="7:7" x14ac:dyDescent="0.35">
      <c r="G6699" s="42"/>
    </row>
    <row r="6700" spans="7:7" x14ac:dyDescent="0.35">
      <c r="G6700" s="42"/>
    </row>
    <row r="6701" spans="7:7" x14ac:dyDescent="0.35">
      <c r="G6701" s="42"/>
    </row>
    <row r="6702" spans="7:7" x14ac:dyDescent="0.35">
      <c r="G6702" s="42"/>
    </row>
    <row r="6703" spans="7:7" x14ac:dyDescent="0.35">
      <c r="G6703" s="42"/>
    </row>
    <row r="6704" spans="7:7" x14ac:dyDescent="0.35">
      <c r="G6704" s="42"/>
    </row>
    <row r="6705" spans="7:7" x14ac:dyDescent="0.35">
      <c r="G6705" s="42"/>
    </row>
    <row r="6706" spans="7:7" x14ac:dyDescent="0.35">
      <c r="G6706" s="42"/>
    </row>
    <row r="6707" spans="7:7" x14ac:dyDescent="0.35">
      <c r="G6707" s="42"/>
    </row>
    <row r="6708" spans="7:7" x14ac:dyDescent="0.35">
      <c r="G6708" s="42"/>
    </row>
    <row r="6709" spans="7:7" x14ac:dyDescent="0.35">
      <c r="G6709" s="42"/>
    </row>
    <row r="6710" spans="7:7" x14ac:dyDescent="0.35">
      <c r="G6710" s="42"/>
    </row>
    <row r="6711" spans="7:7" x14ac:dyDescent="0.35">
      <c r="G6711" s="42"/>
    </row>
    <row r="6712" spans="7:7" x14ac:dyDescent="0.35">
      <c r="G6712" s="42"/>
    </row>
    <row r="6713" spans="7:7" x14ac:dyDescent="0.35">
      <c r="G6713" s="42"/>
    </row>
    <row r="6714" spans="7:7" x14ac:dyDescent="0.35">
      <c r="G6714" s="42"/>
    </row>
    <row r="6715" spans="7:7" x14ac:dyDescent="0.35">
      <c r="G6715" s="42"/>
    </row>
    <row r="6716" spans="7:7" x14ac:dyDescent="0.35">
      <c r="G6716" s="42"/>
    </row>
    <row r="6717" spans="7:7" x14ac:dyDescent="0.35">
      <c r="G6717" s="42"/>
    </row>
    <row r="6718" spans="7:7" x14ac:dyDescent="0.35">
      <c r="G6718" s="42"/>
    </row>
    <row r="6719" spans="7:7" x14ac:dyDescent="0.35">
      <c r="G6719" s="42"/>
    </row>
    <row r="6720" spans="7:7" x14ac:dyDescent="0.35">
      <c r="G6720" s="42"/>
    </row>
    <row r="6721" spans="7:7" x14ac:dyDescent="0.35">
      <c r="G6721" s="42"/>
    </row>
    <row r="6722" spans="7:7" x14ac:dyDescent="0.35">
      <c r="G6722" s="42"/>
    </row>
    <row r="6723" spans="7:7" x14ac:dyDescent="0.35">
      <c r="G6723" s="42"/>
    </row>
    <row r="6724" spans="7:7" x14ac:dyDescent="0.35">
      <c r="G6724" s="42"/>
    </row>
    <row r="6725" spans="7:7" x14ac:dyDescent="0.35">
      <c r="G6725" s="42"/>
    </row>
    <row r="6726" spans="7:7" x14ac:dyDescent="0.35">
      <c r="G6726" s="42"/>
    </row>
    <row r="6727" spans="7:7" x14ac:dyDescent="0.35">
      <c r="G6727" s="42"/>
    </row>
    <row r="6728" spans="7:7" x14ac:dyDescent="0.35">
      <c r="G6728" s="42"/>
    </row>
    <row r="6729" spans="7:7" x14ac:dyDescent="0.35">
      <c r="G6729" s="42"/>
    </row>
    <row r="6730" spans="7:7" x14ac:dyDescent="0.35">
      <c r="G6730" s="42"/>
    </row>
    <row r="6731" spans="7:7" x14ac:dyDescent="0.35">
      <c r="G6731" s="42"/>
    </row>
    <row r="6732" spans="7:7" x14ac:dyDescent="0.35">
      <c r="G6732" s="42"/>
    </row>
    <row r="6733" spans="7:7" x14ac:dyDescent="0.35">
      <c r="G6733" s="42"/>
    </row>
    <row r="6734" spans="7:7" x14ac:dyDescent="0.35">
      <c r="G6734" s="42"/>
    </row>
    <row r="6735" spans="7:7" x14ac:dyDescent="0.35">
      <c r="G6735" s="42"/>
    </row>
    <row r="6736" spans="7:7" x14ac:dyDescent="0.35">
      <c r="G6736" s="42"/>
    </row>
    <row r="6737" spans="7:7" x14ac:dyDescent="0.35">
      <c r="G6737" s="42"/>
    </row>
    <row r="6738" spans="7:7" x14ac:dyDescent="0.35">
      <c r="G6738" s="42"/>
    </row>
    <row r="6739" spans="7:7" x14ac:dyDescent="0.35">
      <c r="G6739" s="42"/>
    </row>
    <row r="6740" spans="7:7" x14ac:dyDescent="0.35">
      <c r="G6740" s="42"/>
    </row>
    <row r="6741" spans="7:7" x14ac:dyDescent="0.35">
      <c r="G6741" s="42"/>
    </row>
    <row r="6742" spans="7:7" x14ac:dyDescent="0.35">
      <c r="G6742" s="42"/>
    </row>
    <row r="6743" spans="7:7" x14ac:dyDescent="0.35">
      <c r="G6743" s="42"/>
    </row>
    <row r="6744" spans="7:7" x14ac:dyDescent="0.35">
      <c r="G6744" s="42"/>
    </row>
    <row r="6745" spans="7:7" x14ac:dyDescent="0.35">
      <c r="G6745" s="42"/>
    </row>
    <row r="6746" spans="7:7" x14ac:dyDescent="0.35">
      <c r="G6746" s="42"/>
    </row>
    <row r="6747" spans="7:7" x14ac:dyDescent="0.35">
      <c r="G6747" s="42"/>
    </row>
    <row r="6748" spans="7:7" x14ac:dyDescent="0.35">
      <c r="G6748" s="42"/>
    </row>
    <row r="6749" spans="7:7" x14ac:dyDescent="0.35">
      <c r="G6749" s="42"/>
    </row>
    <row r="6750" spans="7:7" x14ac:dyDescent="0.35">
      <c r="G6750" s="42"/>
    </row>
    <row r="6751" spans="7:7" x14ac:dyDescent="0.35">
      <c r="G6751" s="42"/>
    </row>
    <row r="6752" spans="7:7" x14ac:dyDescent="0.35">
      <c r="G6752" s="42"/>
    </row>
    <row r="6753" spans="7:7" x14ac:dyDescent="0.35">
      <c r="G6753" s="42"/>
    </row>
    <row r="6754" spans="7:7" x14ac:dyDescent="0.35">
      <c r="G6754" s="42"/>
    </row>
    <row r="6755" spans="7:7" x14ac:dyDescent="0.35">
      <c r="G6755" s="42"/>
    </row>
    <row r="6756" spans="7:7" x14ac:dyDescent="0.35">
      <c r="G6756" s="42"/>
    </row>
    <row r="6757" spans="7:7" x14ac:dyDescent="0.35">
      <c r="G6757" s="42"/>
    </row>
    <row r="6758" spans="7:7" x14ac:dyDescent="0.35">
      <c r="G6758" s="42"/>
    </row>
    <row r="6759" spans="7:7" x14ac:dyDescent="0.35">
      <c r="G6759" s="42"/>
    </row>
    <row r="6760" spans="7:7" x14ac:dyDescent="0.35">
      <c r="G6760" s="42"/>
    </row>
    <row r="6761" spans="7:7" x14ac:dyDescent="0.35">
      <c r="G6761" s="42"/>
    </row>
    <row r="6762" spans="7:7" x14ac:dyDescent="0.35">
      <c r="G6762" s="42"/>
    </row>
    <row r="6763" spans="7:7" x14ac:dyDescent="0.35">
      <c r="G6763" s="42"/>
    </row>
    <row r="6764" spans="7:7" x14ac:dyDescent="0.35">
      <c r="G6764" s="42"/>
    </row>
    <row r="6765" spans="7:7" x14ac:dyDescent="0.35">
      <c r="G6765" s="42"/>
    </row>
    <row r="6766" spans="7:7" x14ac:dyDescent="0.35">
      <c r="G6766" s="42"/>
    </row>
    <row r="6767" spans="7:7" x14ac:dyDescent="0.35">
      <c r="G6767" s="42"/>
    </row>
    <row r="6768" spans="7:7" x14ac:dyDescent="0.35">
      <c r="G6768" s="42"/>
    </row>
    <row r="6769" spans="7:7" x14ac:dyDescent="0.35">
      <c r="G6769" s="42"/>
    </row>
    <row r="6770" spans="7:7" x14ac:dyDescent="0.35">
      <c r="G6770" s="42"/>
    </row>
    <row r="6771" spans="7:7" x14ac:dyDescent="0.35">
      <c r="G6771" s="42"/>
    </row>
    <row r="6772" spans="7:7" x14ac:dyDescent="0.35">
      <c r="G6772" s="42"/>
    </row>
    <row r="6773" spans="7:7" x14ac:dyDescent="0.35">
      <c r="G6773" s="42"/>
    </row>
    <row r="6774" spans="7:7" x14ac:dyDescent="0.35">
      <c r="G6774" s="42"/>
    </row>
    <row r="6775" spans="7:7" x14ac:dyDescent="0.35">
      <c r="G6775" s="42"/>
    </row>
    <row r="6776" spans="7:7" x14ac:dyDescent="0.35">
      <c r="G6776" s="42"/>
    </row>
    <row r="6777" spans="7:7" x14ac:dyDescent="0.35">
      <c r="G6777" s="42"/>
    </row>
    <row r="6778" spans="7:7" x14ac:dyDescent="0.35">
      <c r="G6778" s="42"/>
    </row>
    <row r="6779" spans="7:7" x14ac:dyDescent="0.35">
      <c r="G6779" s="42"/>
    </row>
    <row r="6780" spans="7:7" x14ac:dyDescent="0.35">
      <c r="G6780" s="42"/>
    </row>
    <row r="6781" spans="7:7" x14ac:dyDescent="0.35">
      <c r="G6781" s="42"/>
    </row>
    <row r="6782" spans="7:7" x14ac:dyDescent="0.35">
      <c r="G6782" s="42"/>
    </row>
    <row r="6783" spans="7:7" x14ac:dyDescent="0.35">
      <c r="G6783" s="42"/>
    </row>
    <row r="6784" spans="7:7" x14ac:dyDescent="0.35">
      <c r="G6784" s="42"/>
    </row>
    <row r="6785" spans="7:7" x14ac:dyDescent="0.35">
      <c r="G6785" s="42"/>
    </row>
    <row r="6786" spans="7:7" x14ac:dyDescent="0.35">
      <c r="G6786" s="42"/>
    </row>
    <row r="6787" spans="7:7" x14ac:dyDescent="0.35">
      <c r="G6787" s="42"/>
    </row>
    <row r="6788" spans="7:7" x14ac:dyDescent="0.35">
      <c r="G6788" s="42"/>
    </row>
    <row r="6789" spans="7:7" x14ac:dyDescent="0.35">
      <c r="G6789" s="42"/>
    </row>
    <row r="6790" spans="7:7" x14ac:dyDescent="0.35">
      <c r="G6790" s="42"/>
    </row>
    <row r="6791" spans="7:7" x14ac:dyDescent="0.35">
      <c r="G6791" s="42"/>
    </row>
    <row r="6792" spans="7:7" x14ac:dyDescent="0.35">
      <c r="G6792" s="42"/>
    </row>
    <row r="6793" spans="7:7" x14ac:dyDescent="0.35">
      <c r="G6793" s="42"/>
    </row>
    <row r="6794" spans="7:7" x14ac:dyDescent="0.35">
      <c r="G6794" s="42"/>
    </row>
    <row r="6795" spans="7:7" x14ac:dyDescent="0.35">
      <c r="G6795" s="42"/>
    </row>
    <row r="6796" spans="7:7" x14ac:dyDescent="0.35">
      <c r="G6796" s="42"/>
    </row>
    <row r="6797" spans="7:7" x14ac:dyDescent="0.35">
      <c r="G6797" s="42"/>
    </row>
    <row r="6798" spans="7:7" x14ac:dyDescent="0.35">
      <c r="G6798" s="42"/>
    </row>
    <row r="6799" spans="7:7" x14ac:dyDescent="0.35">
      <c r="G6799" s="42"/>
    </row>
    <row r="6800" spans="7:7" x14ac:dyDescent="0.35">
      <c r="G6800" s="42"/>
    </row>
    <row r="6801" spans="7:7" x14ac:dyDescent="0.35">
      <c r="G6801" s="42"/>
    </row>
    <row r="6802" spans="7:7" x14ac:dyDescent="0.35">
      <c r="G6802" s="42"/>
    </row>
    <row r="6803" spans="7:7" x14ac:dyDescent="0.35">
      <c r="G6803" s="42"/>
    </row>
    <row r="6804" spans="7:7" x14ac:dyDescent="0.35">
      <c r="G6804" s="42"/>
    </row>
    <row r="6805" spans="7:7" x14ac:dyDescent="0.35">
      <c r="G6805" s="42"/>
    </row>
    <row r="6806" spans="7:7" x14ac:dyDescent="0.35">
      <c r="G6806" s="42"/>
    </row>
    <row r="6807" spans="7:7" x14ac:dyDescent="0.35">
      <c r="G6807" s="42"/>
    </row>
    <row r="6808" spans="7:7" x14ac:dyDescent="0.35">
      <c r="G6808" s="42"/>
    </row>
    <row r="6809" spans="7:7" x14ac:dyDescent="0.35">
      <c r="G6809" s="42"/>
    </row>
    <row r="6810" spans="7:7" x14ac:dyDescent="0.35">
      <c r="G6810" s="42"/>
    </row>
    <row r="6811" spans="7:7" x14ac:dyDescent="0.35">
      <c r="G6811" s="42"/>
    </row>
    <row r="6812" spans="7:7" x14ac:dyDescent="0.35">
      <c r="G6812" s="42"/>
    </row>
    <row r="6813" spans="7:7" x14ac:dyDescent="0.35">
      <c r="G6813" s="42"/>
    </row>
    <row r="6814" spans="7:7" x14ac:dyDescent="0.35">
      <c r="G6814" s="42"/>
    </row>
    <row r="6815" spans="7:7" x14ac:dyDescent="0.35">
      <c r="G6815" s="42"/>
    </row>
    <row r="6816" spans="7:7" x14ac:dyDescent="0.35">
      <c r="G6816" s="42"/>
    </row>
    <row r="6817" spans="7:7" x14ac:dyDescent="0.35">
      <c r="G6817" s="42"/>
    </row>
    <row r="6818" spans="7:7" x14ac:dyDescent="0.35">
      <c r="G6818" s="42"/>
    </row>
    <row r="6819" spans="7:7" x14ac:dyDescent="0.35">
      <c r="G6819" s="42"/>
    </row>
    <row r="6820" spans="7:7" x14ac:dyDescent="0.35">
      <c r="G6820" s="42"/>
    </row>
    <row r="6821" spans="7:7" x14ac:dyDescent="0.35">
      <c r="G6821" s="42"/>
    </row>
    <row r="6822" spans="7:7" x14ac:dyDescent="0.35">
      <c r="G6822" s="42"/>
    </row>
    <row r="6823" spans="7:7" x14ac:dyDescent="0.35">
      <c r="G6823" s="42"/>
    </row>
    <row r="6824" spans="7:7" x14ac:dyDescent="0.35">
      <c r="G6824" s="42"/>
    </row>
    <row r="6825" spans="7:7" x14ac:dyDescent="0.35">
      <c r="G6825" s="42"/>
    </row>
    <row r="6826" spans="7:7" x14ac:dyDescent="0.35">
      <c r="G6826" s="42"/>
    </row>
    <row r="6827" spans="7:7" x14ac:dyDescent="0.35">
      <c r="G6827" s="42"/>
    </row>
    <row r="6828" spans="7:7" x14ac:dyDescent="0.35">
      <c r="G6828" s="42"/>
    </row>
    <row r="6829" spans="7:7" x14ac:dyDescent="0.35">
      <c r="G6829" s="42"/>
    </row>
    <row r="6830" spans="7:7" x14ac:dyDescent="0.35">
      <c r="G6830" s="42"/>
    </row>
    <row r="6831" spans="7:7" x14ac:dyDescent="0.35">
      <c r="G6831" s="42"/>
    </row>
    <row r="6832" spans="7:7" x14ac:dyDescent="0.35">
      <c r="G6832" s="42"/>
    </row>
    <row r="6833" spans="7:7" x14ac:dyDescent="0.35">
      <c r="G6833" s="42"/>
    </row>
    <row r="6834" spans="7:7" x14ac:dyDescent="0.35">
      <c r="G6834" s="42"/>
    </row>
    <row r="6835" spans="7:7" x14ac:dyDescent="0.35">
      <c r="G6835" s="42"/>
    </row>
    <row r="6836" spans="7:7" x14ac:dyDescent="0.35">
      <c r="G6836" s="42"/>
    </row>
    <row r="6837" spans="7:7" x14ac:dyDescent="0.35">
      <c r="G6837" s="42"/>
    </row>
    <row r="6838" spans="7:7" x14ac:dyDescent="0.35">
      <c r="G6838" s="42"/>
    </row>
    <row r="6839" spans="7:7" x14ac:dyDescent="0.35">
      <c r="G6839" s="42"/>
    </row>
    <row r="6840" spans="7:7" x14ac:dyDescent="0.35">
      <c r="G6840" s="42"/>
    </row>
    <row r="6841" spans="7:7" x14ac:dyDescent="0.35">
      <c r="G6841" s="42"/>
    </row>
    <row r="6842" spans="7:7" x14ac:dyDescent="0.35">
      <c r="G6842" s="42"/>
    </row>
    <row r="6843" spans="7:7" x14ac:dyDescent="0.35">
      <c r="G6843" s="42"/>
    </row>
    <row r="6844" spans="7:7" x14ac:dyDescent="0.35">
      <c r="G6844" s="42"/>
    </row>
    <row r="6845" spans="7:7" x14ac:dyDescent="0.35">
      <c r="G6845" s="42"/>
    </row>
    <row r="6846" spans="7:7" x14ac:dyDescent="0.35">
      <c r="G6846" s="42"/>
    </row>
    <row r="6847" spans="7:7" x14ac:dyDescent="0.35">
      <c r="G6847" s="42"/>
    </row>
    <row r="6848" spans="7:7" x14ac:dyDescent="0.35">
      <c r="G6848" s="42"/>
    </row>
    <row r="6849" spans="7:7" x14ac:dyDescent="0.35">
      <c r="G6849" s="42"/>
    </row>
    <row r="6850" spans="7:7" x14ac:dyDescent="0.35">
      <c r="G6850" s="42"/>
    </row>
    <row r="6851" spans="7:7" x14ac:dyDescent="0.35">
      <c r="G6851" s="42"/>
    </row>
    <row r="6852" spans="7:7" x14ac:dyDescent="0.35">
      <c r="G6852" s="42"/>
    </row>
    <row r="6853" spans="7:7" x14ac:dyDescent="0.35">
      <c r="G6853" s="42"/>
    </row>
    <row r="6854" spans="7:7" x14ac:dyDescent="0.35">
      <c r="G6854" s="42"/>
    </row>
    <row r="6855" spans="7:7" x14ac:dyDescent="0.35">
      <c r="G6855" s="42"/>
    </row>
    <row r="6856" spans="7:7" x14ac:dyDescent="0.35">
      <c r="G6856" s="42"/>
    </row>
    <row r="6857" spans="7:7" x14ac:dyDescent="0.35">
      <c r="G6857" s="42"/>
    </row>
    <row r="6858" spans="7:7" x14ac:dyDescent="0.35">
      <c r="G6858" s="42"/>
    </row>
    <row r="6859" spans="7:7" x14ac:dyDescent="0.35">
      <c r="G6859" s="42"/>
    </row>
    <row r="6860" spans="7:7" x14ac:dyDescent="0.35">
      <c r="G6860" s="42"/>
    </row>
    <row r="6861" spans="7:7" x14ac:dyDescent="0.35">
      <c r="G6861" s="42"/>
    </row>
    <row r="6862" spans="7:7" x14ac:dyDescent="0.35">
      <c r="G6862" s="42"/>
    </row>
    <row r="6863" spans="7:7" x14ac:dyDescent="0.35">
      <c r="G6863" s="42"/>
    </row>
    <row r="6864" spans="7:7" x14ac:dyDescent="0.35">
      <c r="G6864" s="42"/>
    </row>
    <row r="6865" spans="7:7" x14ac:dyDescent="0.35">
      <c r="G6865" s="42"/>
    </row>
    <row r="6866" spans="7:7" x14ac:dyDescent="0.35">
      <c r="G6866" s="42"/>
    </row>
    <row r="6867" spans="7:7" x14ac:dyDescent="0.35">
      <c r="G6867" s="42"/>
    </row>
    <row r="6868" spans="7:7" x14ac:dyDescent="0.35">
      <c r="G6868" s="42"/>
    </row>
    <row r="6869" spans="7:7" x14ac:dyDescent="0.35">
      <c r="G6869" s="42"/>
    </row>
    <row r="6870" spans="7:7" x14ac:dyDescent="0.35">
      <c r="G6870" s="42"/>
    </row>
    <row r="6871" spans="7:7" x14ac:dyDescent="0.35">
      <c r="G6871" s="42"/>
    </row>
    <row r="6872" spans="7:7" x14ac:dyDescent="0.35">
      <c r="G6872" s="42"/>
    </row>
    <row r="6873" spans="7:7" x14ac:dyDescent="0.35">
      <c r="G6873" s="42"/>
    </row>
    <row r="6874" spans="7:7" x14ac:dyDescent="0.35">
      <c r="G6874" s="42"/>
    </row>
    <row r="6875" spans="7:7" x14ac:dyDescent="0.35">
      <c r="G6875" s="42"/>
    </row>
    <row r="6876" spans="7:7" x14ac:dyDescent="0.35">
      <c r="G6876" s="42"/>
    </row>
    <row r="6877" spans="7:7" x14ac:dyDescent="0.35">
      <c r="G6877" s="42"/>
    </row>
    <row r="6878" spans="7:7" x14ac:dyDescent="0.35">
      <c r="G6878" s="42"/>
    </row>
    <row r="6879" spans="7:7" x14ac:dyDescent="0.35">
      <c r="G6879" s="42"/>
    </row>
    <row r="6880" spans="7:7" x14ac:dyDescent="0.35">
      <c r="G6880" s="42"/>
    </row>
    <row r="6881" spans="7:7" x14ac:dyDescent="0.35">
      <c r="G6881" s="42"/>
    </row>
    <row r="6882" spans="7:7" x14ac:dyDescent="0.35">
      <c r="G6882" s="42"/>
    </row>
    <row r="6883" spans="7:7" x14ac:dyDescent="0.35">
      <c r="G6883" s="42"/>
    </row>
    <row r="6884" spans="7:7" x14ac:dyDescent="0.35">
      <c r="G6884" s="42"/>
    </row>
    <row r="6885" spans="7:7" x14ac:dyDescent="0.35">
      <c r="G6885" s="42"/>
    </row>
    <row r="6886" spans="7:7" x14ac:dyDescent="0.35">
      <c r="G6886" s="42"/>
    </row>
    <row r="6887" spans="7:7" x14ac:dyDescent="0.35">
      <c r="G6887" s="42"/>
    </row>
    <row r="6888" spans="7:7" x14ac:dyDescent="0.35">
      <c r="G6888" s="42"/>
    </row>
    <row r="6889" spans="7:7" x14ac:dyDescent="0.35">
      <c r="G6889" s="42"/>
    </row>
    <row r="6890" spans="7:7" x14ac:dyDescent="0.35">
      <c r="G6890" s="42"/>
    </row>
    <row r="6891" spans="7:7" x14ac:dyDescent="0.35">
      <c r="G6891" s="42"/>
    </row>
    <row r="6892" spans="7:7" x14ac:dyDescent="0.35">
      <c r="G6892" s="42"/>
    </row>
    <row r="6893" spans="7:7" x14ac:dyDescent="0.35">
      <c r="G6893" s="42"/>
    </row>
    <row r="6894" spans="7:7" x14ac:dyDescent="0.35">
      <c r="G6894" s="42"/>
    </row>
    <row r="6895" spans="7:7" x14ac:dyDescent="0.35">
      <c r="G6895" s="42"/>
    </row>
    <row r="6896" spans="7:7" x14ac:dyDescent="0.35">
      <c r="G6896" s="42"/>
    </row>
    <row r="6897" spans="7:7" x14ac:dyDescent="0.35">
      <c r="G6897" s="42"/>
    </row>
    <row r="6898" spans="7:7" x14ac:dyDescent="0.35">
      <c r="G6898" s="42"/>
    </row>
    <row r="6899" spans="7:7" x14ac:dyDescent="0.35">
      <c r="G6899" s="42"/>
    </row>
    <row r="6900" spans="7:7" x14ac:dyDescent="0.35">
      <c r="G6900" s="42"/>
    </row>
    <row r="6901" spans="7:7" x14ac:dyDescent="0.35">
      <c r="G6901" s="42"/>
    </row>
    <row r="6902" spans="7:7" x14ac:dyDescent="0.35">
      <c r="G6902" s="42"/>
    </row>
    <row r="6903" spans="7:7" x14ac:dyDescent="0.35">
      <c r="G6903" s="42"/>
    </row>
    <row r="6904" spans="7:7" x14ac:dyDescent="0.35">
      <c r="G6904" s="42"/>
    </row>
    <row r="6905" spans="7:7" x14ac:dyDescent="0.35">
      <c r="G6905" s="42"/>
    </row>
    <row r="6906" spans="7:7" x14ac:dyDescent="0.35">
      <c r="G6906" s="42"/>
    </row>
    <row r="6907" spans="7:7" x14ac:dyDescent="0.35">
      <c r="G6907" s="42"/>
    </row>
    <row r="6908" spans="7:7" x14ac:dyDescent="0.35">
      <c r="G6908" s="42"/>
    </row>
    <row r="6909" spans="7:7" x14ac:dyDescent="0.35">
      <c r="G6909" s="42"/>
    </row>
    <row r="6910" spans="7:7" x14ac:dyDescent="0.35">
      <c r="G6910" s="42"/>
    </row>
    <row r="6911" spans="7:7" x14ac:dyDescent="0.35">
      <c r="G6911" s="42"/>
    </row>
    <row r="6912" spans="7:7" x14ac:dyDescent="0.35">
      <c r="G6912" s="42"/>
    </row>
    <row r="6913" spans="7:7" x14ac:dyDescent="0.35">
      <c r="G6913" s="42"/>
    </row>
    <row r="6914" spans="7:7" x14ac:dyDescent="0.35">
      <c r="G6914" s="42"/>
    </row>
    <row r="6915" spans="7:7" x14ac:dyDescent="0.35">
      <c r="G6915" s="42"/>
    </row>
    <row r="6916" spans="7:7" x14ac:dyDescent="0.35">
      <c r="G6916" s="42"/>
    </row>
    <row r="6917" spans="7:7" x14ac:dyDescent="0.35">
      <c r="G6917" s="42"/>
    </row>
    <row r="6918" spans="7:7" x14ac:dyDescent="0.35">
      <c r="G6918" s="42"/>
    </row>
    <row r="6919" spans="7:7" x14ac:dyDescent="0.35">
      <c r="G6919" s="42"/>
    </row>
    <row r="6920" spans="7:7" x14ac:dyDescent="0.35">
      <c r="G6920" s="42"/>
    </row>
    <row r="6921" spans="7:7" x14ac:dyDescent="0.35">
      <c r="G6921" s="42"/>
    </row>
    <row r="6922" spans="7:7" x14ac:dyDescent="0.35">
      <c r="G6922" s="42"/>
    </row>
    <row r="6923" spans="7:7" x14ac:dyDescent="0.35">
      <c r="G6923" s="42"/>
    </row>
    <row r="6924" spans="7:7" x14ac:dyDescent="0.35">
      <c r="G6924" s="42"/>
    </row>
    <row r="6925" spans="7:7" x14ac:dyDescent="0.35">
      <c r="G6925" s="42"/>
    </row>
    <row r="6926" spans="7:7" x14ac:dyDescent="0.35">
      <c r="G6926" s="42"/>
    </row>
    <row r="6927" spans="7:7" x14ac:dyDescent="0.35">
      <c r="G6927" s="42"/>
    </row>
    <row r="6928" spans="7:7" x14ac:dyDescent="0.35">
      <c r="G6928" s="42"/>
    </row>
    <row r="6929" spans="7:7" x14ac:dyDescent="0.35">
      <c r="G6929" s="42"/>
    </row>
    <row r="6930" spans="7:7" x14ac:dyDescent="0.35">
      <c r="G6930" s="42"/>
    </row>
    <row r="6931" spans="7:7" x14ac:dyDescent="0.35">
      <c r="G6931" s="42"/>
    </row>
    <row r="6932" spans="7:7" x14ac:dyDescent="0.35">
      <c r="G6932" s="42"/>
    </row>
    <row r="6933" spans="7:7" x14ac:dyDescent="0.35">
      <c r="G6933" s="42"/>
    </row>
    <row r="6934" spans="7:7" x14ac:dyDescent="0.35">
      <c r="G6934" s="42"/>
    </row>
    <row r="6935" spans="7:7" x14ac:dyDescent="0.35">
      <c r="G6935" s="42"/>
    </row>
    <row r="6936" spans="7:7" x14ac:dyDescent="0.35">
      <c r="G6936" s="42"/>
    </row>
    <row r="6937" spans="7:7" x14ac:dyDescent="0.35">
      <c r="G6937" s="42"/>
    </row>
    <row r="6938" spans="7:7" x14ac:dyDescent="0.35">
      <c r="G6938" s="42"/>
    </row>
    <row r="6939" spans="7:7" x14ac:dyDescent="0.35">
      <c r="G6939" s="42"/>
    </row>
    <row r="6940" spans="7:7" x14ac:dyDescent="0.35">
      <c r="G6940" s="42"/>
    </row>
    <row r="6941" spans="7:7" x14ac:dyDescent="0.35">
      <c r="G6941" s="42"/>
    </row>
    <row r="6942" spans="7:7" x14ac:dyDescent="0.35">
      <c r="G6942" s="42"/>
    </row>
    <row r="6943" spans="7:7" x14ac:dyDescent="0.35">
      <c r="G6943" s="42"/>
    </row>
    <row r="6944" spans="7:7" x14ac:dyDescent="0.35">
      <c r="G6944" s="42"/>
    </row>
    <row r="6945" spans="7:7" x14ac:dyDescent="0.35">
      <c r="G6945" s="42"/>
    </row>
    <row r="6946" spans="7:7" x14ac:dyDescent="0.35">
      <c r="G6946" s="42"/>
    </row>
    <row r="6947" spans="7:7" x14ac:dyDescent="0.35">
      <c r="G6947" s="42"/>
    </row>
    <row r="6948" spans="7:7" x14ac:dyDescent="0.35">
      <c r="G6948" s="42"/>
    </row>
    <row r="6949" spans="7:7" x14ac:dyDescent="0.35">
      <c r="G6949" s="42"/>
    </row>
    <row r="6950" spans="7:7" x14ac:dyDescent="0.35">
      <c r="G6950" s="42"/>
    </row>
    <row r="6951" spans="7:7" x14ac:dyDescent="0.35">
      <c r="G6951" s="42"/>
    </row>
    <row r="6952" spans="7:7" x14ac:dyDescent="0.35">
      <c r="G6952" s="42"/>
    </row>
    <row r="6953" spans="7:7" x14ac:dyDescent="0.35">
      <c r="G6953" s="42"/>
    </row>
    <row r="6954" spans="7:7" x14ac:dyDescent="0.35">
      <c r="G6954" s="42"/>
    </row>
    <row r="6955" spans="7:7" x14ac:dyDescent="0.35">
      <c r="G6955" s="42"/>
    </row>
    <row r="6956" spans="7:7" x14ac:dyDescent="0.35">
      <c r="G6956" s="42"/>
    </row>
    <row r="6957" spans="7:7" x14ac:dyDescent="0.35">
      <c r="G6957" s="42"/>
    </row>
    <row r="6958" spans="7:7" x14ac:dyDescent="0.35">
      <c r="G6958" s="42"/>
    </row>
    <row r="6959" spans="7:7" x14ac:dyDescent="0.35">
      <c r="G6959" s="42"/>
    </row>
    <row r="6960" spans="7:7" x14ac:dyDescent="0.35">
      <c r="G6960" s="42"/>
    </row>
    <row r="6961" spans="7:7" x14ac:dyDescent="0.35">
      <c r="G6961" s="42"/>
    </row>
    <row r="6962" spans="7:7" x14ac:dyDescent="0.35">
      <c r="G6962" s="42"/>
    </row>
    <row r="6963" spans="7:7" x14ac:dyDescent="0.35">
      <c r="G6963" s="42"/>
    </row>
    <row r="6964" spans="7:7" x14ac:dyDescent="0.35">
      <c r="G6964" s="42"/>
    </row>
    <row r="6965" spans="7:7" x14ac:dyDescent="0.35">
      <c r="G6965" s="42"/>
    </row>
    <row r="6966" spans="7:7" x14ac:dyDescent="0.35">
      <c r="G6966" s="42"/>
    </row>
    <row r="6967" spans="7:7" x14ac:dyDescent="0.35">
      <c r="G6967" s="42"/>
    </row>
    <row r="6968" spans="7:7" x14ac:dyDescent="0.35">
      <c r="G6968" s="42"/>
    </row>
    <row r="6969" spans="7:7" x14ac:dyDescent="0.35">
      <c r="G6969" s="42"/>
    </row>
    <row r="6970" spans="7:7" x14ac:dyDescent="0.35">
      <c r="G6970" s="42"/>
    </row>
    <row r="6971" spans="7:7" x14ac:dyDescent="0.35">
      <c r="G6971" s="42"/>
    </row>
    <row r="6972" spans="7:7" x14ac:dyDescent="0.35">
      <c r="G6972" s="42"/>
    </row>
    <row r="6973" spans="7:7" x14ac:dyDescent="0.35">
      <c r="G6973" s="42"/>
    </row>
    <row r="6974" spans="7:7" x14ac:dyDescent="0.35">
      <c r="G6974" s="42"/>
    </row>
    <row r="6975" spans="7:7" x14ac:dyDescent="0.35">
      <c r="G6975" s="42"/>
    </row>
    <row r="6976" spans="7:7" x14ac:dyDescent="0.35">
      <c r="G6976" s="42"/>
    </row>
    <row r="6977" spans="7:7" x14ac:dyDescent="0.35">
      <c r="G6977" s="42"/>
    </row>
    <row r="6978" spans="7:7" x14ac:dyDescent="0.35">
      <c r="G6978" s="42"/>
    </row>
    <row r="6979" spans="7:7" x14ac:dyDescent="0.35">
      <c r="G6979" s="42"/>
    </row>
    <row r="6980" spans="7:7" x14ac:dyDescent="0.35">
      <c r="G6980" s="42"/>
    </row>
    <row r="6981" spans="7:7" x14ac:dyDescent="0.35">
      <c r="G6981" s="42"/>
    </row>
    <row r="6982" spans="7:7" x14ac:dyDescent="0.35">
      <c r="G6982" s="42"/>
    </row>
    <row r="6983" spans="7:7" x14ac:dyDescent="0.35">
      <c r="G6983" s="42"/>
    </row>
    <row r="6984" spans="7:7" x14ac:dyDescent="0.35">
      <c r="G6984" s="42"/>
    </row>
    <row r="6985" spans="7:7" x14ac:dyDescent="0.35">
      <c r="G6985" s="42"/>
    </row>
    <row r="6986" spans="7:7" x14ac:dyDescent="0.35">
      <c r="G6986" s="42"/>
    </row>
    <row r="6987" spans="7:7" x14ac:dyDescent="0.35">
      <c r="G6987" s="42"/>
    </row>
    <row r="6988" spans="7:7" x14ac:dyDescent="0.35">
      <c r="G6988" s="42"/>
    </row>
    <row r="6989" spans="7:7" x14ac:dyDescent="0.35">
      <c r="G6989" s="42"/>
    </row>
    <row r="6990" spans="7:7" x14ac:dyDescent="0.35">
      <c r="G6990" s="42"/>
    </row>
    <row r="6991" spans="7:7" x14ac:dyDescent="0.35">
      <c r="G6991" s="42"/>
    </row>
    <row r="6992" spans="7:7" x14ac:dyDescent="0.35">
      <c r="G6992" s="42"/>
    </row>
    <row r="6993" spans="7:7" x14ac:dyDescent="0.35">
      <c r="G6993" s="42"/>
    </row>
    <row r="6994" spans="7:7" x14ac:dyDescent="0.35">
      <c r="G6994" s="42"/>
    </row>
    <row r="6995" spans="7:7" x14ac:dyDescent="0.35">
      <c r="G6995" s="42"/>
    </row>
    <row r="6996" spans="7:7" x14ac:dyDescent="0.35">
      <c r="G6996" s="42"/>
    </row>
    <row r="6997" spans="7:7" x14ac:dyDescent="0.35">
      <c r="G6997" s="42"/>
    </row>
    <row r="6998" spans="7:7" x14ac:dyDescent="0.35">
      <c r="G6998" s="42"/>
    </row>
    <row r="6999" spans="7:7" x14ac:dyDescent="0.35">
      <c r="G6999" s="42"/>
    </row>
    <row r="7000" spans="7:7" x14ac:dyDescent="0.35">
      <c r="G7000" s="42"/>
    </row>
    <row r="7001" spans="7:7" x14ac:dyDescent="0.35">
      <c r="G7001" s="42"/>
    </row>
    <row r="7002" spans="7:7" x14ac:dyDescent="0.35">
      <c r="G7002" s="42"/>
    </row>
    <row r="7003" spans="7:7" x14ac:dyDescent="0.35">
      <c r="G7003" s="42"/>
    </row>
    <row r="7004" spans="7:7" x14ac:dyDescent="0.35">
      <c r="G7004" s="42"/>
    </row>
    <row r="7005" spans="7:7" x14ac:dyDescent="0.35">
      <c r="G7005" s="42"/>
    </row>
    <row r="7006" spans="7:7" x14ac:dyDescent="0.35">
      <c r="G7006" s="42"/>
    </row>
    <row r="7007" spans="7:7" x14ac:dyDescent="0.35">
      <c r="G7007" s="42"/>
    </row>
    <row r="7008" spans="7:7" x14ac:dyDescent="0.35">
      <c r="G7008" s="42"/>
    </row>
    <row r="7009" spans="7:7" x14ac:dyDescent="0.35">
      <c r="G7009" s="42"/>
    </row>
    <row r="7010" spans="7:7" x14ac:dyDescent="0.35">
      <c r="G7010" s="42"/>
    </row>
    <row r="7011" spans="7:7" x14ac:dyDescent="0.35">
      <c r="G7011" s="42"/>
    </row>
    <row r="7012" spans="7:7" x14ac:dyDescent="0.35">
      <c r="G7012" s="42"/>
    </row>
    <row r="7013" spans="7:7" x14ac:dyDescent="0.35">
      <c r="G7013" s="42"/>
    </row>
    <row r="7014" spans="7:7" x14ac:dyDescent="0.35">
      <c r="G7014" s="42"/>
    </row>
    <row r="7015" spans="7:7" x14ac:dyDescent="0.35">
      <c r="G7015" s="42"/>
    </row>
    <row r="7016" spans="7:7" x14ac:dyDescent="0.35">
      <c r="G7016" s="42"/>
    </row>
    <row r="7017" spans="7:7" x14ac:dyDescent="0.35">
      <c r="G7017" s="42"/>
    </row>
    <row r="7018" spans="7:7" x14ac:dyDescent="0.35">
      <c r="G7018" s="42"/>
    </row>
    <row r="7019" spans="7:7" x14ac:dyDescent="0.35">
      <c r="G7019" s="42"/>
    </row>
    <row r="7020" spans="7:7" x14ac:dyDescent="0.35">
      <c r="G7020" s="42"/>
    </row>
    <row r="7021" spans="7:7" x14ac:dyDescent="0.35">
      <c r="G7021" s="42"/>
    </row>
    <row r="7022" spans="7:7" x14ac:dyDescent="0.35">
      <c r="G7022" s="42"/>
    </row>
    <row r="7023" spans="7:7" x14ac:dyDescent="0.35">
      <c r="G7023" s="42"/>
    </row>
    <row r="7024" spans="7:7" x14ac:dyDescent="0.35">
      <c r="G7024" s="42"/>
    </row>
    <row r="7025" spans="7:7" x14ac:dyDescent="0.35">
      <c r="G7025" s="42"/>
    </row>
    <row r="7026" spans="7:7" x14ac:dyDescent="0.35">
      <c r="G7026" s="42"/>
    </row>
    <row r="7027" spans="7:7" x14ac:dyDescent="0.35">
      <c r="G7027" s="42"/>
    </row>
    <row r="7028" spans="7:7" x14ac:dyDescent="0.35">
      <c r="G7028" s="42"/>
    </row>
    <row r="7029" spans="7:7" x14ac:dyDescent="0.35">
      <c r="G7029" s="42"/>
    </row>
    <row r="7030" spans="7:7" x14ac:dyDescent="0.35">
      <c r="G7030" s="42"/>
    </row>
    <row r="7031" spans="7:7" x14ac:dyDescent="0.35">
      <c r="G7031" s="42"/>
    </row>
    <row r="7032" spans="7:7" x14ac:dyDescent="0.35">
      <c r="G7032" s="42"/>
    </row>
    <row r="7033" spans="7:7" x14ac:dyDescent="0.35">
      <c r="G7033" s="42"/>
    </row>
    <row r="7034" spans="7:7" x14ac:dyDescent="0.35">
      <c r="G7034" s="42"/>
    </row>
    <row r="7035" spans="7:7" x14ac:dyDescent="0.35">
      <c r="G7035" s="42"/>
    </row>
    <row r="7036" spans="7:7" x14ac:dyDescent="0.35">
      <c r="G7036" s="42"/>
    </row>
    <row r="7037" spans="7:7" x14ac:dyDescent="0.35">
      <c r="G7037" s="42"/>
    </row>
    <row r="7038" spans="7:7" x14ac:dyDescent="0.35">
      <c r="G7038" s="42"/>
    </row>
    <row r="7039" spans="7:7" x14ac:dyDescent="0.35">
      <c r="G7039" s="42"/>
    </row>
    <row r="7040" spans="7:7" x14ac:dyDescent="0.35">
      <c r="G7040" s="42"/>
    </row>
    <row r="7041" spans="7:7" x14ac:dyDescent="0.35">
      <c r="G7041" s="42"/>
    </row>
    <row r="7042" spans="7:7" x14ac:dyDescent="0.35">
      <c r="G7042" s="42"/>
    </row>
    <row r="7043" spans="7:7" x14ac:dyDescent="0.35">
      <c r="G7043" s="42"/>
    </row>
    <row r="7044" spans="7:7" x14ac:dyDescent="0.35">
      <c r="G7044" s="42"/>
    </row>
    <row r="7045" spans="7:7" x14ac:dyDescent="0.35">
      <c r="G7045" s="42"/>
    </row>
    <row r="7046" spans="7:7" x14ac:dyDescent="0.35">
      <c r="G7046" s="42"/>
    </row>
    <row r="7047" spans="7:7" x14ac:dyDescent="0.35">
      <c r="G7047" s="42"/>
    </row>
    <row r="7048" spans="7:7" x14ac:dyDescent="0.35">
      <c r="G7048" s="42"/>
    </row>
    <row r="7049" spans="7:7" x14ac:dyDescent="0.35">
      <c r="G7049" s="42"/>
    </row>
    <row r="7050" spans="7:7" x14ac:dyDescent="0.35">
      <c r="G7050" s="42"/>
    </row>
    <row r="7051" spans="7:7" x14ac:dyDescent="0.35">
      <c r="G7051" s="42"/>
    </row>
    <row r="7052" spans="7:7" x14ac:dyDescent="0.35">
      <c r="G7052" s="42"/>
    </row>
    <row r="7053" spans="7:7" x14ac:dyDescent="0.35">
      <c r="G7053" s="42"/>
    </row>
    <row r="7054" spans="7:7" x14ac:dyDescent="0.35">
      <c r="G7054" s="42"/>
    </row>
    <row r="7055" spans="7:7" x14ac:dyDescent="0.35">
      <c r="G7055" s="42"/>
    </row>
    <row r="7056" spans="7:7" x14ac:dyDescent="0.35">
      <c r="G7056" s="42"/>
    </row>
    <row r="7057" spans="7:7" x14ac:dyDescent="0.35">
      <c r="G7057" s="42"/>
    </row>
    <row r="7058" spans="7:7" x14ac:dyDescent="0.35">
      <c r="G7058" s="42"/>
    </row>
    <row r="7059" spans="7:7" x14ac:dyDescent="0.35">
      <c r="G7059" s="42"/>
    </row>
    <row r="7060" spans="7:7" x14ac:dyDescent="0.35">
      <c r="G7060" s="42"/>
    </row>
    <row r="7061" spans="7:7" x14ac:dyDescent="0.35">
      <c r="G7061" s="42"/>
    </row>
    <row r="7062" spans="7:7" x14ac:dyDescent="0.35">
      <c r="G7062" s="42"/>
    </row>
    <row r="7063" spans="7:7" x14ac:dyDescent="0.35">
      <c r="G7063" s="42"/>
    </row>
    <row r="7064" spans="7:7" x14ac:dyDescent="0.35">
      <c r="G7064" s="42"/>
    </row>
    <row r="7065" spans="7:7" x14ac:dyDescent="0.35">
      <c r="G7065" s="42"/>
    </row>
    <row r="7066" spans="7:7" x14ac:dyDescent="0.35">
      <c r="G7066" s="42"/>
    </row>
    <row r="7067" spans="7:7" x14ac:dyDescent="0.35">
      <c r="G7067" s="42"/>
    </row>
    <row r="7068" spans="7:7" x14ac:dyDescent="0.35">
      <c r="G7068" s="42"/>
    </row>
    <row r="7069" spans="7:7" x14ac:dyDescent="0.35">
      <c r="G7069" s="42"/>
    </row>
    <row r="7070" spans="7:7" x14ac:dyDescent="0.35">
      <c r="G7070" s="42"/>
    </row>
    <row r="7071" spans="7:7" x14ac:dyDescent="0.35">
      <c r="G7071" s="42"/>
    </row>
    <row r="7072" spans="7:7" x14ac:dyDescent="0.35">
      <c r="G7072" s="42"/>
    </row>
    <row r="7073" spans="7:7" x14ac:dyDescent="0.35">
      <c r="G7073" s="42"/>
    </row>
    <row r="7074" spans="7:7" x14ac:dyDescent="0.35">
      <c r="G7074" s="42"/>
    </row>
    <row r="7075" spans="7:7" x14ac:dyDescent="0.35">
      <c r="G7075" s="42"/>
    </row>
    <row r="7076" spans="7:7" x14ac:dyDescent="0.35">
      <c r="G7076" s="42"/>
    </row>
    <row r="7077" spans="7:7" x14ac:dyDescent="0.35">
      <c r="G7077" s="42"/>
    </row>
    <row r="7078" spans="7:7" x14ac:dyDescent="0.35">
      <c r="G7078" s="42"/>
    </row>
    <row r="7079" spans="7:7" x14ac:dyDescent="0.35">
      <c r="G7079" s="42"/>
    </row>
    <row r="7080" spans="7:7" x14ac:dyDescent="0.35">
      <c r="G7080" s="42"/>
    </row>
    <row r="7081" spans="7:7" x14ac:dyDescent="0.35">
      <c r="G7081" s="42"/>
    </row>
    <row r="7082" spans="7:7" x14ac:dyDescent="0.35">
      <c r="G7082" s="42"/>
    </row>
    <row r="7083" spans="7:7" x14ac:dyDescent="0.35">
      <c r="G7083" s="42"/>
    </row>
    <row r="7084" spans="7:7" x14ac:dyDescent="0.35">
      <c r="G7084" s="42"/>
    </row>
    <row r="7085" spans="7:7" x14ac:dyDescent="0.35">
      <c r="G7085" s="42"/>
    </row>
    <row r="7086" spans="7:7" x14ac:dyDescent="0.35">
      <c r="G7086" s="42"/>
    </row>
    <row r="7087" spans="7:7" x14ac:dyDescent="0.35">
      <c r="G7087" s="42"/>
    </row>
    <row r="7088" spans="7:7" x14ac:dyDescent="0.35">
      <c r="G7088" s="42"/>
    </row>
    <row r="7089" spans="7:7" x14ac:dyDescent="0.35">
      <c r="G7089" s="42"/>
    </row>
    <row r="7090" spans="7:7" x14ac:dyDescent="0.35">
      <c r="G7090" s="42"/>
    </row>
    <row r="7091" spans="7:7" x14ac:dyDescent="0.35">
      <c r="G7091" s="42"/>
    </row>
    <row r="7092" spans="7:7" x14ac:dyDescent="0.35">
      <c r="G7092" s="42"/>
    </row>
    <row r="7093" spans="7:7" x14ac:dyDescent="0.35">
      <c r="G7093" s="42"/>
    </row>
    <row r="7094" spans="7:7" x14ac:dyDescent="0.35">
      <c r="G7094" s="42"/>
    </row>
    <row r="7095" spans="7:7" x14ac:dyDescent="0.35">
      <c r="G7095" s="42"/>
    </row>
    <row r="7096" spans="7:7" x14ac:dyDescent="0.35">
      <c r="G7096" s="42"/>
    </row>
    <row r="7097" spans="7:7" x14ac:dyDescent="0.35">
      <c r="G7097" s="42"/>
    </row>
    <row r="7098" spans="7:7" x14ac:dyDescent="0.35">
      <c r="G7098" s="42"/>
    </row>
    <row r="7099" spans="7:7" x14ac:dyDescent="0.35">
      <c r="G7099" s="42"/>
    </row>
    <row r="7100" spans="7:7" x14ac:dyDescent="0.35">
      <c r="G7100" s="42"/>
    </row>
    <row r="7101" spans="7:7" x14ac:dyDescent="0.35">
      <c r="G7101" s="42"/>
    </row>
    <row r="7102" spans="7:7" x14ac:dyDescent="0.35">
      <c r="G7102" s="42"/>
    </row>
    <row r="7103" spans="7:7" x14ac:dyDescent="0.35">
      <c r="G7103" s="42"/>
    </row>
    <row r="7104" spans="7:7" x14ac:dyDescent="0.35">
      <c r="G7104" s="42"/>
    </row>
    <row r="7105" spans="7:7" x14ac:dyDescent="0.35">
      <c r="G7105" s="42"/>
    </row>
    <row r="7106" spans="7:7" x14ac:dyDescent="0.35">
      <c r="G7106" s="42"/>
    </row>
    <row r="7107" spans="7:7" x14ac:dyDescent="0.35">
      <c r="G7107" s="42"/>
    </row>
    <row r="7108" spans="7:7" x14ac:dyDescent="0.35">
      <c r="G7108" s="42"/>
    </row>
    <row r="7109" spans="7:7" x14ac:dyDescent="0.35">
      <c r="G7109" s="42"/>
    </row>
    <row r="7110" spans="7:7" x14ac:dyDescent="0.35">
      <c r="G7110" s="42"/>
    </row>
    <row r="7111" spans="7:7" x14ac:dyDescent="0.35">
      <c r="G7111" s="42"/>
    </row>
    <row r="7112" spans="7:7" x14ac:dyDescent="0.35">
      <c r="G7112" s="42"/>
    </row>
    <row r="7113" spans="7:7" x14ac:dyDescent="0.35">
      <c r="G7113" s="42"/>
    </row>
    <row r="7114" spans="7:7" x14ac:dyDescent="0.35">
      <c r="G7114" s="42"/>
    </row>
    <row r="7115" spans="7:7" x14ac:dyDescent="0.35">
      <c r="G7115" s="42"/>
    </row>
    <row r="7116" spans="7:7" x14ac:dyDescent="0.35">
      <c r="G7116" s="42"/>
    </row>
    <row r="7117" spans="7:7" x14ac:dyDescent="0.35">
      <c r="G7117" s="42"/>
    </row>
    <row r="7118" spans="7:7" x14ac:dyDescent="0.35">
      <c r="G7118" s="42"/>
    </row>
    <row r="7119" spans="7:7" x14ac:dyDescent="0.35">
      <c r="G7119" s="42"/>
    </row>
    <row r="7120" spans="7:7" x14ac:dyDescent="0.35">
      <c r="G7120" s="42"/>
    </row>
    <row r="7121" spans="7:7" x14ac:dyDescent="0.35">
      <c r="G7121" s="42"/>
    </row>
    <row r="7122" spans="7:7" x14ac:dyDescent="0.35">
      <c r="G7122" s="42"/>
    </row>
    <row r="7123" spans="7:7" x14ac:dyDescent="0.35">
      <c r="G7123" s="42"/>
    </row>
    <row r="7124" spans="7:7" x14ac:dyDescent="0.35">
      <c r="G7124" s="42"/>
    </row>
    <row r="7125" spans="7:7" x14ac:dyDescent="0.35">
      <c r="G7125" s="42"/>
    </row>
    <row r="7126" spans="7:7" x14ac:dyDescent="0.35">
      <c r="G7126" s="42"/>
    </row>
    <row r="7127" spans="7:7" x14ac:dyDescent="0.35">
      <c r="G7127" s="42"/>
    </row>
    <row r="7128" spans="7:7" x14ac:dyDescent="0.35">
      <c r="G7128" s="42"/>
    </row>
    <row r="7129" spans="7:7" x14ac:dyDescent="0.35">
      <c r="G7129" s="42"/>
    </row>
    <row r="7130" spans="7:7" x14ac:dyDescent="0.35">
      <c r="G7130" s="42"/>
    </row>
    <row r="7131" spans="7:7" x14ac:dyDescent="0.35">
      <c r="G7131" s="42"/>
    </row>
    <row r="7132" spans="7:7" x14ac:dyDescent="0.35">
      <c r="G7132" s="42"/>
    </row>
    <row r="7133" spans="7:7" x14ac:dyDescent="0.35">
      <c r="G7133" s="42"/>
    </row>
    <row r="7134" spans="7:7" x14ac:dyDescent="0.35">
      <c r="G7134" s="42"/>
    </row>
    <row r="7135" spans="7:7" x14ac:dyDescent="0.35">
      <c r="G7135" s="42"/>
    </row>
    <row r="7136" spans="7:7" x14ac:dyDescent="0.35">
      <c r="G7136" s="42"/>
    </row>
    <row r="7137" spans="7:7" x14ac:dyDescent="0.35">
      <c r="G7137" s="42"/>
    </row>
    <row r="7138" spans="7:7" x14ac:dyDescent="0.35">
      <c r="G7138" s="42"/>
    </row>
    <row r="7139" spans="7:7" x14ac:dyDescent="0.35">
      <c r="G7139" s="42"/>
    </row>
    <row r="7140" spans="7:7" x14ac:dyDescent="0.35">
      <c r="G7140" s="42"/>
    </row>
    <row r="7141" spans="7:7" x14ac:dyDescent="0.35">
      <c r="G7141" s="42"/>
    </row>
    <row r="7142" spans="7:7" x14ac:dyDescent="0.35">
      <c r="G7142" s="42"/>
    </row>
    <row r="7143" spans="7:7" x14ac:dyDescent="0.35">
      <c r="G7143" s="42"/>
    </row>
    <row r="7144" spans="7:7" x14ac:dyDescent="0.35">
      <c r="G7144" s="42"/>
    </row>
    <row r="7145" spans="7:7" x14ac:dyDescent="0.35">
      <c r="G7145" s="42"/>
    </row>
    <row r="7146" spans="7:7" x14ac:dyDescent="0.35">
      <c r="G7146" s="42"/>
    </row>
    <row r="7147" spans="7:7" x14ac:dyDescent="0.35">
      <c r="G7147" s="42"/>
    </row>
    <row r="7148" spans="7:7" x14ac:dyDescent="0.35">
      <c r="G7148" s="42"/>
    </row>
    <row r="7149" spans="7:7" x14ac:dyDescent="0.35">
      <c r="G7149" s="42"/>
    </row>
    <row r="7150" spans="7:7" x14ac:dyDescent="0.35">
      <c r="G7150" s="42"/>
    </row>
    <row r="7151" spans="7:7" x14ac:dyDescent="0.35">
      <c r="G7151" s="42"/>
    </row>
    <row r="7152" spans="7:7" x14ac:dyDescent="0.35">
      <c r="G7152" s="42"/>
    </row>
    <row r="7153" spans="7:7" x14ac:dyDescent="0.35">
      <c r="G7153" s="42"/>
    </row>
    <row r="7154" spans="7:7" x14ac:dyDescent="0.35">
      <c r="G7154" s="42"/>
    </row>
    <row r="7155" spans="7:7" x14ac:dyDescent="0.35">
      <c r="G7155" s="42"/>
    </row>
    <row r="7156" spans="7:7" x14ac:dyDescent="0.35">
      <c r="G7156" s="42"/>
    </row>
    <row r="7157" spans="7:7" x14ac:dyDescent="0.35">
      <c r="G7157" s="42"/>
    </row>
    <row r="7158" spans="7:7" x14ac:dyDescent="0.35">
      <c r="G7158" s="42"/>
    </row>
    <row r="7159" spans="7:7" x14ac:dyDescent="0.35">
      <c r="G7159" s="42"/>
    </row>
    <row r="7160" spans="7:7" x14ac:dyDescent="0.35">
      <c r="G7160" s="42"/>
    </row>
    <row r="7161" spans="7:7" x14ac:dyDescent="0.35">
      <c r="G7161" s="42"/>
    </row>
    <row r="7162" spans="7:7" x14ac:dyDescent="0.35">
      <c r="G7162" s="42"/>
    </row>
    <row r="7163" spans="7:7" x14ac:dyDescent="0.35">
      <c r="G7163" s="42"/>
    </row>
    <row r="7164" spans="7:7" x14ac:dyDescent="0.35">
      <c r="G7164" s="42"/>
    </row>
    <row r="7165" spans="7:7" x14ac:dyDescent="0.35">
      <c r="G7165" s="42"/>
    </row>
    <row r="7166" spans="7:7" x14ac:dyDescent="0.35">
      <c r="G7166" s="42"/>
    </row>
    <row r="7167" spans="7:7" x14ac:dyDescent="0.35">
      <c r="G7167" s="42"/>
    </row>
    <row r="7168" spans="7:7" x14ac:dyDescent="0.35">
      <c r="G7168" s="42"/>
    </row>
    <row r="7169" spans="7:7" x14ac:dyDescent="0.35">
      <c r="G7169" s="42"/>
    </row>
    <row r="7170" spans="7:7" x14ac:dyDescent="0.35">
      <c r="G7170" s="42"/>
    </row>
    <row r="7171" spans="7:7" x14ac:dyDescent="0.35">
      <c r="G7171" s="42"/>
    </row>
    <row r="7172" spans="7:7" x14ac:dyDescent="0.35">
      <c r="G7172" s="42"/>
    </row>
    <row r="7173" spans="7:7" x14ac:dyDescent="0.35">
      <c r="G7173" s="42"/>
    </row>
    <row r="7174" spans="7:7" x14ac:dyDescent="0.35">
      <c r="G7174" s="42"/>
    </row>
    <row r="7175" spans="7:7" x14ac:dyDescent="0.35">
      <c r="G7175" s="42"/>
    </row>
    <row r="7176" spans="7:7" x14ac:dyDescent="0.35">
      <c r="G7176" s="42"/>
    </row>
    <row r="7177" spans="7:7" x14ac:dyDescent="0.35">
      <c r="G7177" s="42"/>
    </row>
    <row r="7178" spans="7:7" x14ac:dyDescent="0.35">
      <c r="G7178" s="42"/>
    </row>
    <row r="7179" spans="7:7" x14ac:dyDescent="0.35">
      <c r="G7179" s="42"/>
    </row>
    <row r="7180" spans="7:7" x14ac:dyDescent="0.35">
      <c r="G7180" s="42"/>
    </row>
    <row r="7181" spans="7:7" x14ac:dyDescent="0.35">
      <c r="G7181" s="42"/>
    </row>
    <row r="7182" spans="7:7" x14ac:dyDescent="0.35">
      <c r="G7182" s="42"/>
    </row>
    <row r="7183" spans="7:7" x14ac:dyDescent="0.35">
      <c r="G7183" s="42"/>
    </row>
    <row r="7184" spans="7:7" x14ac:dyDescent="0.35">
      <c r="G7184" s="42"/>
    </row>
    <row r="7185" spans="7:7" x14ac:dyDescent="0.35">
      <c r="G7185" s="42"/>
    </row>
    <row r="7186" spans="7:7" x14ac:dyDescent="0.35">
      <c r="G7186" s="42"/>
    </row>
    <row r="7187" spans="7:7" x14ac:dyDescent="0.35">
      <c r="G7187" s="42"/>
    </row>
    <row r="7188" spans="7:7" x14ac:dyDescent="0.35">
      <c r="G7188" s="42"/>
    </row>
    <row r="7189" spans="7:7" x14ac:dyDescent="0.35">
      <c r="G7189" s="42"/>
    </row>
    <row r="7190" spans="7:7" x14ac:dyDescent="0.35">
      <c r="G7190" s="42"/>
    </row>
    <row r="7191" spans="7:7" x14ac:dyDescent="0.35">
      <c r="G7191" s="42"/>
    </row>
    <row r="7192" spans="7:7" x14ac:dyDescent="0.35">
      <c r="G7192" s="42"/>
    </row>
    <row r="7193" spans="7:7" x14ac:dyDescent="0.35">
      <c r="G7193" s="42"/>
    </row>
    <row r="7194" spans="7:7" x14ac:dyDescent="0.35">
      <c r="G7194" s="42"/>
    </row>
    <row r="7195" spans="7:7" x14ac:dyDescent="0.35">
      <c r="G7195" s="42"/>
    </row>
    <row r="7196" spans="7:7" x14ac:dyDescent="0.35">
      <c r="G7196" s="42"/>
    </row>
    <row r="7197" spans="7:7" x14ac:dyDescent="0.35">
      <c r="G7197" s="42"/>
    </row>
    <row r="7198" spans="7:7" x14ac:dyDescent="0.35">
      <c r="G7198" s="42"/>
    </row>
    <row r="7199" spans="7:7" x14ac:dyDescent="0.35">
      <c r="G7199" s="42"/>
    </row>
    <row r="7200" spans="7:7" x14ac:dyDescent="0.35">
      <c r="G7200" s="42"/>
    </row>
    <row r="7201" spans="7:7" x14ac:dyDescent="0.35">
      <c r="G7201" s="42"/>
    </row>
    <row r="7202" spans="7:7" x14ac:dyDescent="0.35">
      <c r="G7202" s="42"/>
    </row>
    <row r="7203" spans="7:7" x14ac:dyDescent="0.35">
      <c r="G7203" s="42"/>
    </row>
    <row r="7204" spans="7:7" x14ac:dyDescent="0.35">
      <c r="G7204" s="42"/>
    </row>
    <row r="7205" spans="7:7" x14ac:dyDescent="0.35">
      <c r="G7205" s="42"/>
    </row>
    <row r="7206" spans="7:7" x14ac:dyDescent="0.35">
      <c r="G7206" s="42"/>
    </row>
    <row r="7207" spans="7:7" x14ac:dyDescent="0.35">
      <c r="G7207" s="42"/>
    </row>
    <row r="7208" spans="7:7" x14ac:dyDescent="0.35">
      <c r="G7208" s="42"/>
    </row>
    <row r="7209" spans="7:7" x14ac:dyDescent="0.35">
      <c r="G7209" s="42"/>
    </row>
    <row r="7210" spans="7:7" x14ac:dyDescent="0.35">
      <c r="G7210" s="42"/>
    </row>
    <row r="7211" spans="7:7" x14ac:dyDescent="0.35">
      <c r="G7211" s="42"/>
    </row>
    <row r="7212" spans="7:7" x14ac:dyDescent="0.35">
      <c r="G7212" s="42"/>
    </row>
    <row r="7213" spans="7:7" x14ac:dyDescent="0.35">
      <c r="G7213" s="42"/>
    </row>
    <row r="7214" spans="7:7" x14ac:dyDescent="0.35">
      <c r="G7214" s="42"/>
    </row>
    <row r="7215" spans="7:7" x14ac:dyDescent="0.35">
      <c r="G7215" s="42"/>
    </row>
    <row r="7216" spans="7:7" x14ac:dyDescent="0.35">
      <c r="G7216" s="42"/>
    </row>
    <row r="7217" spans="7:7" x14ac:dyDescent="0.35">
      <c r="G7217" s="42"/>
    </row>
    <row r="7218" spans="7:7" x14ac:dyDescent="0.35">
      <c r="G7218" s="42"/>
    </row>
    <row r="7219" spans="7:7" x14ac:dyDescent="0.35">
      <c r="G7219" s="42"/>
    </row>
    <row r="7220" spans="7:7" x14ac:dyDescent="0.35">
      <c r="G7220" s="42"/>
    </row>
    <row r="7221" spans="7:7" x14ac:dyDescent="0.35">
      <c r="G7221" s="42"/>
    </row>
    <row r="7222" spans="7:7" x14ac:dyDescent="0.35">
      <c r="G7222" s="42"/>
    </row>
    <row r="7223" spans="7:7" x14ac:dyDescent="0.35">
      <c r="G7223" s="42"/>
    </row>
    <row r="7224" spans="7:7" x14ac:dyDescent="0.35">
      <c r="G7224" s="42"/>
    </row>
    <row r="7225" spans="7:7" x14ac:dyDescent="0.35">
      <c r="G7225" s="42"/>
    </row>
    <row r="7226" spans="7:7" x14ac:dyDescent="0.35">
      <c r="G7226" s="42"/>
    </row>
    <row r="7227" spans="7:7" x14ac:dyDescent="0.35">
      <c r="G7227" s="42"/>
    </row>
    <row r="7228" spans="7:7" x14ac:dyDescent="0.35">
      <c r="G7228" s="42"/>
    </row>
    <row r="7229" spans="7:7" x14ac:dyDescent="0.35">
      <c r="G7229" s="42"/>
    </row>
    <row r="7230" spans="7:7" x14ac:dyDescent="0.35">
      <c r="G7230" s="42"/>
    </row>
    <row r="7231" spans="7:7" x14ac:dyDescent="0.35">
      <c r="G7231" s="42"/>
    </row>
    <row r="7232" spans="7:7" x14ac:dyDescent="0.35">
      <c r="G7232" s="42"/>
    </row>
    <row r="7233" spans="7:7" x14ac:dyDescent="0.35">
      <c r="G7233" s="42"/>
    </row>
    <row r="7234" spans="7:7" x14ac:dyDescent="0.35">
      <c r="G7234" s="42"/>
    </row>
    <row r="7235" spans="7:7" x14ac:dyDescent="0.35">
      <c r="G7235" s="42"/>
    </row>
    <row r="7236" spans="7:7" x14ac:dyDescent="0.35">
      <c r="G7236" s="42"/>
    </row>
    <row r="7237" spans="7:7" x14ac:dyDescent="0.35">
      <c r="G7237" s="42"/>
    </row>
    <row r="7238" spans="7:7" x14ac:dyDescent="0.35">
      <c r="G7238" s="42"/>
    </row>
    <row r="7239" spans="7:7" x14ac:dyDescent="0.35">
      <c r="G7239" s="42"/>
    </row>
    <row r="7240" spans="7:7" x14ac:dyDescent="0.35">
      <c r="G7240" s="42"/>
    </row>
    <row r="7241" spans="7:7" x14ac:dyDescent="0.35">
      <c r="G7241" s="42"/>
    </row>
    <row r="7242" spans="7:7" x14ac:dyDescent="0.35">
      <c r="G7242" s="42"/>
    </row>
    <row r="7243" spans="7:7" x14ac:dyDescent="0.35">
      <c r="G7243" s="42"/>
    </row>
    <row r="7244" spans="7:7" x14ac:dyDescent="0.35">
      <c r="G7244" s="42"/>
    </row>
    <row r="7245" spans="7:7" x14ac:dyDescent="0.35">
      <c r="G7245" s="42"/>
    </row>
    <row r="7246" spans="7:7" x14ac:dyDescent="0.35">
      <c r="G7246" s="42"/>
    </row>
    <row r="7247" spans="7:7" x14ac:dyDescent="0.35">
      <c r="G7247" s="42"/>
    </row>
    <row r="7248" spans="7:7" x14ac:dyDescent="0.35">
      <c r="G7248" s="42"/>
    </row>
    <row r="7249" spans="7:7" x14ac:dyDescent="0.35">
      <c r="G7249" s="42"/>
    </row>
    <row r="7250" spans="7:7" x14ac:dyDescent="0.35">
      <c r="G7250" s="42"/>
    </row>
    <row r="7251" spans="7:7" x14ac:dyDescent="0.35">
      <c r="G7251" s="42"/>
    </row>
    <row r="7252" spans="7:7" x14ac:dyDescent="0.35">
      <c r="G7252" s="42"/>
    </row>
    <row r="7253" spans="7:7" x14ac:dyDescent="0.35">
      <c r="G7253" s="42"/>
    </row>
    <row r="7254" spans="7:7" x14ac:dyDescent="0.35">
      <c r="G7254" s="42"/>
    </row>
    <row r="7255" spans="7:7" x14ac:dyDescent="0.35">
      <c r="G7255" s="42"/>
    </row>
    <row r="7256" spans="7:7" x14ac:dyDescent="0.35">
      <c r="G7256" s="42"/>
    </row>
    <row r="7257" spans="7:7" x14ac:dyDescent="0.35">
      <c r="G7257" s="42"/>
    </row>
    <row r="7258" spans="7:7" x14ac:dyDescent="0.35">
      <c r="G7258" s="42"/>
    </row>
    <row r="7259" spans="7:7" x14ac:dyDescent="0.35">
      <c r="G7259" s="42"/>
    </row>
    <row r="7260" spans="7:7" x14ac:dyDescent="0.35">
      <c r="G7260" s="42"/>
    </row>
    <row r="7261" spans="7:7" x14ac:dyDescent="0.35">
      <c r="G7261" s="42"/>
    </row>
    <row r="7262" spans="7:7" x14ac:dyDescent="0.35">
      <c r="G7262" s="42"/>
    </row>
    <row r="7263" spans="7:7" x14ac:dyDescent="0.35">
      <c r="G7263" s="42"/>
    </row>
    <row r="7264" spans="7:7" x14ac:dyDescent="0.35">
      <c r="G7264" s="42"/>
    </row>
    <row r="7265" spans="7:7" x14ac:dyDescent="0.35">
      <c r="G7265" s="42"/>
    </row>
    <row r="7266" spans="7:7" x14ac:dyDescent="0.35">
      <c r="G7266" s="42"/>
    </row>
    <row r="7267" spans="7:7" x14ac:dyDescent="0.35">
      <c r="G7267" s="42"/>
    </row>
    <row r="7268" spans="7:7" x14ac:dyDescent="0.35">
      <c r="G7268" s="42"/>
    </row>
    <row r="7269" spans="7:7" x14ac:dyDescent="0.35">
      <c r="G7269" s="42"/>
    </row>
    <row r="7270" spans="7:7" x14ac:dyDescent="0.35">
      <c r="G7270" s="42"/>
    </row>
    <row r="7271" spans="7:7" x14ac:dyDescent="0.35">
      <c r="G7271" s="42"/>
    </row>
    <row r="7272" spans="7:7" x14ac:dyDescent="0.35">
      <c r="G7272" s="42"/>
    </row>
    <row r="7273" spans="7:7" x14ac:dyDescent="0.35">
      <c r="G7273" s="42"/>
    </row>
    <row r="7274" spans="7:7" x14ac:dyDescent="0.35">
      <c r="G7274" s="42"/>
    </row>
    <row r="7275" spans="7:7" x14ac:dyDescent="0.35">
      <c r="G7275" s="42"/>
    </row>
    <row r="7276" spans="7:7" x14ac:dyDescent="0.35">
      <c r="G7276" s="42"/>
    </row>
    <row r="7277" spans="7:7" x14ac:dyDescent="0.35">
      <c r="G7277" s="42"/>
    </row>
    <row r="7278" spans="7:7" x14ac:dyDescent="0.35">
      <c r="G7278" s="42"/>
    </row>
    <row r="7279" spans="7:7" x14ac:dyDescent="0.35">
      <c r="G7279" s="42"/>
    </row>
    <row r="7280" spans="7:7" x14ac:dyDescent="0.35">
      <c r="G7280" s="42"/>
    </row>
    <row r="7281" spans="7:7" x14ac:dyDescent="0.35">
      <c r="G7281" s="42"/>
    </row>
    <row r="7282" spans="7:7" x14ac:dyDescent="0.35">
      <c r="G7282" s="42"/>
    </row>
    <row r="7283" spans="7:7" x14ac:dyDescent="0.35">
      <c r="G7283" s="42"/>
    </row>
    <row r="7284" spans="7:7" x14ac:dyDescent="0.35">
      <c r="G7284" s="42"/>
    </row>
    <row r="7285" spans="7:7" x14ac:dyDescent="0.35">
      <c r="G7285" s="42"/>
    </row>
    <row r="7286" spans="7:7" x14ac:dyDescent="0.35">
      <c r="G7286" s="42"/>
    </row>
    <row r="7287" spans="7:7" x14ac:dyDescent="0.35">
      <c r="G7287" s="42"/>
    </row>
    <row r="7288" spans="7:7" x14ac:dyDescent="0.35">
      <c r="G7288" s="42"/>
    </row>
    <row r="7289" spans="7:7" x14ac:dyDescent="0.35">
      <c r="G7289" s="42"/>
    </row>
    <row r="7290" spans="7:7" x14ac:dyDescent="0.35">
      <c r="G7290" s="42"/>
    </row>
    <row r="7291" spans="7:7" x14ac:dyDescent="0.35">
      <c r="G7291" s="42"/>
    </row>
    <row r="7292" spans="7:7" x14ac:dyDescent="0.35">
      <c r="G7292" s="42"/>
    </row>
    <row r="7293" spans="7:7" x14ac:dyDescent="0.35">
      <c r="G7293" s="42"/>
    </row>
    <row r="7294" spans="7:7" x14ac:dyDescent="0.35">
      <c r="G7294" s="42"/>
    </row>
    <row r="7295" spans="7:7" x14ac:dyDescent="0.35">
      <c r="G7295" s="42"/>
    </row>
    <row r="7296" spans="7:7" x14ac:dyDescent="0.35">
      <c r="G7296" s="42"/>
    </row>
    <row r="7297" spans="7:7" x14ac:dyDescent="0.35">
      <c r="G7297" s="42"/>
    </row>
    <row r="7298" spans="7:7" x14ac:dyDescent="0.35">
      <c r="G7298" s="42"/>
    </row>
    <row r="7299" spans="7:7" x14ac:dyDescent="0.35">
      <c r="G7299" s="42"/>
    </row>
    <row r="7300" spans="7:7" x14ac:dyDescent="0.35">
      <c r="G7300" s="42"/>
    </row>
    <row r="7301" spans="7:7" x14ac:dyDescent="0.35">
      <c r="G7301" s="42"/>
    </row>
    <row r="7302" spans="7:7" x14ac:dyDescent="0.35">
      <c r="G7302" s="42"/>
    </row>
    <row r="7303" spans="7:7" x14ac:dyDescent="0.35">
      <c r="G7303" s="42"/>
    </row>
    <row r="7304" spans="7:7" x14ac:dyDescent="0.35">
      <c r="G7304" s="42"/>
    </row>
    <row r="7305" spans="7:7" x14ac:dyDescent="0.35">
      <c r="G7305" s="42"/>
    </row>
    <row r="7306" spans="7:7" x14ac:dyDescent="0.35">
      <c r="G7306" s="42"/>
    </row>
    <row r="7307" spans="7:7" x14ac:dyDescent="0.35">
      <c r="G7307" s="42"/>
    </row>
    <row r="7308" spans="7:7" x14ac:dyDescent="0.35">
      <c r="G7308" s="42"/>
    </row>
    <row r="7309" spans="7:7" x14ac:dyDescent="0.35">
      <c r="G7309" s="42"/>
    </row>
    <row r="7310" spans="7:7" x14ac:dyDescent="0.35">
      <c r="G7310" s="42"/>
    </row>
    <row r="7311" spans="7:7" x14ac:dyDescent="0.35">
      <c r="G7311" s="42"/>
    </row>
    <row r="7312" spans="7:7" x14ac:dyDescent="0.35">
      <c r="G7312" s="42"/>
    </row>
    <row r="7313" spans="7:7" x14ac:dyDescent="0.35">
      <c r="G7313" s="42"/>
    </row>
    <row r="7314" spans="7:7" x14ac:dyDescent="0.35">
      <c r="G7314" s="42"/>
    </row>
    <row r="7315" spans="7:7" x14ac:dyDescent="0.35">
      <c r="G7315" s="42"/>
    </row>
    <row r="7316" spans="7:7" x14ac:dyDescent="0.35">
      <c r="G7316" s="42"/>
    </row>
    <row r="7317" spans="7:7" x14ac:dyDescent="0.35">
      <c r="G7317" s="42"/>
    </row>
    <row r="7318" spans="7:7" x14ac:dyDescent="0.35">
      <c r="G7318" s="42"/>
    </row>
    <row r="7319" spans="7:7" x14ac:dyDescent="0.35">
      <c r="G7319" s="42"/>
    </row>
    <row r="7320" spans="7:7" x14ac:dyDescent="0.35">
      <c r="G7320" s="42"/>
    </row>
    <row r="7321" spans="7:7" x14ac:dyDescent="0.35">
      <c r="G7321" s="42"/>
    </row>
    <row r="7322" spans="7:7" x14ac:dyDescent="0.35">
      <c r="G7322" s="42"/>
    </row>
    <row r="7323" spans="7:7" x14ac:dyDescent="0.35">
      <c r="G7323" s="42"/>
    </row>
    <row r="7324" spans="7:7" x14ac:dyDescent="0.35">
      <c r="G7324" s="42"/>
    </row>
    <row r="7325" spans="7:7" x14ac:dyDescent="0.35">
      <c r="G7325" s="42"/>
    </row>
    <row r="7326" spans="7:7" x14ac:dyDescent="0.35">
      <c r="G7326" s="42"/>
    </row>
    <row r="7327" spans="7:7" x14ac:dyDescent="0.35">
      <c r="G7327" s="42"/>
    </row>
    <row r="7328" spans="7:7" x14ac:dyDescent="0.35">
      <c r="G7328" s="42"/>
    </row>
    <row r="7329" spans="7:7" x14ac:dyDescent="0.35">
      <c r="G7329" s="42"/>
    </row>
    <row r="7330" spans="7:7" x14ac:dyDescent="0.35">
      <c r="G7330" s="42"/>
    </row>
    <row r="7331" spans="7:7" x14ac:dyDescent="0.35">
      <c r="G7331" s="42"/>
    </row>
    <row r="7332" spans="7:7" x14ac:dyDescent="0.35">
      <c r="G7332" s="42"/>
    </row>
    <row r="7333" spans="7:7" x14ac:dyDescent="0.35">
      <c r="G7333" s="42"/>
    </row>
    <row r="7334" spans="7:7" x14ac:dyDescent="0.35">
      <c r="G7334" s="42"/>
    </row>
    <row r="7335" spans="7:7" x14ac:dyDescent="0.35">
      <c r="G7335" s="42"/>
    </row>
    <row r="7336" spans="7:7" x14ac:dyDescent="0.35">
      <c r="G7336" s="42"/>
    </row>
    <row r="7337" spans="7:7" x14ac:dyDescent="0.35">
      <c r="G7337" s="42"/>
    </row>
    <row r="7338" spans="7:7" x14ac:dyDescent="0.35">
      <c r="G7338" s="42"/>
    </row>
    <row r="7339" spans="7:7" x14ac:dyDescent="0.35">
      <c r="G7339" s="42"/>
    </row>
    <row r="7340" spans="7:7" x14ac:dyDescent="0.35">
      <c r="G7340" s="42"/>
    </row>
    <row r="7341" spans="7:7" x14ac:dyDescent="0.35">
      <c r="G7341" s="42"/>
    </row>
    <row r="7342" spans="7:7" x14ac:dyDescent="0.35">
      <c r="G7342" s="42"/>
    </row>
    <row r="7343" spans="7:7" x14ac:dyDescent="0.35">
      <c r="G7343" s="42"/>
    </row>
    <row r="7344" spans="7:7" x14ac:dyDescent="0.35">
      <c r="G7344" s="42"/>
    </row>
    <row r="7345" spans="7:7" x14ac:dyDescent="0.35">
      <c r="G7345" s="42"/>
    </row>
    <row r="7346" spans="7:7" x14ac:dyDescent="0.35">
      <c r="G7346" s="42"/>
    </row>
    <row r="7347" spans="7:7" x14ac:dyDescent="0.35">
      <c r="G7347" s="42"/>
    </row>
    <row r="7348" spans="7:7" x14ac:dyDescent="0.35">
      <c r="G7348" s="42"/>
    </row>
    <row r="7349" spans="7:7" x14ac:dyDescent="0.35">
      <c r="G7349" s="42"/>
    </row>
    <row r="7350" spans="7:7" x14ac:dyDescent="0.35">
      <c r="G7350" s="42"/>
    </row>
    <row r="7351" spans="7:7" x14ac:dyDescent="0.35">
      <c r="G7351" s="42"/>
    </row>
    <row r="7352" spans="7:7" x14ac:dyDescent="0.35">
      <c r="G7352" s="42"/>
    </row>
    <row r="7353" spans="7:7" x14ac:dyDescent="0.35">
      <c r="G7353" s="42"/>
    </row>
    <row r="7354" spans="7:7" x14ac:dyDescent="0.35">
      <c r="G7354" s="42"/>
    </row>
    <row r="7355" spans="7:7" x14ac:dyDescent="0.35">
      <c r="G7355" s="42"/>
    </row>
    <row r="7356" spans="7:7" x14ac:dyDescent="0.35">
      <c r="G7356" s="42"/>
    </row>
    <row r="7357" spans="7:7" x14ac:dyDescent="0.35">
      <c r="G7357" s="42"/>
    </row>
    <row r="7358" spans="7:7" x14ac:dyDescent="0.35">
      <c r="G7358" s="42"/>
    </row>
    <row r="7359" spans="7:7" x14ac:dyDescent="0.35">
      <c r="G7359" s="42"/>
    </row>
    <row r="7360" spans="7:7" x14ac:dyDescent="0.35">
      <c r="G7360" s="42"/>
    </row>
    <row r="7361" spans="7:7" x14ac:dyDescent="0.35">
      <c r="G7361" s="42"/>
    </row>
    <row r="7362" spans="7:7" x14ac:dyDescent="0.35">
      <c r="G7362" s="42"/>
    </row>
    <row r="7363" spans="7:7" x14ac:dyDescent="0.35">
      <c r="G7363" s="42"/>
    </row>
    <row r="7364" spans="7:7" x14ac:dyDescent="0.35">
      <c r="G7364" s="42"/>
    </row>
    <row r="7365" spans="7:7" x14ac:dyDescent="0.35">
      <c r="G7365" s="42"/>
    </row>
    <row r="7366" spans="7:7" x14ac:dyDescent="0.35">
      <c r="G7366" s="42"/>
    </row>
    <row r="7367" spans="7:7" x14ac:dyDescent="0.35">
      <c r="G7367" s="42"/>
    </row>
    <row r="7368" spans="7:7" x14ac:dyDescent="0.35">
      <c r="G7368" s="42"/>
    </row>
    <row r="7369" spans="7:7" x14ac:dyDescent="0.35">
      <c r="G7369" s="42"/>
    </row>
    <row r="7370" spans="7:7" x14ac:dyDescent="0.35">
      <c r="G7370" s="42"/>
    </row>
    <row r="7371" spans="7:7" x14ac:dyDescent="0.35">
      <c r="G7371" s="42"/>
    </row>
    <row r="7372" spans="7:7" x14ac:dyDescent="0.35">
      <c r="G7372" s="42"/>
    </row>
    <row r="7373" spans="7:7" x14ac:dyDescent="0.35">
      <c r="G7373" s="42"/>
    </row>
    <row r="7374" spans="7:7" x14ac:dyDescent="0.35">
      <c r="G7374" s="42"/>
    </row>
    <row r="7375" spans="7:7" x14ac:dyDescent="0.35">
      <c r="G7375" s="42"/>
    </row>
    <row r="7376" spans="7:7" x14ac:dyDescent="0.35">
      <c r="G7376" s="42"/>
    </row>
    <row r="7377" spans="7:7" x14ac:dyDescent="0.35">
      <c r="G7377" s="42"/>
    </row>
    <row r="7378" spans="7:7" x14ac:dyDescent="0.35">
      <c r="G7378" s="42"/>
    </row>
    <row r="7379" spans="7:7" x14ac:dyDescent="0.35">
      <c r="G7379" s="42"/>
    </row>
    <row r="7380" spans="7:7" x14ac:dyDescent="0.35">
      <c r="G7380" s="42"/>
    </row>
    <row r="7381" spans="7:7" x14ac:dyDescent="0.35">
      <c r="G7381" s="42"/>
    </row>
    <row r="7382" spans="7:7" x14ac:dyDescent="0.35">
      <c r="G7382" s="42"/>
    </row>
    <row r="7383" spans="7:7" x14ac:dyDescent="0.35">
      <c r="G7383" s="42"/>
    </row>
    <row r="7384" spans="7:7" x14ac:dyDescent="0.35">
      <c r="G7384" s="42"/>
    </row>
    <row r="7385" spans="7:7" x14ac:dyDescent="0.35">
      <c r="G7385" s="42"/>
    </row>
    <row r="7386" spans="7:7" x14ac:dyDescent="0.35">
      <c r="G7386" s="42"/>
    </row>
    <row r="7387" spans="7:7" x14ac:dyDescent="0.35">
      <c r="G7387" s="42"/>
    </row>
    <row r="7388" spans="7:7" x14ac:dyDescent="0.35">
      <c r="G7388" s="42"/>
    </row>
    <row r="7389" spans="7:7" x14ac:dyDescent="0.35">
      <c r="G7389" s="42"/>
    </row>
    <row r="7390" spans="7:7" x14ac:dyDescent="0.35">
      <c r="G7390" s="42"/>
    </row>
    <row r="7391" spans="7:7" x14ac:dyDescent="0.35">
      <c r="G7391" s="42"/>
    </row>
    <row r="7392" spans="7:7" x14ac:dyDescent="0.35">
      <c r="G7392" s="42"/>
    </row>
    <row r="7393" spans="7:7" x14ac:dyDescent="0.35">
      <c r="G7393" s="42"/>
    </row>
    <row r="7394" spans="7:7" x14ac:dyDescent="0.35">
      <c r="G7394" s="42"/>
    </row>
    <row r="7395" spans="7:7" x14ac:dyDescent="0.35">
      <c r="G7395" s="42"/>
    </row>
    <row r="7396" spans="7:7" x14ac:dyDescent="0.35">
      <c r="G7396" s="42"/>
    </row>
    <row r="7397" spans="7:7" x14ac:dyDescent="0.35">
      <c r="G7397" s="42"/>
    </row>
    <row r="7398" spans="7:7" x14ac:dyDescent="0.35">
      <c r="G7398" s="42"/>
    </row>
    <row r="7399" spans="7:7" x14ac:dyDescent="0.35">
      <c r="G7399" s="42"/>
    </row>
    <row r="7400" spans="7:7" x14ac:dyDescent="0.35">
      <c r="G7400" s="42"/>
    </row>
    <row r="7401" spans="7:7" x14ac:dyDescent="0.35">
      <c r="G7401" s="42"/>
    </row>
    <row r="7402" spans="7:7" x14ac:dyDescent="0.35">
      <c r="G7402" s="42"/>
    </row>
    <row r="7403" spans="7:7" x14ac:dyDescent="0.35">
      <c r="G7403" s="42"/>
    </row>
    <row r="7404" spans="7:7" x14ac:dyDescent="0.35">
      <c r="G7404" s="42"/>
    </row>
    <row r="7405" spans="7:7" x14ac:dyDescent="0.35">
      <c r="G7405" s="42"/>
    </row>
    <row r="7406" spans="7:7" x14ac:dyDescent="0.35">
      <c r="G7406" s="42"/>
    </row>
    <row r="7407" spans="7:7" x14ac:dyDescent="0.35">
      <c r="G7407" s="42"/>
    </row>
    <row r="7408" spans="7:7" x14ac:dyDescent="0.35">
      <c r="G7408" s="42"/>
    </row>
    <row r="7409" spans="7:7" x14ac:dyDescent="0.35">
      <c r="G7409" s="42"/>
    </row>
    <row r="7410" spans="7:7" x14ac:dyDescent="0.35">
      <c r="G7410" s="42"/>
    </row>
    <row r="7411" spans="7:7" x14ac:dyDescent="0.35">
      <c r="G7411" s="42"/>
    </row>
    <row r="7412" spans="7:7" x14ac:dyDescent="0.35">
      <c r="G7412" s="42"/>
    </row>
    <row r="7413" spans="7:7" x14ac:dyDescent="0.35">
      <c r="G7413" s="42"/>
    </row>
    <row r="7414" spans="7:7" x14ac:dyDescent="0.35">
      <c r="G7414" s="42"/>
    </row>
    <row r="7415" spans="7:7" x14ac:dyDescent="0.35">
      <c r="G7415" s="42"/>
    </row>
    <row r="7416" spans="7:7" x14ac:dyDescent="0.35">
      <c r="G7416" s="42"/>
    </row>
    <row r="7417" spans="7:7" x14ac:dyDescent="0.35">
      <c r="G7417" s="42"/>
    </row>
    <row r="7418" spans="7:7" x14ac:dyDescent="0.35">
      <c r="G7418" s="42"/>
    </row>
    <row r="7419" spans="7:7" x14ac:dyDescent="0.35">
      <c r="G7419" s="42"/>
    </row>
    <row r="7420" spans="7:7" x14ac:dyDescent="0.35">
      <c r="G7420" s="42"/>
    </row>
    <row r="7421" spans="7:7" x14ac:dyDescent="0.35">
      <c r="G7421" s="42"/>
    </row>
    <row r="7422" spans="7:7" x14ac:dyDescent="0.35">
      <c r="G7422" s="42"/>
    </row>
    <row r="7423" spans="7:7" x14ac:dyDescent="0.35">
      <c r="G7423" s="42"/>
    </row>
    <row r="7424" spans="7:7" x14ac:dyDescent="0.35">
      <c r="G7424" s="42"/>
    </row>
    <row r="7425" spans="7:7" x14ac:dyDescent="0.35">
      <c r="G7425" s="42"/>
    </row>
    <row r="7426" spans="7:7" x14ac:dyDescent="0.35">
      <c r="G7426" s="42"/>
    </row>
    <row r="7427" spans="7:7" x14ac:dyDescent="0.35">
      <c r="G7427" s="42"/>
    </row>
    <row r="7428" spans="7:7" x14ac:dyDescent="0.35">
      <c r="G7428" s="42"/>
    </row>
    <row r="7429" spans="7:7" x14ac:dyDescent="0.35">
      <c r="G7429" s="42"/>
    </row>
    <row r="7430" spans="7:7" x14ac:dyDescent="0.35">
      <c r="G7430" s="42"/>
    </row>
    <row r="7431" spans="7:7" x14ac:dyDescent="0.35">
      <c r="G7431" s="42"/>
    </row>
    <row r="7432" spans="7:7" x14ac:dyDescent="0.35">
      <c r="G7432" s="42"/>
    </row>
    <row r="7433" spans="7:7" x14ac:dyDescent="0.35">
      <c r="G7433" s="42"/>
    </row>
    <row r="7434" spans="7:7" x14ac:dyDescent="0.35">
      <c r="G7434" s="42"/>
    </row>
    <row r="7435" spans="7:7" x14ac:dyDescent="0.35">
      <c r="G7435" s="42"/>
    </row>
    <row r="7436" spans="7:7" x14ac:dyDescent="0.35">
      <c r="G7436" s="42"/>
    </row>
    <row r="7437" spans="7:7" x14ac:dyDescent="0.35">
      <c r="G7437" s="42"/>
    </row>
    <row r="7438" spans="7:7" x14ac:dyDescent="0.35">
      <c r="G7438" s="42"/>
    </row>
    <row r="7439" spans="7:7" x14ac:dyDescent="0.35">
      <c r="G7439" s="42"/>
    </row>
    <row r="7440" spans="7:7" x14ac:dyDescent="0.35">
      <c r="G7440" s="42"/>
    </row>
    <row r="7441" spans="7:7" x14ac:dyDescent="0.35">
      <c r="G7441" s="42"/>
    </row>
    <row r="7442" spans="7:7" x14ac:dyDescent="0.35">
      <c r="G7442" s="42"/>
    </row>
    <row r="7443" spans="7:7" x14ac:dyDescent="0.35">
      <c r="G7443" s="42"/>
    </row>
    <row r="7444" spans="7:7" x14ac:dyDescent="0.35">
      <c r="G7444" s="42"/>
    </row>
    <row r="7445" spans="7:7" x14ac:dyDescent="0.35">
      <c r="G7445" s="42"/>
    </row>
    <row r="7446" spans="7:7" x14ac:dyDescent="0.35">
      <c r="G7446" s="42"/>
    </row>
    <row r="7447" spans="7:7" x14ac:dyDescent="0.35">
      <c r="G7447" s="42"/>
    </row>
    <row r="7448" spans="7:7" x14ac:dyDescent="0.35">
      <c r="G7448" s="42"/>
    </row>
    <row r="7449" spans="7:7" x14ac:dyDescent="0.35">
      <c r="G7449" s="42"/>
    </row>
    <row r="7450" spans="7:7" x14ac:dyDescent="0.35">
      <c r="G7450" s="42"/>
    </row>
    <row r="7451" spans="7:7" x14ac:dyDescent="0.35">
      <c r="G7451" s="42"/>
    </row>
    <row r="7452" spans="7:7" x14ac:dyDescent="0.35">
      <c r="G7452" s="42"/>
    </row>
    <row r="7453" spans="7:7" x14ac:dyDescent="0.35">
      <c r="G7453" s="42"/>
    </row>
    <row r="7454" spans="7:7" x14ac:dyDescent="0.35">
      <c r="G7454" s="42"/>
    </row>
    <row r="7455" spans="7:7" x14ac:dyDescent="0.35">
      <c r="G7455" s="42"/>
    </row>
    <row r="7456" spans="7:7" x14ac:dyDescent="0.35">
      <c r="G7456" s="42"/>
    </row>
    <row r="7457" spans="7:7" x14ac:dyDescent="0.35">
      <c r="G7457" s="42"/>
    </row>
    <row r="7458" spans="7:7" x14ac:dyDescent="0.35">
      <c r="G7458" s="42"/>
    </row>
    <row r="7459" spans="7:7" x14ac:dyDescent="0.35">
      <c r="G7459" s="42"/>
    </row>
    <row r="7460" spans="7:7" x14ac:dyDescent="0.35">
      <c r="G7460" s="42"/>
    </row>
    <row r="7461" spans="7:7" x14ac:dyDescent="0.35">
      <c r="G7461" s="42"/>
    </row>
    <row r="7462" spans="7:7" x14ac:dyDescent="0.35">
      <c r="G7462" s="42"/>
    </row>
    <row r="7463" spans="7:7" x14ac:dyDescent="0.35">
      <c r="G7463" s="42"/>
    </row>
    <row r="7464" spans="7:7" x14ac:dyDescent="0.35">
      <c r="G7464" s="42"/>
    </row>
    <row r="7465" spans="7:7" x14ac:dyDescent="0.35">
      <c r="G7465" s="42"/>
    </row>
    <row r="7466" spans="7:7" x14ac:dyDescent="0.35">
      <c r="G7466" s="42"/>
    </row>
    <row r="7467" spans="7:7" x14ac:dyDescent="0.35">
      <c r="G7467" s="42"/>
    </row>
    <row r="7468" spans="7:7" x14ac:dyDescent="0.35">
      <c r="G7468" s="42"/>
    </row>
    <row r="7469" spans="7:7" x14ac:dyDescent="0.35">
      <c r="G7469" s="42"/>
    </row>
    <row r="7470" spans="7:7" x14ac:dyDescent="0.35">
      <c r="G7470" s="42"/>
    </row>
    <row r="7471" spans="7:7" x14ac:dyDescent="0.35">
      <c r="G7471" s="42"/>
    </row>
    <row r="7472" spans="7:7" x14ac:dyDescent="0.35">
      <c r="G7472" s="42"/>
    </row>
    <row r="7473" spans="7:7" x14ac:dyDescent="0.35">
      <c r="G7473" s="42"/>
    </row>
    <row r="7474" spans="7:7" x14ac:dyDescent="0.35">
      <c r="G7474" s="42"/>
    </row>
    <row r="7475" spans="7:7" x14ac:dyDescent="0.35">
      <c r="G7475" s="42"/>
    </row>
    <row r="7476" spans="7:7" x14ac:dyDescent="0.35">
      <c r="G7476" s="42"/>
    </row>
    <row r="7477" spans="7:7" x14ac:dyDescent="0.35">
      <c r="G7477" s="42"/>
    </row>
    <row r="7478" spans="7:7" x14ac:dyDescent="0.35">
      <c r="G7478" s="42"/>
    </row>
    <row r="7479" spans="7:7" x14ac:dyDescent="0.35">
      <c r="G7479" s="42"/>
    </row>
    <row r="7480" spans="7:7" x14ac:dyDescent="0.35">
      <c r="G7480" s="42"/>
    </row>
    <row r="7481" spans="7:7" x14ac:dyDescent="0.35">
      <c r="G7481" s="42"/>
    </row>
    <row r="7482" spans="7:7" x14ac:dyDescent="0.35">
      <c r="G7482" s="42"/>
    </row>
    <row r="7483" spans="7:7" x14ac:dyDescent="0.35">
      <c r="G7483" s="42"/>
    </row>
    <row r="7484" spans="7:7" x14ac:dyDescent="0.35">
      <c r="G7484" s="42"/>
    </row>
    <row r="7485" spans="7:7" x14ac:dyDescent="0.35">
      <c r="G7485" s="42"/>
    </row>
    <row r="7486" spans="7:7" x14ac:dyDescent="0.35">
      <c r="G7486" s="42"/>
    </row>
    <row r="7487" spans="7:7" x14ac:dyDescent="0.35">
      <c r="G7487" s="42"/>
    </row>
    <row r="7488" spans="7:7" x14ac:dyDescent="0.35">
      <c r="G7488" s="42"/>
    </row>
    <row r="7489" spans="7:7" x14ac:dyDescent="0.35">
      <c r="G7489" s="42"/>
    </row>
    <row r="7490" spans="7:7" x14ac:dyDescent="0.35">
      <c r="G7490" s="42"/>
    </row>
    <row r="7491" spans="7:7" x14ac:dyDescent="0.35">
      <c r="G7491" s="42"/>
    </row>
    <row r="7492" spans="7:7" x14ac:dyDescent="0.35">
      <c r="G7492" s="42"/>
    </row>
    <row r="7493" spans="7:7" x14ac:dyDescent="0.35">
      <c r="G7493" s="42"/>
    </row>
    <row r="7494" spans="7:7" x14ac:dyDescent="0.35">
      <c r="G7494" s="42"/>
    </row>
    <row r="7495" spans="7:7" x14ac:dyDescent="0.35">
      <c r="G7495" s="42"/>
    </row>
    <row r="7496" spans="7:7" x14ac:dyDescent="0.35">
      <c r="G7496" s="42"/>
    </row>
    <row r="7497" spans="7:7" x14ac:dyDescent="0.35">
      <c r="G7497" s="42"/>
    </row>
    <row r="7498" spans="7:7" x14ac:dyDescent="0.35">
      <c r="G7498" s="42"/>
    </row>
    <row r="7499" spans="7:7" x14ac:dyDescent="0.35">
      <c r="G7499" s="42"/>
    </row>
    <row r="7500" spans="7:7" x14ac:dyDescent="0.35">
      <c r="G7500" s="42"/>
    </row>
    <row r="7501" spans="7:7" x14ac:dyDescent="0.35">
      <c r="G7501" s="42"/>
    </row>
    <row r="7502" spans="7:7" x14ac:dyDescent="0.35">
      <c r="G7502" s="42"/>
    </row>
    <row r="7503" spans="7:7" x14ac:dyDescent="0.35">
      <c r="G7503" s="42"/>
    </row>
    <row r="7504" spans="7:7" x14ac:dyDescent="0.35">
      <c r="G7504" s="42"/>
    </row>
    <row r="7505" spans="7:7" x14ac:dyDescent="0.35">
      <c r="G7505" s="42"/>
    </row>
    <row r="7506" spans="7:7" x14ac:dyDescent="0.35">
      <c r="G7506" s="42"/>
    </row>
    <row r="7507" spans="7:7" x14ac:dyDescent="0.35">
      <c r="G7507" s="42"/>
    </row>
    <row r="7508" spans="7:7" x14ac:dyDescent="0.35">
      <c r="G7508" s="42"/>
    </row>
    <row r="7509" spans="7:7" x14ac:dyDescent="0.35">
      <c r="G7509" s="42"/>
    </row>
    <row r="7510" spans="7:7" x14ac:dyDescent="0.35">
      <c r="G7510" s="42"/>
    </row>
    <row r="7511" spans="7:7" x14ac:dyDescent="0.35">
      <c r="G7511" s="42"/>
    </row>
    <row r="7512" spans="7:7" x14ac:dyDescent="0.35">
      <c r="G7512" s="42"/>
    </row>
    <row r="7513" spans="7:7" x14ac:dyDescent="0.35">
      <c r="G7513" s="42"/>
    </row>
    <row r="7514" spans="7:7" x14ac:dyDescent="0.35">
      <c r="G7514" s="42"/>
    </row>
    <row r="7515" spans="7:7" x14ac:dyDescent="0.35">
      <c r="G7515" s="42"/>
    </row>
    <row r="7516" spans="7:7" x14ac:dyDescent="0.35">
      <c r="G7516" s="42"/>
    </row>
    <row r="7517" spans="7:7" x14ac:dyDescent="0.35">
      <c r="G7517" s="42"/>
    </row>
    <row r="7518" spans="7:7" x14ac:dyDescent="0.35">
      <c r="G7518" s="42"/>
    </row>
    <row r="7519" spans="7:7" x14ac:dyDescent="0.35">
      <c r="G7519" s="42"/>
    </row>
    <row r="7520" spans="7:7" x14ac:dyDescent="0.35">
      <c r="G7520" s="42"/>
    </row>
    <row r="7521" spans="7:7" x14ac:dyDescent="0.35">
      <c r="G7521" s="42"/>
    </row>
    <row r="7522" spans="7:7" x14ac:dyDescent="0.35">
      <c r="G7522" s="42"/>
    </row>
    <row r="7523" spans="7:7" x14ac:dyDescent="0.35">
      <c r="G7523" s="42"/>
    </row>
    <row r="7524" spans="7:7" x14ac:dyDescent="0.35">
      <c r="G7524" s="42"/>
    </row>
    <row r="7525" spans="7:7" x14ac:dyDescent="0.35">
      <c r="G7525" s="42"/>
    </row>
    <row r="7526" spans="7:7" x14ac:dyDescent="0.35">
      <c r="G7526" s="42"/>
    </row>
    <row r="7527" spans="7:7" x14ac:dyDescent="0.35">
      <c r="G7527" s="42"/>
    </row>
    <row r="7528" spans="7:7" x14ac:dyDescent="0.35">
      <c r="G7528" s="42"/>
    </row>
    <row r="7529" spans="7:7" x14ac:dyDescent="0.35">
      <c r="G7529" s="42"/>
    </row>
    <row r="7530" spans="7:7" x14ac:dyDescent="0.35">
      <c r="G7530" s="42"/>
    </row>
    <row r="7531" spans="7:7" x14ac:dyDescent="0.35">
      <c r="G7531" s="42"/>
    </row>
    <row r="7532" spans="7:7" x14ac:dyDescent="0.35">
      <c r="G7532" s="42"/>
    </row>
    <row r="7533" spans="7:7" x14ac:dyDescent="0.35">
      <c r="G7533" s="42"/>
    </row>
    <row r="7534" spans="7:7" x14ac:dyDescent="0.35">
      <c r="G7534" s="42"/>
    </row>
    <row r="7535" spans="7:7" x14ac:dyDescent="0.35">
      <c r="G7535" s="42"/>
    </row>
    <row r="7536" spans="7:7" x14ac:dyDescent="0.35">
      <c r="G7536" s="42"/>
    </row>
    <row r="7537" spans="7:7" x14ac:dyDescent="0.35">
      <c r="G7537" s="42"/>
    </row>
    <row r="7538" spans="7:7" x14ac:dyDescent="0.35">
      <c r="G7538" s="42"/>
    </row>
    <row r="7539" spans="7:7" x14ac:dyDescent="0.35">
      <c r="G7539" s="42"/>
    </row>
    <row r="7540" spans="7:7" x14ac:dyDescent="0.35">
      <c r="G7540" s="42"/>
    </row>
    <row r="7541" spans="7:7" x14ac:dyDescent="0.35">
      <c r="G7541" s="42"/>
    </row>
    <row r="7542" spans="7:7" x14ac:dyDescent="0.35">
      <c r="G7542" s="42"/>
    </row>
    <row r="7543" spans="7:7" x14ac:dyDescent="0.35">
      <c r="G7543" s="42"/>
    </row>
    <row r="7544" spans="7:7" x14ac:dyDescent="0.35">
      <c r="G7544" s="42"/>
    </row>
    <row r="7545" spans="7:7" x14ac:dyDescent="0.35">
      <c r="G7545" s="42"/>
    </row>
    <row r="7546" spans="7:7" x14ac:dyDescent="0.35">
      <c r="G7546" s="42"/>
    </row>
    <row r="7547" spans="7:7" x14ac:dyDescent="0.35">
      <c r="G7547" s="42"/>
    </row>
    <row r="7548" spans="7:7" x14ac:dyDescent="0.35">
      <c r="G7548" s="42"/>
    </row>
    <row r="7549" spans="7:7" x14ac:dyDescent="0.35">
      <c r="G7549" s="42"/>
    </row>
    <row r="7550" spans="7:7" x14ac:dyDescent="0.35">
      <c r="G7550" s="42"/>
    </row>
    <row r="7551" spans="7:7" x14ac:dyDescent="0.35">
      <c r="G7551" s="42"/>
    </row>
    <row r="7552" spans="7:7" x14ac:dyDescent="0.35">
      <c r="G7552" s="42"/>
    </row>
    <row r="7553" spans="7:7" x14ac:dyDescent="0.35">
      <c r="G7553" s="42"/>
    </row>
    <row r="7554" spans="7:7" x14ac:dyDescent="0.35">
      <c r="G7554" s="42"/>
    </row>
    <row r="7555" spans="7:7" x14ac:dyDescent="0.35">
      <c r="G7555" s="42"/>
    </row>
    <row r="7556" spans="7:7" x14ac:dyDescent="0.35">
      <c r="G7556" s="42"/>
    </row>
    <row r="7557" spans="7:7" x14ac:dyDescent="0.35">
      <c r="G7557" s="42"/>
    </row>
    <row r="7558" spans="7:7" x14ac:dyDescent="0.35">
      <c r="G7558" s="42"/>
    </row>
    <row r="7559" spans="7:7" x14ac:dyDescent="0.35">
      <c r="G7559" s="42"/>
    </row>
    <row r="7560" spans="7:7" x14ac:dyDescent="0.35">
      <c r="G7560" s="42"/>
    </row>
    <row r="7561" spans="7:7" x14ac:dyDescent="0.35">
      <c r="G7561" s="42"/>
    </row>
    <row r="7562" spans="7:7" x14ac:dyDescent="0.35">
      <c r="G7562" s="42"/>
    </row>
    <row r="7563" spans="7:7" x14ac:dyDescent="0.35">
      <c r="G7563" s="42"/>
    </row>
    <row r="7564" spans="7:7" x14ac:dyDescent="0.35">
      <c r="G7564" s="42"/>
    </row>
    <row r="7565" spans="7:7" x14ac:dyDescent="0.35">
      <c r="G7565" s="42"/>
    </row>
    <row r="7566" spans="7:7" x14ac:dyDescent="0.35">
      <c r="G7566" s="42"/>
    </row>
    <row r="7567" spans="7:7" x14ac:dyDescent="0.35">
      <c r="G7567" s="42"/>
    </row>
    <row r="7568" spans="7:7" x14ac:dyDescent="0.35">
      <c r="G7568" s="42"/>
    </row>
    <row r="7569" spans="7:7" x14ac:dyDescent="0.35">
      <c r="G7569" s="42"/>
    </row>
    <row r="7570" spans="7:7" x14ac:dyDescent="0.35">
      <c r="G7570" s="42"/>
    </row>
    <row r="7571" spans="7:7" x14ac:dyDescent="0.35">
      <c r="G7571" s="42"/>
    </row>
    <row r="7572" spans="7:7" x14ac:dyDescent="0.35">
      <c r="G7572" s="42"/>
    </row>
    <row r="7573" spans="7:7" x14ac:dyDescent="0.35">
      <c r="G7573" s="42"/>
    </row>
    <row r="7574" spans="7:7" x14ac:dyDescent="0.35">
      <c r="G7574" s="42"/>
    </row>
    <row r="7575" spans="7:7" x14ac:dyDescent="0.35">
      <c r="G7575" s="42"/>
    </row>
    <row r="7576" spans="7:7" x14ac:dyDescent="0.35">
      <c r="G7576" s="42"/>
    </row>
    <row r="7577" spans="7:7" x14ac:dyDescent="0.35">
      <c r="G7577" s="42"/>
    </row>
    <row r="7578" spans="7:7" x14ac:dyDescent="0.35">
      <c r="G7578" s="42"/>
    </row>
    <row r="7579" spans="7:7" x14ac:dyDescent="0.35">
      <c r="G7579" s="42"/>
    </row>
    <row r="7580" spans="7:7" x14ac:dyDescent="0.35">
      <c r="G7580" s="42"/>
    </row>
    <row r="7581" spans="7:7" x14ac:dyDescent="0.35">
      <c r="G7581" s="42"/>
    </row>
    <row r="7582" spans="7:7" x14ac:dyDescent="0.35">
      <c r="G7582" s="42"/>
    </row>
    <row r="7583" spans="7:7" x14ac:dyDescent="0.35">
      <c r="G7583" s="42"/>
    </row>
    <row r="7584" spans="7:7" x14ac:dyDescent="0.35">
      <c r="G7584" s="42"/>
    </row>
    <row r="7585" spans="7:7" x14ac:dyDescent="0.35">
      <c r="G7585" s="42"/>
    </row>
    <row r="7586" spans="7:7" x14ac:dyDescent="0.35">
      <c r="G7586" s="42"/>
    </row>
    <row r="7587" spans="7:7" x14ac:dyDescent="0.35">
      <c r="G7587" s="42"/>
    </row>
    <row r="7588" spans="7:7" x14ac:dyDescent="0.35">
      <c r="G7588" s="42"/>
    </row>
    <row r="7589" spans="7:7" x14ac:dyDescent="0.35">
      <c r="G7589" s="42"/>
    </row>
    <row r="7590" spans="7:7" x14ac:dyDescent="0.35">
      <c r="G7590" s="42"/>
    </row>
    <row r="7591" spans="7:7" x14ac:dyDescent="0.35">
      <c r="G7591" s="42"/>
    </row>
    <row r="7592" spans="7:7" x14ac:dyDescent="0.35">
      <c r="G7592" s="42"/>
    </row>
    <row r="7593" spans="7:7" x14ac:dyDescent="0.35">
      <c r="G7593" s="42"/>
    </row>
    <row r="7594" spans="7:7" x14ac:dyDescent="0.35">
      <c r="G7594" s="42"/>
    </row>
    <row r="7595" spans="7:7" x14ac:dyDescent="0.35">
      <c r="G7595" s="42"/>
    </row>
    <row r="7596" spans="7:7" x14ac:dyDescent="0.35">
      <c r="G7596" s="42"/>
    </row>
    <row r="7597" spans="7:7" x14ac:dyDescent="0.35">
      <c r="G7597" s="42"/>
    </row>
    <row r="7598" spans="7:7" x14ac:dyDescent="0.35">
      <c r="G7598" s="42"/>
    </row>
    <row r="7599" spans="7:7" x14ac:dyDescent="0.35">
      <c r="G7599" s="42"/>
    </row>
    <row r="7600" spans="7:7" x14ac:dyDescent="0.35">
      <c r="G7600" s="42"/>
    </row>
    <row r="7601" spans="7:7" x14ac:dyDescent="0.35">
      <c r="G7601" s="42"/>
    </row>
    <row r="7602" spans="7:7" x14ac:dyDescent="0.35">
      <c r="G7602" s="42"/>
    </row>
    <row r="7603" spans="7:7" x14ac:dyDescent="0.35">
      <c r="G7603" s="42"/>
    </row>
    <row r="7604" spans="7:7" x14ac:dyDescent="0.35">
      <c r="G7604" s="42"/>
    </row>
    <row r="7605" spans="7:7" x14ac:dyDescent="0.35">
      <c r="G7605" s="42"/>
    </row>
    <row r="7606" spans="7:7" x14ac:dyDescent="0.35">
      <c r="G7606" s="42"/>
    </row>
    <row r="7607" spans="7:7" x14ac:dyDescent="0.35">
      <c r="G7607" s="42"/>
    </row>
    <row r="7608" spans="7:7" x14ac:dyDescent="0.35">
      <c r="G7608" s="42"/>
    </row>
    <row r="7609" spans="7:7" x14ac:dyDescent="0.35">
      <c r="G7609" s="42"/>
    </row>
    <row r="7610" spans="7:7" x14ac:dyDescent="0.35">
      <c r="G7610" s="42"/>
    </row>
    <row r="7611" spans="7:7" x14ac:dyDescent="0.35">
      <c r="G7611" s="42"/>
    </row>
    <row r="7612" spans="7:7" x14ac:dyDescent="0.35">
      <c r="G7612" s="42"/>
    </row>
    <row r="7613" spans="7:7" x14ac:dyDescent="0.35">
      <c r="G7613" s="42"/>
    </row>
    <row r="7614" spans="7:7" x14ac:dyDescent="0.35">
      <c r="G7614" s="42"/>
    </row>
    <row r="7615" spans="7:7" x14ac:dyDescent="0.35">
      <c r="G7615" s="42"/>
    </row>
    <row r="7616" spans="7:7" x14ac:dyDescent="0.35">
      <c r="G7616" s="42"/>
    </row>
    <row r="7617" spans="7:7" x14ac:dyDescent="0.35">
      <c r="G7617" s="42"/>
    </row>
    <row r="7618" spans="7:7" x14ac:dyDescent="0.35">
      <c r="G7618" s="42"/>
    </row>
    <row r="7619" spans="7:7" x14ac:dyDescent="0.35">
      <c r="G7619" s="42"/>
    </row>
    <row r="7620" spans="7:7" x14ac:dyDescent="0.35">
      <c r="G7620" s="42"/>
    </row>
    <row r="7621" spans="7:7" x14ac:dyDescent="0.35">
      <c r="G7621" s="42"/>
    </row>
    <row r="7622" spans="7:7" x14ac:dyDescent="0.35">
      <c r="G7622" s="42"/>
    </row>
    <row r="7623" spans="7:7" x14ac:dyDescent="0.35">
      <c r="G7623" s="42"/>
    </row>
    <row r="7624" spans="7:7" x14ac:dyDescent="0.35">
      <c r="G7624" s="42"/>
    </row>
    <row r="7625" spans="7:7" x14ac:dyDescent="0.35">
      <c r="G7625" s="42"/>
    </row>
    <row r="7626" spans="7:7" x14ac:dyDescent="0.35">
      <c r="G7626" s="42"/>
    </row>
    <row r="7627" spans="7:7" x14ac:dyDescent="0.35">
      <c r="G7627" s="42"/>
    </row>
    <row r="7628" spans="7:7" x14ac:dyDescent="0.35">
      <c r="G7628" s="42"/>
    </row>
    <row r="7629" spans="7:7" x14ac:dyDescent="0.35">
      <c r="G7629" s="42"/>
    </row>
    <row r="7630" spans="7:7" x14ac:dyDescent="0.35">
      <c r="G7630" s="42"/>
    </row>
    <row r="7631" spans="7:7" x14ac:dyDescent="0.35">
      <c r="G7631" s="42"/>
    </row>
    <row r="7632" spans="7:7" x14ac:dyDescent="0.35">
      <c r="G7632" s="42"/>
    </row>
    <row r="7633" spans="7:7" x14ac:dyDescent="0.35">
      <c r="G7633" s="42"/>
    </row>
    <row r="7634" spans="7:7" x14ac:dyDescent="0.35">
      <c r="G7634" s="42"/>
    </row>
    <row r="7635" spans="7:7" x14ac:dyDescent="0.35">
      <c r="G7635" s="42"/>
    </row>
    <row r="7636" spans="7:7" x14ac:dyDescent="0.35">
      <c r="G7636" s="42"/>
    </row>
    <row r="7637" spans="7:7" x14ac:dyDescent="0.35">
      <c r="G7637" s="42"/>
    </row>
    <row r="7638" spans="7:7" x14ac:dyDescent="0.35">
      <c r="G7638" s="42"/>
    </row>
    <row r="7639" spans="7:7" x14ac:dyDescent="0.35">
      <c r="G7639" s="42"/>
    </row>
    <row r="7640" spans="7:7" x14ac:dyDescent="0.35">
      <c r="G7640" s="42"/>
    </row>
    <row r="7641" spans="7:7" x14ac:dyDescent="0.35">
      <c r="G7641" s="42"/>
    </row>
    <row r="7642" spans="7:7" x14ac:dyDescent="0.35">
      <c r="G7642" s="42"/>
    </row>
    <row r="7643" spans="7:7" x14ac:dyDescent="0.35">
      <c r="G7643" s="42"/>
    </row>
    <row r="7644" spans="7:7" x14ac:dyDescent="0.35">
      <c r="G7644" s="42"/>
    </row>
    <row r="7645" spans="7:7" x14ac:dyDescent="0.35">
      <c r="G7645" s="42"/>
    </row>
    <row r="7646" spans="7:7" x14ac:dyDescent="0.35">
      <c r="G7646" s="42"/>
    </row>
    <row r="7647" spans="7:7" x14ac:dyDescent="0.35">
      <c r="G7647" s="42"/>
    </row>
    <row r="7648" spans="7:7" x14ac:dyDescent="0.35">
      <c r="G7648" s="42"/>
    </row>
    <row r="7649" spans="7:7" x14ac:dyDescent="0.35">
      <c r="G7649" s="42"/>
    </row>
    <row r="7650" spans="7:7" x14ac:dyDescent="0.35">
      <c r="G7650" s="42"/>
    </row>
    <row r="7651" spans="7:7" x14ac:dyDescent="0.35">
      <c r="G7651" s="42"/>
    </row>
    <row r="7652" spans="7:7" x14ac:dyDescent="0.35">
      <c r="G7652" s="42"/>
    </row>
    <row r="7653" spans="7:7" x14ac:dyDescent="0.35">
      <c r="G7653" s="42"/>
    </row>
    <row r="7654" spans="7:7" x14ac:dyDescent="0.35">
      <c r="G7654" s="42"/>
    </row>
    <row r="7655" spans="7:7" x14ac:dyDescent="0.35">
      <c r="G7655" s="42"/>
    </row>
    <row r="7656" spans="7:7" x14ac:dyDescent="0.35">
      <c r="G7656" s="42"/>
    </row>
    <row r="7657" spans="7:7" x14ac:dyDescent="0.35">
      <c r="G7657" s="42"/>
    </row>
    <row r="7658" spans="7:7" x14ac:dyDescent="0.35">
      <c r="G7658" s="42"/>
    </row>
    <row r="7659" spans="7:7" x14ac:dyDescent="0.35">
      <c r="G7659" s="42"/>
    </row>
    <row r="7660" spans="7:7" x14ac:dyDescent="0.35">
      <c r="G7660" s="42"/>
    </row>
    <row r="7661" spans="7:7" x14ac:dyDescent="0.35">
      <c r="G7661" s="42"/>
    </row>
    <row r="7662" spans="7:7" x14ac:dyDescent="0.35">
      <c r="G7662" s="42"/>
    </row>
    <row r="7663" spans="7:7" x14ac:dyDescent="0.35">
      <c r="G7663" s="42"/>
    </row>
    <row r="7664" spans="7:7" x14ac:dyDescent="0.35">
      <c r="G7664" s="42"/>
    </row>
    <row r="7665" spans="7:7" x14ac:dyDescent="0.35">
      <c r="G7665" s="42"/>
    </row>
    <row r="7666" spans="7:7" x14ac:dyDescent="0.35">
      <c r="G7666" s="42"/>
    </row>
    <row r="7667" spans="7:7" x14ac:dyDescent="0.35">
      <c r="G7667" s="42"/>
    </row>
    <row r="7668" spans="7:7" x14ac:dyDescent="0.35">
      <c r="G7668" s="42"/>
    </row>
    <row r="7669" spans="7:7" x14ac:dyDescent="0.35">
      <c r="G7669" s="42"/>
    </row>
    <row r="7670" spans="7:7" x14ac:dyDescent="0.35">
      <c r="G7670" s="42"/>
    </row>
    <row r="7671" spans="7:7" x14ac:dyDescent="0.35">
      <c r="G7671" s="42"/>
    </row>
    <row r="7672" spans="7:7" x14ac:dyDescent="0.35">
      <c r="G7672" s="42"/>
    </row>
    <row r="7673" spans="7:7" x14ac:dyDescent="0.35">
      <c r="G7673" s="42"/>
    </row>
    <row r="7674" spans="7:7" x14ac:dyDescent="0.35">
      <c r="G7674" s="42"/>
    </row>
    <row r="7675" spans="7:7" x14ac:dyDescent="0.35">
      <c r="G7675" s="42"/>
    </row>
    <row r="7676" spans="7:7" x14ac:dyDescent="0.35">
      <c r="G7676" s="42"/>
    </row>
    <row r="7677" spans="7:7" x14ac:dyDescent="0.35">
      <c r="G7677" s="42"/>
    </row>
    <row r="7678" spans="7:7" x14ac:dyDescent="0.35">
      <c r="G7678" s="42"/>
    </row>
    <row r="7679" spans="7:7" x14ac:dyDescent="0.35">
      <c r="G7679" s="42"/>
    </row>
    <row r="7680" spans="7:7" x14ac:dyDescent="0.35">
      <c r="G7680" s="42"/>
    </row>
    <row r="7681" spans="7:7" x14ac:dyDescent="0.35">
      <c r="G7681" s="42"/>
    </row>
    <row r="7682" spans="7:7" x14ac:dyDescent="0.35">
      <c r="G7682" s="42"/>
    </row>
    <row r="7683" spans="7:7" x14ac:dyDescent="0.35">
      <c r="G7683" s="42"/>
    </row>
    <row r="7684" spans="7:7" x14ac:dyDescent="0.35">
      <c r="G7684" s="42"/>
    </row>
    <row r="7685" spans="7:7" x14ac:dyDescent="0.35">
      <c r="G7685" s="42"/>
    </row>
    <row r="7686" spans="7:7" x14ac:dyDescent="0.35">
      <c r="G7686" s="42"/>
    </row>
    <row r="7687" spans="7:7" x14ac:dyDescent="0.35">
      <c r="G7687" s="42"/>
    </row>
    <row r="7688" spans="7:7" x14ac:dyDescent="0.35">
      <c r="G7688" s="42"/>
    </row>
    <row r="7689" spans="7:7" x14ac:dyDescent="0.35">
      <c r="G7689" s="42"/>
    </row>
    <row r="7690" spans="7:7" x14ac:dyDescent="0.35">
      <c r="G7690" s="42"/>
    </row>
    <row r="7691" spans="7:7" x14ac:dyDescent="0.35">
      <c r="G7691" s="42"/>
    </row>
  </sheetData>
  <sheetProtection algorithmName="SHA-512" hashValue="flHG33l+ePvFt/tL3b4w4euXD/OVoCo9K6MgPg3Hfmf8R3ijacLlKeRgQuRh6fOk+LeUUWwwEJ4pvIVEdjPj/Q==" saltValue="DTO2bsyTQ1ARYlPBKMyPXg==" spinCount="100000" sheet="1" objects="1" scenarios="1" selectLockedCells="1" selectUnlockedCells="1"/>
  <pageMargins left="0.7" right="0.7" top="0.78740157499999996" bottom="0.78740157499999996" header="0.3" footer="0.3"/>
  <pageSetup paperSize="9" scale="97" orientation="portrait" r:id="rId1"/>
  <rowBreaks count="4" manualBreakCount="4">
    <brk id="51" max="11" man="1"/>
    <brk id="101" max="11" man="1"/>
    <brk id="151" max="11" man="1"/>
    <brk id="201" max="11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E246"/>
  <sheetViews>
    <sheetView showZeros="0" view="pageBreakPreview" zoomScale="80" zoomScaleNormal="100" zoomScaleSheetLayoutView="80" workbookViewId="0">
      <selection activeCell="E197" sqref="E197:N197"/>
    </sheetView>
  </sheetViews>
  <sheetFormatPr baseColWidth="10" defaultRowHeight="14.5" x14ac:dyDescent="0.35"/>
  <cols>
    <col min="1" max="1" width="3.6328125" customWidth="1"/>
    <col min="2" max="3" width="5.6328125" customWidth="1"/>
    <col min="4" max="5" width="8.90625" customWidth="1"/>
    <col min="6" max="6" width="1.36328125" customWidth="1"/>
    <col min="7" max="9" width="5.6328125" customWidth="1"/>
    <col min="10" max="10" width="6.6328125" customWidth="1"/>
    <col min="11" max="11" width="6.54296875" customWidth="1"/>
    <col min="12" max="14" width="5.6328125" customWidth="1"/>
    <col min="15" max="15" width="1.36328125" customWidth="1"/>
    <col min="16" max="16" width="10.08984375" customWidth="1"/>
    <col min="17" max="18" width="5.6328125" customWidth="1"/>
    <col min="19" max="19" width="8.6328125" customWidth="1"/>
    <col min="20" max="20" width="8.90625" customWidth="1"/>
    <col min="21" max="21" width="1.36328125" customWidth="1"/>
    <col min="22" max="22" width="5.6328125" customWidth="1"/>
    <col min="23" max="23" width="6.54296875" customWidth="1"/>
    <col min="24" max="24" width="5.6328125" customWidth="1"/>
    <col min="25" max="25" width="6.6328125" customWidth="1"/>
    <col min="26" max="29" width="5.6328125" customWidth="1"/>
    <col min="30" max="30" width="1.36328125" customWidth="1"/>
    <col min="31" max="31" width="3.6328125" customWidth="1"/>
  </cols>
  <sheetData>
    <row r="1" spans="1:31" x14ac:dyDescent="0.3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31" ht="31.5" x14ac:dyDescent="0.65">
      <c r="A2" s="46"/>
      <c r="B2" s="207" t="s">
        <v>347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9"/>
      <c r="Y2" s="47"/>
      <c r="Z2" s="47"/>
      <c r="AA2" s="47"/>
      <c r="AB2" s="47"/>
      <c r="AC2" s="47"/>
      <c r="AD2" s="47"/>
      <c r="AE2" s="46"/>
    </row>
    <row r="3" spans="1:31" x14ac:dyDescent="0.35">
      <c r="A3" s="48"/>
      <c r="B3" s="49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1"/>
      <c r="Y3" s="48"/>
      <c r="Z3" s="48"/>
      <c r="AA3" s="48"/>
      <c r="AB3" s="48"/>
      <c r="AC3" s="48"/>
      <c r="AD3" s="48"/>
      <c r="AE3" s="48"/>
    </row>
    <row r="4" spans="1:31" ht="28" x14ac:dyDescent="0.6">
      <c r="A4" s="46"/>
      <c r="B4" s="52" t="s">
        <v>0</v>
      </c>
      <c r="C4" s="47"/>
      <c r="D4" s="47"/>
      <c r="E4" s="47"/>
      <c r="F4" s="47"/>
      <c r="G4" s="47"/>
      <c r="H4" s="47"/>
      <c r="I4" s="47"/>
      <c r="J4" s="47"/>
      <c r="K4" s="53"/>
      <c r="L4" s="47"/>
      <c r="M4" s="47"/>
      <c r="N4" s="47"/>
      <c r="O4" s="47"/>
      <c r="P4" s="54"/>
      <c r="Q4" s="54"/>
      <c r="R4" s="54"/>
      <c r="S4" s="55"/>
      <c r="T4" s="54"/>
      <c r="U4" s="54"/>
      <c r="V4" s="54"/>
      <c r="W4" s="54"/>
      <c r="X4" s="56"/>
      <c r="Y4" s="47"/>
      <c r="Z4" s="47"/>
      <c r="AA4" s="47"/>
      <c r="AB4" s="47"/>
      <c r="AC4" s="47"/>
      <c r="AD4" s="47"/>
      <c r="AE4" s="46"/>
    </row>
    <row r="5" spans="1:31" x14ac:dyDescent="0.35">
      <c r="A5" s="48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48"/>
      <c r="Z5" s="48"/>
      <c r="AA5" s="48"/>
      <c r="AB5" s="48"/>
      <c r="AC5" s="48"/>
      <c r="AD5" s="48"/>
      <c r="AE5" s="48"/>
    </row>
    <row r="6" spans="1:31" ht="18" x14ac:dyDescent="0.4">
      <c r="A6" s="46"/>
      <c r="B6" s="58" t="s">
        <v>3</v>
      </c>
      <c r="C6" s="220" t="str">
        <f ca="1">IF(CELL("Inhalt",Eingabe!$D$6)="","",CELL("Inhalt",Eingabe!$D$6))</f>
        <v/>
      </c>
      <c r="D6" s="220"/>
      <c r="E6" s="220"/>
      <c r="F6" s="48" t="s">
        <v>311</v>
      </c>
      <c r="H6" s="48"/>
      <c r="I6" s="217" t="str">
        <f ca="1">IF(CELL("Inhalt",Eingabe!$J$6)="","",CELL("Inhalt",Eingabe!$J$6))</f>
        <v/>
      </c>
      <c r="J6" s="217"/>
      <c r="K6" s="217"/>
      <c r="L6" s="217"/>
      <c r="M6" s="217"/>
      <c r="N6" s="217"/>
      <c r="O6" s="217"/>
      <c r="P6" s="217"/>
      <c r="Q6" s="60" t="s">
        <v>5</v>
      </c>
      <c r="R6" s="217" t="str">
        <f ca="1">IF(CELL("Inhalt",Eingabe!$S$6)="","",CELL("Inhalt",Eingabe!$S$6))</f>
        <v/>
      </c>
      <c r="S6" s="217"/>
      <c r="T6" s="217"/>
      <c r="U6" s="217"/>
      <c r="V6" s="217"/>
      <c r="W6" s="217"/>
      <c r="X6" s="217"/>
      <c r="Y6" s="46"/>
      <c r="Z6" s="46"/>
      <c r="AA6" s="46"/>
      <c r="AB6" s="46"/>
      <c r="AC6" s="46"/>
      <c r="AD6" s="46"/>
      <c r="AE6" s="46"/>
    </row>
    <row r="7" spans="1:31" x14ac:dyDescent="0.35">
      <c r="A7" s="46"/>
      <c r="B7" s="46"/>
      <c r="C7" s="194" t="s">
        <v>6</v>
      </c>
      <c r="D7" s="194"/>
      <c r="E7" s="194"/>
      <c r="F7" s="61"/>
      <c r="G7" s="62"/>
      <c r="H7" s="46"/>
      <c r="I7" s="194" t="s">
        <v>7</v>
      </c>
      <c r="J7" s="194"/>
      <c r="K7" s="194"/>
      <c r="L7" s="194"/>
      <c r="M7" s="194"/>
      <c r="N7" s="194"/>
      <c r="O7" s="194"/>
      <c r="P7" s="194"/>
      <c r="Q7" s="61"/>
      <c r="R7" s="194" t="s">
        <v>8</v>
      </c>
      <c r="S7" s="194"/>
      <c r="T7" s="194"/>
      <c r="U7" s="194"/>
      <c r="V7" s="194"/>
      <c r="W7" s="194"/>
      <c r="X7" s="194"/>
      <c r="Y7" s="46"/>
      <c r="Z7" s="46"/>
      <c r="AA7" s="46"/>
      <c r="AB7" s="46"/>
      <c r="AC7" s="46"/>
      <c r="AD7" s="46"/>
      <c r="AE7" s="46"/>
    </row>
    <row r="8" spans="1:31" x14ac:dyDescent="0.3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</row>
    <row r="9" spans="1:31" ht="18" x14ac:dyDescent="0.4">
      <c r="A9" s="48" t="s">
        <v>0</v>
      </c>
      <c r="B9" s="62" t="s">
        <v>9</v>
      </c>
      <c r="C9" s="217" t="str">
        <f ca="1">IF(CELL("Inhalt",Eingabe!$D$9)="","",CELL("inhalt",Eingabe!$D$9))</f>
        <v/>
      </c>
      <c r="D9" s="217"/>
      <c r="E9" s="217"/>
      <c r="F9" s="217"/>
      <c r="G9" s="217"/>
      <c r="H9" s="217"/>
      <c r="I9" s="217"/>
      <c r="J9" s="62" t="s">
        <v>10</v>
      </c>
      <c r="K9" s="217" t="str">
        <f ca="1">IF(CELL("Inhalt",Eingabe!$L$9)="","",CELL("Inhalt",Eingabe!$L$9))</f>
        <v/>
      </c>
      <c r="L9" s="217"/>
      <c r="M9" s="217"/>
      <c r="N9" s="217"/>
      <c r="O9" s="217"/>
      <c r="P9" s="63" t="s">
        <v>2</v>
      </c>
      <c r="Q9" s="217" t="str">
        <f ca="1">IF(CELL("Inhalt",Eingabe!$R$9)="","",CELL("Inhalt",Eingabe!$R$9))</f>
        <v/>
      </c>
      <c r="R9" s="217"/>
      <c r="S9" s="217"/>
      <c r="T9" s="217"/>
      <c r="U9" s="217"/>
      <c r="V9" s="217"/>
      <c r="W9" s="64" t="s">
        <v>2</v>
      </c>
      <c r="X9" s="217" t="str">
        <f ca="1">IF(CELL("Inhalt",Eingabe!$X$9)="","",CELL("Inhalt",Eingabe!$X$9))</f>
        <v/>
      </c>
      <c r="Y9" s="217"/>
      <c r="Z9" s="217"/>
      <c r="AA9" s="217"/>
      <c r="AB9" s="217"/>
      <c r="AC9" s="217"/>
      <c r="AD9" s="46"/>
      <c r="AE9" s="57" t="s">
        <v>11</v>
      </c>
    </row>
    <row r="10" spans="1:31" x14ac:dyDescent="0.35">
      <c r="A10" s="46"/>
      <c r="B10" s="46"/>
      <c r="C10" s="194" t="s">
        <v>12</v>
      </c>
      <c r="D10" s="194"/>
      <c r="E10" s="194"/>
      <c r="F10" s="194"/>
      <c r="G10" s="194"/>
      <c r="H10" s="194"/>
      <c r="I10" s="194"/>
      <c r="J10" s="46"/>
      <c r="K10" s="194" t="s">
        <v>13</v>
      </c>
      <c r="L10" s="194"/>
      <c r="M10" s="194"/>
      <c r="N10" s="194"/>
      <c r="O10" s="194"/>
      <c r="P10" s="62"/>
      <c r="Q10" s="194" t="s">
        <v>14</v>
      </c>
      <c r="R10" s="194"/>
      <c r="S10" s="194"/>
      <c r="T10" s="194"/>
      <c r="U10" s="194"/>
      <c r="V10" s="194"/>
      <c r="W10" s="62"/>
      <c r="X10" s="194" t="s">
        <v>15</v>
      </c>
      <c r="Y10" s="194"/>
      <c r="Z10" s="194"/>
      <c r="AA10" s="194"/>
      <c r="AB10" s="194"/>
      <c r="AC10" s="194"/>
      <c r="AD10" s="61"/>
      <c r="AE10" s="61"/>
    </row>
    <row r="11" spans="1:31" x14ac:dyDescent="0.35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</row>
    <row r="12" spans="1:31" ht="15.5" x14ac:dyDescent="0.35">
      <c r="A12" s="65"/>
      <c r="B12" s="65" t="s">
        <v>16</v>
      </c>
      <c r="C12" s="65"/>
      <c r="D12" s="65"/>
      <c r="E12" s="66"/>
      <c r="F12" s="66"/>
      <c r="G12" s="67"/>
      <c r="H12" s="67"/>
      <c r="I12" s="67"/>
      <c r="J12" s="67"/>
      <c r="K12" s="68"/>
      <c r="L12" s="66"/>
      <c r="M12" s="66"/>
      <c r="N12" s="66"/>
      <c r="O12" s="66"/>
      <c r="P12" s="66"/>
      <c r="Q12" s="64"/>
      <c r="R12" s="66"/>
      <c r="S12" s="66"/>
      <c r="T12" s="66"/>
      <c r="U12" s="66"/>
      <c r="V12" s="66"/>
      <c r="W12" s="66"/>
      <c r="X12" s="66"/>
      <c r="Y12" s="64"/>
      <c r="Z12" s="66"/>
      <c r="AA12" s="66"/>
      <c r="AB12" s="66"/>
      <c r="AC12" s="66"/>
      <c r="AD12" s="69"/>
      <c r="AE12" s="69"/>
    </row>
    <row r="13" spans="1:31" x14ac:dyDescent="0.35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48"/>
      <c r="AE13" s="48"/>
    </row>
    <row r="14" spans="1:31" x14ac:dyDescent="0.35">
      <c r="A14" s="57"/>
      <c r="B14" s="71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57"/>
      <c r="Q14" s="71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3"/>
      <c r="AE14" s="57"/>
    </row>
    <row r="15" spans="1:31" ht="24" x14ac:dyDescent="0.5">
      <c r="A15" s="46"/>
      <c r="B15" s="195" t="s">
        <v>17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74"/>
      <c r="P15" s="75"/>
      <c r="Q15" s="195" t="s">
        <v>18</v>
      </c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7"/>
      <c r="AE15" s="46"/>
    </row>
    <row r="16" spans="1:31" x14ac:dyDescent="0.35">
      <c r="A16" s="48"/>
      <c r="B16" s="7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77"/>
      <c r="P16" s="57"/>
      <c r="Q16" s="76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77"/>
      <c r="AE16" s="48"/>
    </row>
    <row r="17" spans="1:31" ht="18" x14ac:dyDescent="0.4">
      <c r="A17" s="46"/>
      <c r="B17" s="78" t="s">
        <v>19</v>
      </c>
      <c r="C17" s="57"/>
      <c r="D17" s="57"/>
      <c r="E17" s="57"/>
      <c r="F17" s="57"/>
      <c r="G17" s="217" t="str">
        <f ca="1">IF(CELL("Inhalt",Eingabe!$H$17)="","",CELL("Inhalt",Eingabe!$H$17))</f>
        <v/>
      </c>
      <c r="H17" s="217"/>
      <c r="I17" s="217"/>
      <c r="J17" s="217"/>
      <c r="K17" s="217"/>
      <c r="L17" s="217"/>
      <c r="M17" s="217"/>
      <c r="N17" s="217"/>
      <c r="O17" s="79"/>
      <c r="P17" s="67"/>
      <c r="Q17" s="78" t="s">
        <v>20</v>
      </c>
      <c r="R17" s="57"/>
      <c r="S17" s="57"/>
      <c r="T17" s="57"/>
      <c r="U17" s="57"/>
      <c r="V17" s="217" t="str">
        <f ca="1">IF(CELL("Inhalt",Eingabe!$W$17)="","",CELL("Inhalt",Eingabe!$W$17))</f>
        <v/>
      </c>
      <c r="W17" s="217"/>
      <c r="X17" s="217"/>
      <c r="Y17" s="217"/>
      <c r="Z17" s="217"/>
      <c r="AA17" s="217"/>
      <c r="AB17" s="217"/>
      <c r="AC17" s="217"/>
      <c r="AD17" s="80"/>
      <c r="AE17" s="46"/>
    </row>
    <row r="18" spans="1:31" x14ac:dyDescent="0.35">
      <c r="A18" s="48"/>
      <c r="B18" s="76"/>
      <c r="C18" s="57"/>
      <c r="D18" s="57"/>
      <c r="E18" s="57" t="s">
        <v>0</v>
      </c>
      <c r="F18" s="57"/>
      <c r="G18" s="57"/>
      <c r="H18" s="57"/>
      <c r="I18" s="57"/>
      <c r="J18" s="57"/>
      <c r="K18" s="57"/>
      <c r="L18" s="57"/>
      <c r="M18" s="57"/>
      <c r="N18" s="57"/>
      <c r="O18" s="77"/>
      <c r="P18" s="57"/>
      <c r="Q18" s="76"/>
      <c r="R18" s="57"/>
      <c r="S18" s="57"/>
      <c r="T18" s="57" t="s">
        <v>0</v>
      </c>
      <c r="U18" s="57"/>
      <c r="V18" s="57"/>
      <c r="W18" s="57"/>
      <c r="X18" s="57"/>
      <c r="Y18" s="57"/>
      <c r="Z18" s="57"/>
      <c r="AA18" s="57"/>
      <c r="AB18" s="57"/>
      <c r="AC18" s="57"/>
      <c r="AD18" s="77"/>
      <c r="AE18" s="48"/>
    </row>
    <row r="19" spans="1:31" ht="18" x14ac:dyDescent="0.4">
      <c r="A19" s="46"/>
      <c r="B19" s="76" t="s">
        <v>21</v>
      </c>
      <c r="C19" s="57"/>
      <c r="D19" s="57"/>
      <c r="E19" s="57"/>
      <c r="F19" s="47"/>
      <c r="G19" s="217" t="str">
        <f ca="1">IF(CELL("Inhalt",Eingabe!$H$19)="","",CELL("Inhalt",Eingabe!$H$19))</f>
        <v/>
      </c>
      <c r="H19" s="217"/>
      <c r="I19" s="217"/>
      <c r="J19" s="217"/>
      <c r="K19" s="217"/>
      <c r="L19" s="217"/>
      <c r="M19" s="217"/>
      <c r="N19" s="217"/>
      <c r="O19" s="79"/>
      <c r="P19" s="67"/>
      <c r="Q19" s="76" t="s">
        <v>21</v>
      </c>
      <c r="R19" s="57"/>
      <c r="S19" s="57"/>
      <c r="T19" s="57"/>
      <c r="U19" s="47"/>
      <c r="V19" s="217" t="str">
        <f ca="1">IF(CELL("Inhalt",Eingabe!$W$19)="","",CELL("Inhalt",Eingabe!$W$19))</f>
        <v/>
      </c>
      <c r="W19" s="217"/>
      <c r="X19" s="217"/>
      <c r="Y19" s="217"/>
      <c r="Z19" s="217"/>
      <c r="AA19" s="217"/>
      <c r="AB19" s="217"/>
      <c r="AC19" s="217"/>
      <c r="AD19" s="80"/>
      <c r="AE19" s="46"/>
    </row>
    <row r="20" spans="1:31" x14ac:dyDescent="0.35">
      <c r="A20" s="48"/>
      <c r="B20" s="76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77"/>
      <c r="P20" s="57"/>
      <c r="Q20" s="7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77"/>
      <c r="AE20" s="48"/>
    </row>
    <row r="21" spans="1:31" ht="18" x14ac:dyDescent="0.4">
      <c r="A21" s="46"/>
      <c r="B21" s="78" t="s">
        <v>22</v>
      </c>
      <c r="C21" s="47"/>
      <c r="D21" s="47"/>
      <c r="E21" s="47"/>
      <c r="F21" s="47"/>
      <c r="G21" s="217" t="str">
        <f ca="1">IF(CELL("Inhalt",Eingabe!$H$21)="","",CELL("Inhalt",Eingabe!$H$21))</f>
        <v/>
      </c>
      <c r="H21" s="217"/>
      <c r="I21" s="217"/>
      <c r="J21" s="217"/>
      <c r="K21" s="217"/>
      <c r="L21" s="217"/>
      <c r="M21" s="217"/>
      <c r="N21" s="217"/>
      <c r="O21" s="79"/>
      <c r="P21" s="67"/>
      <c r="Q21" s="78" t="s">
        <v>22</v>
      </c>
      <c r="R21" s="47"/>
      <c r="S21" s="47"/>
      <c r="T21" s="47"/>
      <c r="U21" s="47"/>
      <c r="V21" s="217" t="str">
        <f ca="1">IF(CELL("INHALT",Eingabe!$W$21)="","",CELL("INHALT",Eingabe!$W$21))</f>
        <v/>
      </c>
      <c r="W21" s="217"/>
      <c r="X21" s="217"/>
      <c r="Y21" s="217"/>
      <c r="Z21" s="217"/>
      <c r="AA21" s="217"/>
      <c r="AB21" s="217"/>
      <c r="AC21" s="217"/>
      <c r="AD21" s="80"/>
      <c r="AE21" s="46"/>
    </row>
    <row r="22" spans="1:31" x14ac:dyDescent="0.35">
      <c r="A22" s="48"/>
      <c r="B22" s="76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77"/>
      <c r="P22" s="57"/>
      <c r="Q22" s="76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77"/>
      <c r="AE22" s="48"/>
    </row>
    <row r="23" spans="1:31" ht="18" x14ac:dyDescent="0.4">
      <c r="A23" s="46"/>
      <c r="B23" s="78" t="s">
        <v>23</v>
      </c>
      <c r="C23" s="47"/>
      <c r="D23" s="47"/>
      <c r="E23" s="47"/>
      <c r="F23" s="47"/>
      <c r="G23" s="217" t="str">
        <f ca="1">IF(CELL("Inhalt",Eingabe!$H$23)="","",CELL("Inhalt",Eingabe!$H$23))</f>
        <v/>
      </c>
      <c r="H23" s="217"/>
      <c r="I23" s="217"/>
      <c r="J23" s="217"/>
      <c r="K23" s="217"/>
      <c r="L23" s="217"/>
      <c r="M23" s="217"/>
      <c r="N23" s="217"/>
      <c r="O23" s="79"/>
      <c r="P23" s="67"/>
      <c r="Q23" s="78" t="s">
        <v>23</v>
      </c>
      <c r="R23" s="47"/>
      <c r="S23" s="47"/>
      <c r="T23" s="47"/>
      <c r="U23" s="47"/>
      <c r="V23" s="217" t="str">
        <f ca="1">IF(CELL("INHALT",Eingabe!$W$23)="","",CELL("INHALT",Eingabe!$W$23))</f>
        <v/>
      </c>
      <c r="W23" s="217"/>
      <c r="X23" s="217"/>
      <c r="Y23" s="217"/>
      <c r="Z23" s="217"/>
      <c r="AA23" s="217"/>
      <c r="AB23" s="217"/>
      <c r="AC23" s="217"/>
      <c r="AD23" s="80"/>
      <c r="AE23" s="46"/>
    </row>
    <row r="24" spans="1:31" x14ac:dyDescent="0.35">
      <c r="A24" s="48"/>
      <c r="B24" s="76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77"/>
      <c r="P24" s="57"/>
      <c r="Q24" s="76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77"/>
      <c r="AE24" s="48"/>
    </row>
    <row r="25" spans="1:31" ht="18" x14ac:dyDescent="0.4">
      <c r="A25" s="46"/>
      <c r="B25" s="78" t="s">
        <v>24</v>
      </c>
      <c r="C25" s="47"/>
      <c r="D25" s="47"/>
      <c r="E25" s="47"/>
      <c r="F25" s="47"/>
      <c r="G25" s="217" t="str">
        <f ca="1">IF(CELL("Inhalt",Eingabe!$H$25)="","",CELL("Inhalt",Eingabe!$H$25))</f>
        <v/>
      </c>
      <c r="H25" s="217"/>
      <c r="I25" s="217"/>
      <c r="J25" s="217"/>
      <c r="K25" s="217"/>
      <c r="L25" s="217"/>
      <c r="M25" s="217"/>
      <c r="N25" s="217"/>
      <c r="O25" s="79"/>
      <c r="P25" s="81"/>
      <c r="Q25" s="78" t="s">
        <v>24</v>
      </c>
      <c r="R25" s="47"/>
      <c r="S25" s="47"/>
      <c r="T25" s="47"/>
      <c r="U25" s="47"/>
      <c r="V25" s="217" t="str">
        <f ca="1">IF(CELL("INHALT",Eingabe!$W$25)="","",CELL("INHALT",Eingabe!$W$25))</f>
        <v/>
      </c>
      <c r="W25" s="217"/>
      <c r="X25" s="217"/>
      <c r="Y25" s="217"/>
      <c r="Z25" s="217"/>
      <c r="AA25" s="217"/>
      <c r="AB25" s="217"/>
      <c r="AC25" s="217"/>
      <c r="AD25" s="80"/>
      <c r="AE25" s="46"/>
    </row>
    <row r="26" spans="1:31" x14ac:dyDescent="0.35">
      <c r="A26" s="48"/>
      <c r="B26" s="7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77"/>
      <c r="P26" s="57"/>
      <c r="Q26" s="76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77"/>
      <c r="AE26" s="48"/>
    </row>
    <row r="27" spans="1:31" ht="18" x14ac:dyDescent="0.4">
      <c r="A27" s="46"/>
      <c r="B27" s="78" t="s">
        <v>25</v>
      </c>
      <c r="C27" s="47"/>
      <c r="D27" s="47"/>
      <c r="E27" s="47"/>
      <c r="F27" s="47"/>
      <c r="G27" s="217" t="str">
        <f ca="1">IF(CELL("Inhalt",Eingabe!$H$27)="","",CELL("Inhalt",Eingabe!$H$27))</f>
        <v/>
      </c>
      <c r="H27" s="217"/>
      <c r="I27" s="217"/>
      <c r="J27" s="217"/>
      <c r="K27" s="217"/>
      <c r="L27" s="217"/>
      <c r="M27" s="217"/>
      <c r="N27" s="217"/>
      <c r="O27" s="79"/>
      <c r="P27" s="67"/>
      <c r="Q27" s="78" t="s">
        <v>26</v>
      </c>
      <c r="R27" s="47"/>
      <c r="S27" s="47"/>
      <c r="T27" s="47"/>
      <c r="U27" s="47"/>
      <c r="V27" s="217" t="str">
        <f ca="1">IF(CELL("INHALT",Eingabe!$W$27)="","",CELL("INHALT",Eingabe!$W$27))</f>
        <v/>
      </c>
      <c r="W27" s="217"/>
      <c r="X27" s="217"/>
      <c r="Y27" s="217"/>
      <c r="Z27" s="217"/>
      <c r="AA27" s="217"/>
      <c r="AB27" s="217"/>
      <c r="AC27" s="217"/>
      <c r="AD27" s="80"/>
      <c r="AE27" s="46"/>
    </row>
    <row r="28" spans="1:31" x14ac:dyDescent="0.35">
      <c r="A28" s="48"/>
      <c r="B28" s="7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77"/>
      <c r="P28" s="57"/>
      <c r="Q28" s="49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1"/>
      <c r="AE28" s="48"/>
    </row>
    <row r="29" spans="1:31" ht="18" x14ac:dyDescent="0.4">
      <c r="A29" s="46"/>
      <c r="B29" s="218" t="s">
        <v>27</v>
      </c>
      <c r="C29" s="219"/>
      <c r="D29" s="219"/>
      <c r="E29" s="219"/>
      <c r="F29" s="82"/>
      <c r="G29" s="217" t="str">
        <f ca="1">IF(CELL("Inhalt",Eingabe!$H$29)="","",CELL("Inhalt",Eingabe!$H$29))</f>
        <v/>
      </c>
      <c r="H29" s="217"/>
      <c r="I29" s="217"/>
      <c r="J29" s="217"/>
      <c r="K29" s="217"/>
      <c r="L29" s="217"/>
      <c r="M29" s="217"/>
      <c r="N29" s="217"/>
      <c r="O29" s="79"/>
      <c r="P29" s="67"/>
      <c r="Q29" s="46"/>
      <c r="R29" s="62"/>
      <c r="S29" s="46"/>
      <c r="T29" s="46"/>
      <c r="U29" s="82"/>
      <c r="V29" s="46"/>
      <c r="W29" s="46"/>
      <c r="X29" s="46"/>
      <c r="Y29" s="46"/>
      <c r="Z29" s="46"/>
      <c r="AA29" s="46"/>
      <c r="AB29" s="46"/>
      <c r="AC29" s="46"/>
      <c r="AD29" s="46"/>
      <c r="AE29" s="46"/>
    </row>
    <row r="30" spans="1:31" x14ac:dyDescent="0.35">
      <c r="A30" s="48"/>
      <c r="B30" s="49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1"/>
      <c r="P30" s="5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spans="1:31" x14ac:dyDescent="0.3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62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</row>
    <row r="32" spans="1:31" x14ac:dyDescent="0.3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62"/>
      <c r="S32" s="46"/>
      <c r="T32" s="46"/>
      <c r="U32" s="46"/>
      <c r="V32" s="46"/>
      <c r="W32" s="46"/>
      <c r="X32" s="46"/>
      <c r="Y32" s="46"/>
      <c r="Z32" s="47"/>
      <c r="AA32" s="47"/>
      <c r="AB32" s="46"/>
      <c r="AC32" s="46"/>
      <c r="AD32" s="46"/>
      <c r="AE32" s="46"/>
    </row>
    <row r="33" spans="1:31" x14ac:dyDescent="0.35">
      <c r="A33" s="57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3"/>
      <c r="AE33" s="57"/>
    </row>
    <row r="34" spans="1:31" ht="21" x14ac:dyDescent="0.4">
      <c r="A34" s="47"/>
      <c r="B34" s="83" t="s">
        <v>28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69"/>
      <c r="R34" s="68"/>
      <c r="S34" s="84"/>
      <c r="T34" s="84"/>
      <c r="U34" s="84"/>
      <c r="V34" s="84"/>
      <c r="W34" s="47"/>
      <c r="X34" s="217" t="str">
        <f ca="1">IF(CELL("INHALT",Eingabe!$X$34)="","",CELL("INHALT",Eingabe!$X$34))</f>
        <v/>
      </c>
      <c r="Y34" s="217"/>
      <c r="Z34" s="47"/>
      <c r="AA34" s="47"/>
      <c r="AB34" s="217" t="str">
        <f ca="1">IF(CELL("INHALT",Eingabe!$AB$34)="","",CELL("INHALT",Eingabe!$AB$34))</f>
        <v/>
      </c>
      <c r="AC34" s="217"/>
      <c r="AD34" s="85"/>
      <c r="AE34" s="47"/>
    </row>
    <row r="35" spans="1:31" ht="21" x14ac:dyDescent="0.4">
      <c r="A35" s="69"/>
      <c r="B35" s="86"/>
      <c r="C35" s="61" t="s">
        <v>0</v>
      </c>
      <c r="D35" s="61" t="s">
        <v>0</v>
      </c>
      <c r="E35" s="61" t="s">
        <v>0</v>
      </c>
      <c r="F35" s="61"/>
      <c r="G35" s="61"/>
      <c r="H35" s="69"/>
      <c r="I35" s="69"/>
      <c r="J35" s="61" t="s">
        <v>0</v>
      </c>
      <c r="K35" s="61"/>
      <c r="L35" s="61"/>
      <c r="M35" s="61"/>
      <c r="N35" s="61"/>
      <c r="O35" s="61"/>
      <c r="P35" s="61"/>
      <c r="Q35" s="61"/>
      <c r="R35" s="61"/>
      <c r="S35" s="61"/>
      <c r="T35" s="61" t="s">
        <v>0</v>
      </c>
      <c r="U35" s="61"/>
      <c r="V35" s="61"/>
      <c r="W35" s="61"/>
      <c r="X35" s="203" t="s">
        <v>29</v>
      </c>
      <c r="Y35" s="203"/>
      <c r="Z35" s="69"/>
      <c r="AA35" s="69"/>
      <c r="AB35" s="203" t="s">
        <v>30</v>
      </c>
      <c r="AC35" s="203"/>
      <c r="AD35" s="87"/>
      <c r="AE35" s="69"/>
    </row>
    <row r="36" spans="1:31" ht="21" x14ac:dyDescent="0.4">
      <c r="A36" s="48"/>
      <c r="B36" s="8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48"/>
      <c r="AA36" s="48"/>
      <c r="AB36" s="57"/>
      <c r="AC36" s="57"/>
      <c r="AD36" s="77"/>
      <c r="AE36" s="48"/>
    </row>
    <row r="37" spans="1:31" ht="21" x14ac:dyDescent="0.4">
      <c r="A37" s="47"/>
      <c r="B37" s="83" t="s">
        <v>31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69"/>
      <c r="R37" s="68"/>
      <c r="S37" s="84"/>
      <c r="T37" s="84"/>
      <c r="U37" s="84"/>
      <c r="V37" s="84"/>
      <c r="W37" s="47"/>
      <c r="X37" s="217" t="str">
        <f ca="1">IF(CELL("INHALT",Eingabe!$X$37)="","",CELL("INHALT",Eingabe!$X$37))</f>
        <v/>
      </c>
      <c r="Y37" s="217"/>
      <c r="Z37" s="47"/>
      <c r="AA37" s="47"/>
      <c r="AB37" s="217" t="str">
        <f ca="1">IF(CELL("INHALT",Eingabe!$AB$37)="","",CELL("INHALT",Eingabe!$AB$37))</f>
        <v/>
      </c>
      <c r="AC37" s="217"/>
      <c r="AD37" s="85"/>
      <c r="AE37" s="47"/>
    </row>
    <row r="38" spans="1:31" ht="21" x14ac:dyDescent="0.4">
      <c r="A38" s="47"/>
      <c r="B38" s="83" t="s">
        <v>32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69"/>
      <c r="R38" s="68"/>
      <c r="S38" s="84"/>
      <c r="T38" s="84"/>
      <c r="U38" s="84"/>
      <c r="V38" s="84"/>
      <c r="W38" s="84"/>
      <c r="X38" s="200" t="s">
        <v>29</v>
      </c>
      <c r="Y38" s="200"/>
      <c r="Z38" s="47"/>
      <c r="AA38" s="47"/>
      <c r="AB38" s="200" t="s">
        <v>30</v>
      </c>
      <c r="AC38" s="200"/>
      <c r="AD38" s="85"/>
      <c r="AE38" s="47"/>
    </row>
    <row r="39" spans="1:31" x14ac:dyDescent="0.35">
      <c r="A39" s="57"/>
      <c r="B39" s="49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7"/>
    </row>
    <row r="40" spans="1:31" x14ac:dyDescent="0.35">
      <c r="A40" s="69"/>
      <c r="B40" s="69"/>
      <c r="C40" s="61" t="s">
        <v>0</v>
      </c>
      <c r="D40" s="61" t="s">
        <v>0</v>
      </c>
      <c r="E40" s="61" t="s">
        <v>0</v>
      </c>
      <c r="F40" s="61"/>
      <c r="G40" s="61"/>
      <c r="H40" s="69"/>
      <c r="I40" s="69"/>
      <c r="J40" s="61" t="s">
        <v>0</v>
      </c>
      <c r="K40" s="61"/>
      <c r="L40" s="61"/>
      <c r="M40" s="61"/>
      <c r="N40" s="61"/>
      <c r="O40" s="61"/>
      <c r="P40" s="61"/>
      <c r="Q40" s="61"/>
      <c r="R40" s="61"/>
      <c r="S40" s="61"/>
      <c r="T40" s="61" t="s">
        <v>0</v>
      </c>
      <c r="U40" s="61"/>
      <c r="V40" s="61"/>
      <c r="W40" s="61"/>
      <c r="X40" s="61"/>
      <c r="Y40" s="61"/>
      <c r="Z40" s="61" t="s">
        <v>0</v>
      </c>
      <c r="AA40" s="61"/>
      <c r="AB40" s="61"/>
      <c r="AC40" s="61" t="s">
        <v>0</v>
      </c>
      <c r="AD40" s="69"/>
      <c r="AE40" s="69"/>
    </row>
    <row r="41" spans="1:31" x14ac:dyDescent="0.3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62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31" x14ac:dyDescent="0.3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62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</row>
    <row r="43" spans="1:31" x14ac:dyDescent="0.3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62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</row>
    <row r="44" spans="1:31" x14ac:dyDescent="0.35">
      <c r="A44" s="46"/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1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92"/>
      <c r="AE44" s="46"/>
    </row>
    <row r="45" spans="1:31" ht="24" x14ac:dyDescent="0.5">
      <c r="A45" s="46"/>
      <c r="B45" s="93" t="s">
        <v>297</v>
      </c>
      <c r="C45" s="47"/>
      <c r="D45" s="47"/>
      <c r="E45" s="47"/>
      <c r="F45" s="47"/>
      <c r="G45" s="47"/>
      <c r="H45" s="47"/>
      <c r="I45" s="47"/>
      <c r="J45" s="223">
        <f ca="1">SUM($Q$45+$X$45)</f>
        <v>0</v>
      </c>
      <c r="K45" s="223"/>
      <c r="L45" s="223"/>
      <c r="M45" s="47"/>
      <c r="N45" s="47"/>
      <c r="O45" s="94" t="s">
        <v>298</v>
      </c>
      <c r="P45" s="47"/>
      <c r="Q45" s="223">
        <f ca="1">COUNTIF('Mäd.04-05'!F2:F251,"M")</f>
        <v>0</v>
      </c>
      <c r="R45" s="223"/>
      <c r="S45" s="223"/>
      <c r="T45" s="47"/>
      <c r="U45" s="47"/>
      <c r="V45" s="221" t="s">
        <v>299</v>
      </c>
      <c r="W45" s="221"/>
      <c r="X45" s="223">
        <f ca="1">COUNTIF('Jun.04-05'!F2:F251,"J")</f>
        <v>0</v>
      </c>
      <c r="Y45" s="223"/>
      <c r="Z45" s="223"/>
      <c r="AA45" s="47"/>
      <c r="AB45" s="47"/>
      <c r="AC45" s="47"/>
      <c r="AD45" s="79"/>
      <c r="AE45" s="46"/>
    </row>
    <row r="46" spans="1:31" x14ac:dyDescent="0.35">
      <c r="A46" s="46"/>
      <c r="B46" s="78"/>
      <c r="C46" s="47"/>
      <c r="D46" s="47"/>
      <c r="E46" s="47"/>
      <c r="F46" s="47"/>
      <c r="G46" s="47"/>
      <c r="H46" s="47"/>
      <c r="I46" s="47" t="s">
        <v>0</v>
      </c>
      <c r="J46" s="222" t="s">
        <v>300</v>
      </c>
      <c r="K46" s="222"/>
      <c r="L46" s="222"/>
      <c r="M46" s="47"/>
      <c r="N46" s="47"/>
      <c r="O46" s="95"/>
      <c r="P46" s="60"/>
      <c r="Q46" s="222" t="s">
        <v>300</v>
      </c>
      <c r="R46" s="222"/>
      <c r="S46" s="222"/>
      <c r="T46" s="47"/>
      <c r="U46" s="47"/>
      <c r="V46" s="60"/>
      <c r="W46" s="47"/>
      <c r="X46" s="222" t="s">
        <v>300</v>
      </c>
      <c r="Y46" s="222"/>
      <c r="Z46" s="222"/>
      <c r="AA46" s="47"/>
      <c r="AB46" s="47"/>
      <c r="AC46" s="47"/>
      <c r="AD46" s="79"/>
      <c r="AE46" s="46"/>
    </row>
    <row r="47" spans="1:31" x14ac:dyDescent="0.35">
      <c r="A47" s="46"/>
      <c r="B47" s="96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8"/>
      <c r="R47" s="99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100"/>
      <c r="AE47" s="46"/>
    </row>
    <row r="48" spans="1:31" x14ac:dyDescent="0.3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101"/>
      <c r="R48" s="62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</row>
    <row r="49" spans="1:31" ht="15" thickBot="1" x14ac:dyDescent="0.4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101"/>
      <c r="R49" s="62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</row>
    <row r="50" spans="1:31" ht="18" x14ac:dyDescent="0.4">
      <c r="A50" s="46"/>
      <c r="B50" s="211" t="s">
        <v>301</v>
      </c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3"/>
      <c r="P50" s="47"/>
      <c r="Q50" s="211" t="s">
        <v>302</v>
      </c>
      <c r="R50" s="212"/>
      <c r="S50" s="212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3"/>
      <c r="AE50" s="46"/>
    </row>
    <row r="51" spans="1:31" ht="15" thickBot="1" x14ac:dyDescent="0.4">
      <c r="A51" s="46"/>
      <c r="B51" s="214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6"/>
      <c r="P51" s="47"/>
      <c r="Q51" s="102"/>
      <c r="R51" s="103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5"/>
      <c r="AE51" s="46"/>
    </row>
    <row r="52" spans="1:31" ht="15" thickBot="1" x14ac:dyDescent="0.4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106"/>
      <c r="R52" s="107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47"/>
    </row>
    <row r="53" spans="1:31" ht="18.5" thickBot="1" x14ac:dyDescent="0.45">
      <c r="A53" s="46"/>
      <c r="B53" s="109">
        <v>1</v>
      </c>
      <c r="C53" s="110" t="s">
        <v>303</v>
      </c>
      <c r="D53" s="111"/>
      <c r="E53" s="204" t="str">
        <f ca="1">IF(ISNA(VLOOKUP($B$53,'Mäd.04-05'!$B$2:$L$251,2,0)),"",VLOOKUP($B$53,'Mäd.04-05'!$B$2:$L$251,2,0))</f>
        <v/>
      </c>
      <c r="F53" s="204"/>
      <c r="G53" s="204"/>
      <c r="H53" s="204"/>
      <c r="I53" s="204"/>
      <c r="J53" s="204"/>
      <c r="K53" s="204"/>
      <c r="L53" s="204"/>
      <c r="M53" s="204"/>
      <c r="N53" s="204"/>
      <c r="O53" s="112"/>
      <c r="P53" s="47"/>
      <c r="Q53" s="109">
        <v>1</v>
      </c>
      <c r="R53" s="110" t="s">
        <v>303</v>
      </c>
      <c r="S53" s="111"/>
      <c r="T53" s="204" t="str">
        <f ca="1">IF(ISNA(VLOOKUP($B$53,'Jun.04-05'!$B$2:$L$251,2,0)),"",VLOOKUP($B$53,'Jun.04-05'!$B$2:$L$251,2,0))</f>
        <v/>
      </c>
      <c r="U53" s="204"/>
      <c r="V53" s="204"/>
      <c r="W53" s="204"/>
      <c r="X53" s="204"/>
      <c r="Y53" s="204"/>
      <c r="Z53" s="204"/>
      <c r="AA53" s="204"/>
      <c r="AB53" s="204"/>
      <c r="AC53" s="204"/>
      <c r="AD53" s="112"/>
      <c r="AE53" s="46"/>
    </row>
    <row r="54" spans="1:31" ht="18" x14ac:dyDescent="0.4">
      <c r="A54" s="46"/>
      <c r="B54" s="113"/>
      <c r="C54" s="114" t="s">
        <v>304</v>
      </c>
      <c r="D54" s="115"/>
      <c r="E54" s="205" t="str">
        <f ca="1">IF(ISNA(VLOOKUP($B$53,'Mäd.04-05'!$B$2:$L$251,3,0)),"",VLOOKUP($B$53,'Mäd.04-05'!$B$2:$L$251,3,0))</f>
        <v/>
      </c>
      <c r="F54" s="205"/>
      <c r="G54" s="205"/>
      <c r="H54" s="205"/>
      <c r="I54" s="205"/>
      <c r="J54" s="205"/>
      <c r="K54" s="205"/>
      <c r="L54" s="205"/>
      <c r="M54" s="205"/>
      <c r="N54" s="205"/>
      <c r="O54" s="116"/>
      <c r="P54" s="47"/>
      <c r="Q54" s="113"/>
      <c r="R54" s="114" t="s">
        <v>304</v>
      </c>
      <c r="S54" s="115"/>
      <c r="T54" s="205" t="str">
        <f ca="1">IF(ISNA(VLOOKUP($B$53,'Jun.04-05'!$B$2:$L$251,3,0)),"",VLOOKUP($B$53,'Jun.04-05'!$B$2:$L$251,3,0))</f>
        <v/>
      </c>
      <c r="U54" s="205"/>
      <c r="V54" s="205"/>
      <c r="W54" s="205"/>
      <c r="X54" s="205"/>
      <c r="Y54" s="205"/>
      <c r="Z54" s="205"/>
      <c r="AA54" s="205"/>
      <c r="AB54" s="205"/>
      <c r="AC54" s="205"/>
      <c r="AD54" s="116"/>
      <c r="AE54" s="46"/>
    </row>
    <row r="55" spans="1:31" ht="18" x14ac:dyDescent="0.4">
      <c r="A55" s="46"/>
      <c r="B55" s="113"/>
      <c r="C55" s="114" t="s">
        <v>305</v>
      </c>
      <c r="D55" s="115"/>
      <c r="E55" s="205" t="str">
        <f ca="1">IF(ISNA(VLOOKUP($B$53,'Mäd.04-05'!$B$2:$L$251,6,0)),"",VLOOKUP($B$53,'Mäd.04-05'!$B$2:$L$251,6,0))</f>
        <v/>
      </c>
      <c r="F55" s="205"/>
      <c r="G55" s="205"/>
      <c r="H55" s="205"/>
      <c r="I55" s="205"/>
      <c r="J55" s="205"/>
      <c r="K55" s="205"/>
      <c r="L55" s="205"/>
      <c r="M55" s="205"/>
      <c r="N55" s="205"/>
      <c r="O55" s="116"/>
      <c r="P55" s="47"/>
      <c r="Q55" s="113"/>
      <c r="R55" s="114" t="s">
        <v>305</v>
      </c>
      <c r="S55" s="115"/>
      <c r="T55" s="205" t="str">
        <f ca="1">IF(ISNA(VLOOKUP($B$53,'Jun.04-05'!$B$2:$L$251,6,0)),"",VLOOKUP($B$53,'Jun.04-05'!$B$2:$L$251,6,0))</f>
        <v/>
      </c>
      <c r="U55" s="205"/>
      <c r="V55" s="205"/>
      <c r="W55" s="205"/>
      <c r="X55" s="205"/>
      <c r="Y55" s="205"/>
      <c r="Z55" s="205"/>
      <c r="AA55" s="205"/>
      <c r="AB55" s="205"/>
      <c r="AC55" s="205"/>
      <c r="AD55" s="116"/>
      <c r="AE55" s="46"/>
    </row>
    <row r="56" spans="1:31" ht="18" x14ac:dyDescent="0.4">
      <c r="A56" s="46"/>
      <c r="B56" s="113"/>
      <c r="C56" s="114" t="s">
        <v>306</v>
      </c>
      <c r="D56" s="115"/>
      <c r="E56" s="210" t="str">
        <f ca="1">IF(ISNA(VLOOKUP($B$53,'Mäd.04-05'!$B$2:$L$251,7,0)),"",VLOOKUP($B$53,'Mäd.04-05'!$B$2:$L$251,7,0))</f>
        <v/>
      </c>
      <c r="F56" s="210"/>
      <c r="G56" s="205" t="str">
        <f ca="1">IF(ISNA(VLOOKUP($B$53,'Mäd.04-05'!$B$2:$L$251,8,0)),"",VLOOKUP($B$53,'Mäd.04-05'!$B$2:$L$251,8,0))</f>
        <v/>
      </c>
      <c r="H56" s="205"/>
      <c r="I56" s="205" t="str">
        <f ca="1">IF(ISNA(VLOOKUP($B$53,'Mäd.04-05'!$B$2:$L$251,6,0)),"",VLOOKUP($B$53,'Mäd.04-05'!$B$2:$L$251,6,0))</f>
        <v/>
      </c>
      <c r="J56" s="205"/>
      <c r="K56" s="205" t="str">
        <f ca="1">IF(ISNA(VLOOKUP($B$53,'Mäd.04-05'!$B$2:$L$251,6,0)),"",VLOOKUP($B$53,'Mäd.04-05'!$B$2:$L$251,6,0))</f>
        <v/>
      </c>
      <c r="L56" s="205"/>
      <c r="M56" s="205" t="str">
        <f ca="1">IF(ISNA(VLOOKUP($B$53,'Mäd.04-05'!$B$2:$L$251,6,0)),"",VLOOKUP($B$53,'Mäd.04-05'!$B$2:$L$251,6,0))</f>
        <v/>
      </c>
      <c r="N56" s="205"/>
      <c r="O56" s="116"/>
      <c r="P56" s="47"/>
      <c r="Q56" s="113"/>
      <c r="R56" s="114" t="s">
        <v>306</v>
      </c>
      <c r="S56" s="115"/>
      <c r="T56" s="210" t="str">
        <f ca="1">IF(ISNA(VLOOKUP($B$53,'Jun.04-05'!$B$2:$L$251,7,0)),"",VLOOKUP($B$53,'Jun.04-05'!$B$2:$L$251,7,0))</f>
        <v/>
      </c>
      <c r="U56" s="210"/>
      <c r="V56" s="205" t="str">
        <f ca="1">IF(ISNA(VLOOKUP($B$53,'Jun.04-05'!$B$2:$L$251,8,0)),"",VLOOKUP($B$53,'Jun.04-05'!$B$2:$L$251,8,0))</f>
        <v/>
      </c>
      <c r="W56" s="205"/>
      <c r="X56" s="205" t="str">
        <f ca="1">IF(ISNA(VLOOKUP($B$53,'Mäd.04-05'!$B$2:$L$251,6,0)),"",VLOOKUP($B$53,'Mäd.04-05'!$B$2:$L$251,6,0))</f>
        <v/>
      </c>
      <c r="Y56" s="205"/>
      <c r="Z56" s="205" t="str">
        <f ca="1">IF(ISNA(VLOOKUP($B$53,'Mäd.04-05'!$B$2:$L$251,6,0)),"",VLOOKUP($B$53,'Mäd.04-05'!$B$2:$L$251,6,0))</f>
        <v/>
      </c>
      <c r="AA56" s="205"/>
      <c r="AB56" s="205" t="str">
        <f ca="1">IF(ISNA(VLOOKUP($B$53,'Mäd.04-05'!$B$2:$L$251,6,0)),"",VLOOKUP($B$53,'Mäd.04-05'!$B$2:$L$251,6,0))</f>
        <v/>
      </c>
      <c r="AC56" s="205"/>
      <c r="AD56" s="116"/>
      <c r="AE56" s="46"/>
    </row>
    <row r="57" spans="1:31" ht="18" x14ac:dyDescent="0.4">
      <c r="A57" s="46"/>
      <c r="B57" s="113"/>
      <c r="C57" s="114" t="s">
        <v>307</v>
      </c>
      <c r="D57" s="47"/>
      <c r="E57" s="206" t="str">
        <f ca="1">IF(ISNA(VLOOKUP($B$53,'Mäd.04-05'!$B$2:$L$251,4,0)),"",VLOOKUP($B$53,'Mäd.04-05'!$B$2:$L$251,4,0))</f>
        <v/>
      </c>
      <c r="F57" s="206"/>
      <c r="G57" s="206"/>
      <c r="H57" s="206"/>
      <c r="I57" s="206"/>
      <c r="J57" s="206"/>
      <c r="K57" s="206"/>
      <c r="L57" s="206"/>
      <c r="M57" s="206"/>
      <c r="N57" s="206"/>
      <c r="O57" s="116"/>
      <c r="P57" s="47"/>
      <c r="Q57" s="113"/>
      <c r="R57" s="114" t="s">
        <v>307</v>
      </c>
      <c r="S57" s="47"/>
      <c r="T57" s="206" t="str">
        <f ca="1">IF(ISNA(VLOOKUP($B$53,'Jun.04-05'!$B$2:$L$251,4,0)),"",VLOOKUP($B$53,'Jun.04-05'!$B$2:$L$251,4,0))</f>
        <v/>
      </c>
      <c r="U57" s="206"/>
      <c r="V57" s="206"/>
      <c r="W57" s="206"/>
      <c r="X57" s="206"/>
      <c r="Y57" s="206"/>
      <c r="Z57" s="206"/>
      <c r="AA57" s="206"/>
      <c r="AB57" s="206"/>
      <c r="AC57" s="206"/>
      <c r="AD57" s="116"/>
      <c r="AE57" s="46"/>
    </row>
    <row r="58" spans="1:31" ht="18" x14ac:dyDescent="0.4">
      <c r="A58" s="46"/>
      <c r="B58" s="113"/>
      <c r="C58" s="114" t="s">
        <v>308</v>
      </c>
      <c r="D58" s="115"/>
      <c r="E58" s="205" t="str">
        <f ca="1">IF(ISNA(VLOOKUP($B$53,'Mäd.04-05'!$B$2:$L$251,9,0)),"",VLOOKUP($B$53,'Mäd.04-05'!$B$2:$L$251,9,0))</f>
        <v/>
      </c>
      <c r="F58" s="205"/>
      <c r="G58" s="205"/>
      <c r="H58" s="205"/>
      <c r="I58" s="205"/>
      <c r="J58" s="205"/>
      <c r="K58" s="205"/>
      <c r="L58" s="205"/>
      <c r="M58" s="205"/>
      <c r="N58" s="205"/>
      <c r="O58" s="116"/>
      <c r="P58" s="47"/>
      <c r="Q58" s="113"/>
      <c r="R58" s="114" t="s">
        <v>308</v>
      </c>
      <c r="S58" s="115"/>
      <c r="T58" s="205" t="str">
        <f ca="1">IF(ISNA(VLOOKUP($B$53,'Jun.04-05'!$B$2:$L$251,9,0)),"",VLOOKUP($B$53,'Jun.04-05'!$B$2:$L$251,9,0))</f>
        <v/>
      </c>
      <c r="U58" s="205"/>
      <c r="V58" s="205"/>
      <c r="W58" s="205"/>
      <c r="X58" s="205"/>
      <c r="Y58" s="205"/>
      <c r="Z58" s="205"/>
      <c r="AA58" s="205"/>
      <c r="AB58" s="205"/>
      <c r="AC58" s="205"/>
      <c r="AD58" s="116"/>
      <c r="AE58" s="46"/>
    </row>
    <row r="59" spans="1:31" ht="18" x14ac:dyDescent="0.4">
      <c r="A59" s="46"/>
      <c r="B59" s="113"/>
      <c r="C59" s="114" t="s">
        <v>309</v>
      </c>
      <c r="D59" s="47"/>
      <c r="E59" s="205" t="str">
        <f ca="1">IF(ISNA(VLOOKUP($B$53,'Mäd.04-05'!$B$2:$L$251,10,0)),"",VLOOKUP($B$53,'Mäd.04-05'!$B$2:$L$251,10,0))</f>
        <v/>
      </c>
      <c r="F59" s="205"/>
      <c r="G59" s="205"/>
      <c r="H59" s="205"/>
      <c r="I59" s="205"/>
      <c r="J59" s="205"/>
      <c r="K59" s="205"/>
      <c r="L59" s="205"/>
      <c r="M59" s="205"/>
      <c r="N59" s="205"/>
      <c r="O59" s="116"/>
      <c r="P59" s="47"/>
      <c r="Q59" s="113"/>
      <c r="R59" s="114" t="s">
        <v>309</v>
      </c>
      <c r="S59" s="47"/>
      <c r="T59" s="205" t="str">
        <f ca="1">IF(ISNA(VLOOKUP($B$53,'Jun.04-05'!$B$2:$L$251,10,0)),"",VLOOKUP($B$53,'Jun.04-05'!$B$2:$L$251,10,0))</f>
        <v/>
      </c>
      <c r="U59" s="205"/>
      <c r="V59" s="205"/>
      <c r="W59" s="205"/>
      <c r="X59" s="205"/>
      <c r="Y59" s="205"/>
      <c r="Z59" s="205"/>
      <c r="AA59" s="205"/>
      <c r="AB59" s="205"/>
      <c r="AC59" s="205"/>
      <c r="AD59" s="116"/>
      <c r="AE59" s="46"/>
    </row>
    <row r="60" spans="1:31" ht="18" x14ac:dyDescent="0.4">
      <c r="A60" s="46"/>
      <c r="B60" s="113"/>
      <c r="C60" s="114" t="s">
        <v>310</v>
      </c>
      <c r="D60" s="115"/>
      <c r="E60" s="205" t="str">
        <f ca="1">IF(ISNA(VLOOKUP($B$53,'Mäd.04-05'!$B$2:$L$251,11,0)),"",VLOOKUP($B$53,'Mäd.04-05'!$B$2:$L$251,11,0))</f>
        <v/>
      </c>
      <c r="F60" s="205"/>
      <c r="G60" s="205"/>
      <c r="H60" s="205"/>
      <c r="I60" s="205"/>
      <c r="J60" s="205"/>
      <c r="K60" s="205"/>
      <c r="L60" s="205"/>
      <c r="M60" s="205"/>
      <c r="N60" s="205"/>
      <c r="O60" s="116"/>
      <c r="P60" s="47"/>
      <c r="Q60" s="113"/>
      <c r="R60" s="114" t="s">
        <v>310</v>
      </c>
      <c r="S60" s="115"/>
      <c r="T60" s="205" t="str">
        <f ca="1">IF(ISNA(VLOOKUP($B$53,'Jun.04-05'!$B$2:$L$251,11,0)),"",VLOOKUP($B$53,'Jun.04-05'!$B$2:$L$251,11,0))</f>
        <v/>
      </c>
      <c r="U60" s="205"/>
      <c r="V60" s="205"/>
      <c r="W60" s="205"/>
      <c r="X60" s="205"/>
      <c r="Y60" s="205"/>
      <c r="Z60" s="205"/>
      <c r="AA60" s="205"/>
      <c r="AB60" s="205"/>
      <c r="AC60" s="205"/>
      <c r="AD60" s="116"/>
      <c r="AE60" s="46"/>
    </row>
    <row r="61" spans="1:31" ht="15" thickBot="1" x14ac:dyDescent="0.4">
      <c r="A61" s="46"/>
      <c r="B61" s="117"/>
      <c r="C61" s="118"/>
      <c r="D61" s="118"/>
      <c r="E61" s="119"/>
      <c r="F61" s="120"/>
      <c r="G61" s="120"/>
      <c r="H61" s="120"/>
      <c r="I61" s="120"/>
      <c r="J61" s="120"/>
      <c r="K61" s="120"/>
      <c r="L61" s="120"/>
      <c r="M61" s="120"/>
      <c r="N61" s="120"/>
      <c r="O61" s="121"/>
      <c r="P61" s="47"/>
      <c r="Q61" s="117"/>
      <c r="R61" s="118"/>
      <c r="S61" s="118"/>
      <c r="T61" s="119"/>
      <c r="U61" s="120"/>
      <c r="V61" s="120"/>
      <c r="W61" s="120"/>
      <c r="X61" s="120"/>
      <c r="Y61" s="120"/>
      <c r="Z61" s="120"/>
      <c r="AA61" s="120"/>
      <c r="AB61" s="120"/>
      <c r="AC61" s="120"/>
      <c r="AD61" s="121"/>
      <c r="AE61" s="46"/>
    </row>
    <row r="62" spans="1:31" ht="15" thickBot="1" x14ac:dyDescent="0.4">
      <c r="A62" s="47"/>
      <c r="B62" s="47"/>
      <c r="C62" s="60"/>
      <c r="D62" s="47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47"/>
      <c r="P62" s="47"/>
      <c r="Q62" s="47"/>
      <c r="R62" s="60"/>
      <c r="S62" s="47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47"/>
      <c r="AE62" s="47"/>
    </row>
    <row r="63" spans="1:31" ht="18.5" thickBot="1" x14ac:dyDescent="0.45">
      <c r="A63" s="46"/>
      <c r="B63" s="109">
        <v>2</v>
      </c>
      <c r="C63" s="110" t="s">
        <v>303</v>
      </c>
      <c r="D63" s="111"/>
      <c r="E63" s="204" t="str">
        <f ca="1">IF(ISNA(VLOOKUP($B$63,'Mäd.04-05'!$B$2:$L$251,2,0)),"",VLOOKUP($B$63,'Mäd.04-05'!$B$2:$L$251,2,0))</f>
        <v/>
      </c>
      <c r="F63" s="204"/>
      <c r="G63" s="204"/>
      <c r="H63" s="204"/>
      <c r="I63" s="204"/>
      <c r="J63" s="204"/>
      <c r="K63" s="204"/>
      <c r="L63" s="204"/>
      <c r="M63" s="204"/>
      <c r="N63" s="204"/>
      <c r="O63" s="112"/>
      <c r="P63" s="47"/>
      <c r="Q63" s="109">
        <v>2</v>
      </c>
      <c r="R63" s="110" t="s">
        <v>303</v>
      </c>
      <c r="S63" s="111"/>
      <c r="T63" s="204" t="str">
        <f ca="1">IF(ISNA(VLOOKUP($B$63,'Jun.04-05'!$B$2:$L$251,2,0)),"",VLOOKUP($B$63,'Jun.04-05'!$B$2:$L$251,2,0))</f>
        <v/>
      </c>
      <c r="U63" s="204"/>
      <c r="V63" s="204"/>
      <c r="W63" s="204"/>
      <c r="X63" s="204"/>
      <c r="Y63" s="204"/>
      <c r="Z63" s="204"/>
      <c r="AA63" s="204"/>
      <c r="AB63" s="204"/>
      <c r="AC63" s="204"/>
      <c r="AD63" s="112"/>
      <c r="AE63" s="46"/>
    </row>
    <row r="64" spans="1:31" ht="18" x14ac:dyDescent="0.4">
      <c r="A64" s="46"/>
      <c r="B64" s="113"/>
      <c r="C64" s="114" t="s">
        <v>304</v>
      </c>
      <c r="D64" s="115"/>
      <c r="E64" s="205" t="str">
        <f ca="1">IF(ISNA(VLOOKUP($B$63,'Mäd.04-05'!$B$2:$L$251,3,0)),"",VLOOKUP($B$63,'Mäd.04-05'!$B$2:$L$251,3,0))</f>
        <v/>
      </c>
      <c r="F64" s="205"/>
      <c r="G64" s="205"/>
      <c r="H64" s="205"/>
      <c r="I64" s="205"/>
      <c r="J64" s="205"/>
      <c r="K64" s="205"/>
      <c r="L64" s="205"/>
      <c r="M64" s="205"/>
      <c r="N64" s="205"/>
      <c r="O64" s="116"/>
      <c r="P64" s="47"/>
      <c r="Q64" s="113"/>
      <c r="R64" s="114" t="s">
        <v>304</v>
      </c>
      <c r="S64" s="115"/>
      <c r="T64" s="205" t="str">
        <f ca="1">IF(ISNA(VLOOKUP($B$63,'Jun.04-05'!$B$2:$L$251,3,0)),"",VLOOKUP($B$63,'Jun.04-05'!$B$2:$L$251,3,0))</f>
        <v/>
      </c>
      <c r="U64" s="205"/>
      <c r="V64" s="205"/>
      <c r="W64" s="205"/>
      <c r="X64" s="205"/>
      <c r="Y64" s="205"/>
      <c r="Z64" s="205"/>
      <c r="AA64" s="205"/>
      <c r="AB64" s="205"/>
      <c r="AC64" s="205"/>
      <c r="AD64" s="116"/>
      <c r="AE64" s="46"/>
    </row>
    <row r="65" spans="1:31" ht="18" x14ac:dyDescent="0.4">
      <c r="A65" s="46"/>
      <c r="B65" s="113"/>
      <c r="C65" s="114" t="s">
        <v>305</v>
      </c>
      <c r="D65" s="115"/>
      <c r="E65" s="205" t="str">
        <f ca="1">IF(ISNA(VLOOKUP($B$63,'Mäd.04-05'!$B$2:$L$251,6,0)),"",VLOOKUP($B$63,'Mäd.04-05'!$B$2:$L$251,6,0))</f>
        <v/>
      </c>
      <c r="F65" s="205"/>
      <c r="G65" s="205"/>
      <c r="H65" s="205"/>
      <c r="I65" s="205"/>
      <c r="J65" s="205"/>
      <c r="K65" s="205"/>
      <c r="L65" s="205"/>
      <c r="M65" s="205"/>
      <c r="N65" s="205"/>
      <c r="O65" s="116"/>
      <c r="P65" s="47"/>
      <c r="Q65" s="113"/>
      <c r="R65" s="114" t="s">
        <v>305</v>
      </c>
      <c r="S65" s="115"/>
      <c r="T65" s="205" t="str">
        <f ca="1">IF(ISNA(VLOOKUP($B$63,'Jun.04-05'!$B$2:$L$251,6,0)),"",VLOOKUP($B$63,'Jun.04-05'!$B$2:$L$251,6,0))</f>
        <v/>
      </c>
      <c r="U65" s="205"/>
      <c r="V65" s="205"/>
      <c r="W65" s="205"/>
      <c r="X65" s="205"/>
      <c r="Y65" s="205"/>
      <c r="Z65" s="205"/>
      <c r="AA65" s="205"/>
      <c r="AB65" s="205"/>
      <c r="AC65" s="205"/>
      <c r="AD65" s="116"/>
      <c r="AE65" s="46"/>
    </row>
    <row r="66" spans="1:31" ht="18" x14ac:dyDescent="0.4">
      <c r="A66" s="46"/>
      <c r="B66" s="113"/>
      <c r="C66" s="114" t="s">
        <v>306</v>
      </c>
      <c r="D66" s="115"/>
      <c r="E66" s="210" t="str">
        <f ca="1">IF(ISNA(VLOOKUP($B$63,'Mäd.04-05'!$B$2:$L$251,7,0)),"",VLOOKUP($B$63,'Mäd.04-05'!$B$2:$L$251,7,0))</f>
        <v/>
      </c>
      <c r="F66" s="210"/>
      <c r="G66" s="205" t="str">
        <f ca="1">IF(ISNA(VLOOKUP($B$63,'Mäd.04-05'!$B$2:$L$251,8,0)),"",VLOOKUP($B$63,'Mäd.04-05'!$B$2:$L$251,8,0))</f>
        <v/>
      </c>
      <c r="H66" s="205"/>
      <c r="I66" s="205" t="str">
        <f ca="1">IF(ISNA(VLOOKUP($B$53,'Mäd.04-05'!$B$2:$L$251,6,0)),"",VLOOKUP($B$53,'Mäd.04-05'!$B$2:$L$251,6,0))</f>
        <v/>
      </c>
      <c r="J66" s="205"/>
      <c r="K66" s="205" t="str">
        <f ca="1">IF(ISNA(VLOOKUP($B$53,'Mäd.04-05'!$B$2:$L$251,6,0)),"",VLOOKUP($B$53,'Mäd.04-05'!$B$2:$L$251,6,0))</f>
        <v/>
      </c>
      <c r="L66" s="205"/>
      <c r="M66" s="205" t="str">
        <f ca="1">IF(ISNA(VLOOKUP($B$53,'Mäd.04-05'!$B$2:$L$251,6,0)),"",VLOOKUP($B$53,'Mäd.04-05'!$B$2:$L$251,6,0))</f>
        <v/>
      </c>
      <c r="N66" s="205"/>
      <c r="O66" s="116"/>
      <c r="P66" s="47"/>
      <c r="Q66" s="113"/>
      <c r="R66" s="114" t="s">
        <v>306</v>
      </c>
      <c r="S66" s="115"/>
      <c r="T66" s="210" t="str">
        <f ca="1">IF(ISNA(VLOOKUP($B$63,'Jun.04-05'!$B$2:$L$251,7,0)),"",VLOOKUP($B$63,'Jun.04-05'!$B$2:$L$251,7,0))</f>
        <v/>
      </c>
      <c r="U66" s="210"/>
      <c r="V66" s="205" t="str">
        <f ca="1">IF(ISNA(VLOOKUP($B$63,'Jun.04-05'!$B$2:$L$251,8,0)),"",VLOOKUP($B$63,'Jun.04-05'!$B$2:$L$251,8,0))</f>
        <v/>
      </c>
      <c r="W66" s="205"/>
      <c r="X66" s="205" t="str">
        <f ca="1">IF(ISNA(VLOOKUP($B$53,'Mäd.04-05'!$B$2:$L$251,6,0)),"",VLOOKUP($B$53,'Mäd.04-05'!$B$2:$L$251,6,0))</f>
        <v/>
      </c>
      <c r="Y66" s="205"/>
      <c r="Z66" s="205" t="str">
        <f ca="1">IF(ISNA(VLOOKUP($B$53,'Mäd.04-05'!$B$2:$L$251,6,0)),"",VLOOKUP($B$53,'Mäd.04-05'!$B$2:$L$251,6,0))</f>
        <v/>
      </c>
      <c r="AA66" s="205"/>
      <c r="AB66" s="205" t="str">
        <f ca="1">IF(ISNA(VLOOKUP($B$53,'Mäd.04-05'!$B$2:$L$251,6,0)),"",VLOOKUP($B$53,'Mäd.04-05'!$B$2:$L$251,6,0))</f>
        <v/>
      </c>
      <c r="AC66" s="205"/>
      <c r="AD66" s="116"/>
      <c r="AE66" s="46"/>
    </row>
    <row r="67" spans="1:31" ht="18" x14ac:dyDescent="0.4">
      <c r="A67" s="46"/>
      <c r="B67" s="113"/>
      <c r="C67" s="114" t="s">
        <v>307</v>
      </c>
      <c r="D67" s="47"/>
      <c r="E67" s="206" t="str">
        <f ca="1">IF(ISNA(VLOOKUP($B$63,'Mäd.04-05'!$B$2:$L$251,4,0)),"",VLOOKUP($B$63,'Mäd.04-05'!$B$2:$L$251,4,0))</f>
        <v/>
      </c>
      <c r="F67" s="206"/>
      <c r="G67" s="206"/>
      <c r="H67" s="206"/>
      <c r="I67" s="206"/>
      <c r="J67" s="206"/>
      <c r="K67" s="206"/>
      <c r="L67" s="206"/>
      <c r="M67" s="206"/>
      <c r="N67" s="206"/>
      <c r="O67" s="116"/>
      <c r="P67" s="47"/>
      <c r="Q67" s="113"/>
      <c r="R67" s="114" t="s">
        <v>307</v>
      </c>
      <c r="S67" s="47"/>
      <c r="T67" s="206" t="str">
        <f ca="1">IF(ISNA(VLOOKUP($B$63,'Jun.04-05'!$B$2:$L$251,4,0)),"",VLOOKUP($B$63,'Jun.04-05'!$B$2:$L$251,4,0))</f>
        <v/>
      </c>
      <c r="U67" s="206"/>
      <c r="V67" s="206"/>
      <c r="W67" s="206"/>
      <c r="X67" s="206"/>
      <c r="Y67" s="206"/>
      <c r="Z67" s="206"/>
      <c r="AA67" s="206"/>
      <c r="AB67" s="206"/>
      <c r="AC67" s="206"/>
      <c r="AD67" s="116"/>
      <c r="AE67" s="46"/>
    </row>
    <row r="68" spans="1:31" ht="18" x14ac:dyDescent="0.4">
      <c r="A68" s="46"/>
      <c r="B68" s="113"/>
      <c r="C68" s="114" t="s">
        <v>308</v>
      </c>
      <c r="D68" s="115"/>
      <c r="E68" s="205" t="str">
        <f ca="1">IF(ISNA(VLOOKUP($B$63,'Mäd.04-05'!$B$2:$L$251,9,0)),"",VLOOKUP($B$63,'Mäd.04-05'!$B$2:$L$251,9,0))</f>
        <v/>
      </c>
      <c r="F68" s="205"/>
      <c r="G68" s="205"/>
      <c r="H68" s="205"/>
      <c r="I68" s="205"/>
      <c r="J68" s="205"/>
      <c r="K68" s="205"/>
      <c r="L68" s="205"/>
      <c r="M68" s="205"/>
      <c r="N68" s="205"/>
      <c r="O68" s="116"/>
      <c r="P68" s="47"/>
      <c r="Q68" s="113"/>
      <c r="R68" s="114" t="s">
        <v>308</v>
      </c>
      <c r="S68" s="115"/>
      <c r="T68" s="205" t="str">
        <f ca="1">IF(ISNA(VLOOKUP($B$63,'Jun.04-05'!$B$2:$L$251,9,0)),"",VLOOKUP($B$63,'Jun.04-05'!$B$2:$L$251,9,0))</f>
        <v/>
      </c>
      <c r="U68" s="205"/>
      <c r="V68" s="205"/>
      <c r="W68" s="205"/>
      <c r="X68" s="205"/>
      <c r="Y68" s="205"/>
      <c r="Z68" s="205"/>
      <c r="AA68" s="205"/>
      <c r="AB68" s="205"/>
      <c r="AC68" s="205"/>
      <c r="AD68" s="116"/>
      <c r="AE68" s="46"/>
    </row>
    <row r="69" spans="1:31" ht="18" x14ac:dyDescent="0.4">
      <c r="A69" s="46"/>
      <c r="B69" s="113"/>
      <c r="C69" s="114" t="s">
        <v>309</v>
      </c>
      <c r="D69" s="47"/>
      <c r="E69" s="205" t="str">
        <f ca="1">IF(ISNA(VLOOKUP($B$63,'Mäd.04-05'!$B$2:$L$251,10,0)),"",VLOOKUP($B$63,'Mäd.04-05'!$B$2:$L$251,10,0))</f>
        <v/>
      </c>
      <c r="F69" s="205"/>
      <c r="G69" s="205"/>
      <c r="H69" s="205"/>
      <c r="I69" s="205"/>
      <c r="J69" s="205"/>
      <c r="K69" s="205"/>
      <c r="L69" s="205"/>
      <c r="M69" s="205"/>
      <c r="N69" s="205"/>
      <c r="O69" s="116"/>
      <c r="P69" s="47"/>
      <c r="Q69" s="113"/>
      <c r="R69" s="114" t="s">
        <v>309</v>
      </c>
      <c r="S69" s="47"/>
      <c r="T69" s="205" t="str">
        <f ca="1">IF(ISNA(VLOOKUP($B$63,'Jun.04-05'!$B$2:$L$251,10,0)),"",VLOOKUP($B$63,'Jun.04-05'!$B$2:$L$251,10,0))</f>
        <v/>
      </c>
      <c r="U69" s="205"/>
      <c r="V69" s="205"/>
      <c r="W69" s="205"/>
      <c r="X69" s="205"/>
      <c r="Y69" s="205"/>
      <c r="Z69" s="205"/>
      <c r="AA69" s="205"/>
      <c r="AB69" s="205"/>
      <c r="AC69" s="205"/>
      <c r="AD69" s="116"/>
      <c r="AE69" s="46"/>
    </row>
    <row r="70" spans="1:31" ht="18" x14ac:dyDescent="0.4">
      <c r="A70" s="46"/>
      <c r="B70" s="113"/>
      <c r="C70" s="114" t="s">
        <v>310</v>
      </c>
      <c r="D70" s="115"/>
      <c r="E70" s="205" t="str">
        <f ca="1">IF(ISNA(VLOOKUP($B$63,'Mäd.04-05'!$B$2:$L$251,11,0)),"",VLOOKUP($B$63,'Mäd.04-05'!$B$2:$L$251,11,0))</f>
        <v/>
      </c>
      <c r="F70" s="205"/>
      <c r="G70" s="205"/>
      <c r="H70" s="205"/>
      <c r="I70" s="205"/>
      <c r="J70" s="205"/>
      <c r="K70" s="205"/>
      <c r="L70" s="205"/>
      <c r="M70" s="205"/>
      <c r="N70" s="205"/>
      <c r="O70" s="116"/>
      <c r="P70" s="47"/>
      <c r="Q70" s="113"/>
      <c r="R70" s="114" t="s">
        <v>310</v>
      </c>
      <c r="S70" s="115"/>
      <c r="T70" s="205" t="str">
        <f ca="1">IF(ISNA(VLOOKUP($B$63,'Jun.04-05'!$B$2:$L$251,11,0)),"",VLOOKUP($B$63,'Jun.04-05'!$B$2:$L$251,11,0))</f>
        <v/>
      </c>
      <c r="U70" s="205"/>
      <c r="V70" s="205"/>
      <c r="W70" s="205"/>
      <c r="X70" s="205"/>
      <c r="Y70" s="205"/>
      <c r="Z70" s="205"/>
      <c r="AA70" s="205"/>
      <c r="AB70" s="205"/>
      <c r="AC70" s="205"/>
      <c r="AD70" s="116"/>
      <c r="AE70" s="46"/>
    </row>
    <row r="71" spans="1:31" ht="15" thickBot="1" x14ac:dyDescent="0.4">
      <c r="A71" s="46"/>
      <c r="B71" s="117"/>
      <c r="C71" s="118"/>
      <c r="D71" s="118"/>
      <c r="E71" s="119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47"/>
      <c r="Q71" s="117"/>
      <c r="R71" s="118"/>
      <c r="S71" s="118"/>
      <c r="T71" s="119"/>
      <c r="U71" s="120"/>
      <c r="V71" s="120"/>
      <c r="W71" s="120"/>
      <c r="X71" s="120"/>
      <c r="Y71" s="120"/>
      <c r="Z71" s="120"/>
      <c r="AA71" s="120"/>
      <c r="AB71" s="120"/>
      <c r="AC71" s="120"/>
      <c r="AD71" s="121"/>
      <c r="AE71" s="46"/>
    </row>
    <row r="72" spans="1:31" ht="15" thickBot="1" x14ac:dyDescent="0.4">
      <c r="A72" s="47"/>
      <c r="B72" s="47"/>
      <c r="C72" s="60"/>
      <c r="D72" s="47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47"/>
      <c r="P72" s="47"/>
      <c r="Q72" s="47"/>
      <c r="R72" s="60"/>
      <c r="S72" s="47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47"/>
      <c r="AE72" s="47"/>
    </row>
    <row r="73" spans="1:31" ht="18.5" thickBot="1" x14ac:dyDescent="0.45">
      <c r="A73" s="46"/>
      <c r="B73" s="109">
        <v>3</v>
      </c>
      <c r="C73" s="110" t="s">
        <v>303</v>
      </c>
      <c r="D73" s="111"/>
      <c r="E73" s="204" t="str">
        <f ca="1">IF(ISNA(VLOOKUP($B$73,'Mäd.04-05'!$B$2:$L$251,2,0)),"",VLOOKUP($B$73,'Mäd.04-05'!$B$2:$L$251,2,0))</f>
        <v/>
      </c>
      <c r="F73" s="204"/>
      <c r="G73" s="204"/>
      <c r="H73" s="204"/>
      <c r="I73" s="204"/>
      <c r="J73" s="204"/>
      <c r="K73" s="204"/>
      <c r="L73" s="204"/>
      <c r="M73" s="204"/>
      <c r="N73" s="204"/>
      <c r="O73" s="112"/>
      <c r="P73" s="47"/>
      <c r="Q73" s="109">
        <v>3</v>
      </c>
      <c r="R73" s="110" t="s">
        <v>303</v>
      </c>
      <c r="S73" s="111"/>
      <c r="T73" s="204" t="str">
        <f ca="1">IF(ISNA(VLOOKUP($B$73,'Jun.04-05'!$B$2:$L$251,2,0)),"",VLOOKUP($B$73,'Jun.04-05'!$B$2:$L$251,2,0))</f>
        <v/>
      </c>
      <c r="U73" s="204"/>
      <c r="V73" s="204"/>
      <c r="W73" s="204"/>
      <c r="X73" s="204"/>
      <c r="Y73" s="204"/>
      <c r="Z73" s="204"/>
      <c r="AA73" s="204"/>
      <c r="AB73" s="204"/>
      <c r="AC73" s="204"/>
      <c r="AD73" s="112"/>
      <c r="AE73" s="46"/>
    </row>
    <row r="74" spans="1:31" ht="18" x14ac:dyDescent="0.4">
      <c r="A74" s="46"/>
      <c r="B74" s="113"/>
      <c r="C74" s="114" t="s">
        <v>304</v>
      </c>
      <c r="D74" s="115"/>
      <c r="E74" s="205" t="str">
        <f ca="1">IF(ISNA(VLOOKUP($B$73,'Mäd.04-05'!$B$2:$L$251,3,0)),"",VLOOKUP($B$73,'Mäd.04-05'!$B$2:$L$251,3,0))</f>
        <v/>
      </c>
      <c r="F74" s="205"/>
      <c r="G74" s="205"/>
      <c r="H74" s="205"/>
      <c r="I74" s="205"/>
      <c r="J74" s="205"/>
      <c r="K74" s="205"/>
      <c r="L74" s="205"/>
      <c r="M74" s="205"/>
      <c r="N74" s="205"/>
      <c r="O74" s="116"/>
      <c r="P74" s="47"/>
      <c r="Q74" s="113"/>
      <c r="R74" s="114" t="s">
        <v>304</v>
      </c>
      <c r="S74" s="115"/>
      <c r="T74" s="205" t="str">
        <f ca="1">IF(ISNA(VLOOKUP($B$73,'Jun.04-05'!$B$2:$L$251,3,0)),"",VLOOKUP($B$73,'Jun.04-05'!$B$2:$L$251,3,0))</f>
        <v/>
      </c>
      <c r="U74" s="205"/>
      <c r="V74" s="205"/>
      <c r="W74" s="205"/>
      <c r="X74" s="205"/>
      <c r="Y74" s="205"/>
      <c r="Z74" s="205"/>
      <c r="AA74" s="205"/>
      <c r="AB74" s="205"/>
      <c r="AC74" s="205"/>
      <c r="AD74" s="116"/>
      <c r="AE74" s="46"/>
    </row>
    <row r="75" spans="1:31" ht="18" x14ac:dyDescent="0.4">
      <c r="A75" s="46"/>
      <c r="B75" s="113"/>
      <c r="C75" s="114" t="s">
        <v>305</v>
      </c>
      <c r="D75" s="115"/>
      <c r="E75" s="205" t="str">
        <f ca="1">IF(ISNA(VLOOKUP($B$73,'Mäd.04-05'!$B$2:$L$251,6,0)),"",VLOOKUP($B$73,'Mäd.04-05'!$B$2:$L$251,6,0))</f>
        <v/>
      </c>
      <c r="F75" s="205"/>
      <c r="G75" s="205"/>
      <c r="H75" s="205"/>
      <c r="I75" s="205"/>
      <c r="J75" s="205"/>
      <c r="K75" s="205"/>
      <c r="L75" s="205"/>
      <c r="M75" s="205"/>
      <c r="N75" s="205"/>
      <c r="O75" s="116"/>
      <c r="P75" s="47"/>
      <c r="Q75" s="113"/>
      <c r="R75" s="114" t="s">
        <v>305</v>
      </c>
      <c r="S75" s="115"/>
      <c r="T75" s="205" t="str">
        <f ca="1">IF(ISNA(VLOOKUP($B$73,'Jun.04-05'!$B$2:$L$251,6,0)),"",VLOOKUP($B$73,'Jun.04-05'!$B$2:$L$251,6,0))</f>
        <v/>
      </c>
      <c r="U75" s="205"/>
      <c r="V75" s="205"/>
      <c r="W75" s="205"/>
      <c r="X75" s="205"/>
      <c r="Y75" s="205"/>
      <c r="Z75" s="205"/>
      <c r="AA75" s="205"/>
      <c r="AB75" s="205"/>
      <c r="AC75" s="205"/>
      <c r="AD75" s="116"/>
      <c r="AE75" s="46"/>
    </row>
    <row r="76" spans="1:31" ht="18" x14ac:dyDescent="0.4">
      <c r="A76" s="46"/>
      <c r="B76" s="113"/>
      <c r="C76" s="114" t="s">
        <v>306</v>
      </c>
      <c r="D76" s="115"/>
      <c r="E76" s="210" t="str">
        <f ca="1">IF(ISNA(VLOOKUP($B$73,'Mäd.04-05'!$B$2:$L$251,7,0)),"",VLOOKUP($B$73,'Mäd.04-05'!$B$2:$L$251,7,0))</f>
        <v/>
      </c>
      <c r="F76" s="210"/>
      <c r="G76" s="205" t="str">
        <f ca="1">IF(ISNA(VLOOKUP($B$73,'Mäd.04-05'!$B$2:$L$251,8,0)),"",VLOOKUP($B$73,'Mäd.04-05'!$B$2:$L$251,8,0))</f>
        <v/>
      </c>
      <c r="H76" s="205"/>
      <c r="I76" s="205" t="str">
        <f ca="1">IF(ISNA(VLOOKUP($B$53,'Mäd.04-05'!$B$2:$L$251,6,0)),"",VLOOKUP($B$53,'Mäd.04-05'!$B$2:$L$251,6,0))</f>
        <v/>
      </c>
      <c r="J76" s="205"/>
      <c r="K76" s="205" t="str">
        <f ca="1">IF(ISNA(VLOOKUP($B$53,'Mäd.04-05'!$B$2:$L$251,6,0)),"",VLOOKUP($B$53,'Mäd.04-05'!$B$2:$L$251,6,0))</f>
        <v/>
      </c>
      <c r="L76" s="205"/>
      <c r="M76" s="205" t="str">
        <f ca="1">IF(ISNA(VLOOKUP($B$53,'Mäd.04-05'!$B$2:$L$251,6,0)),"",VLOOKUP($B$53,'Mäd.04-05'!$B$2:$L$251,6,0))</f>
        <v/>
      </c>
      <c r="N76" s="205"/>
      <c r="O76" s="116"/>
      <c r="P76" s="47"/>
      <c r="Q76" s="113"/>
      <c r="R76" s="114" t="s">
        <v>306</v>
      </c>
      <c r="S76" s="115"/>
      <c r="T76" s="210" t="str">
        <f ca="1">IF(ISNA(VLOOKUP($B$73,'Jun.04-05'!$B$2:$L$251,7,0)),"",VLOOKUP($B$73,'Jun.04-05'!$B$2:$L$251,7,0))</f>
        <v/>
      </c>
      <c r="U76" s="210"/>
      <c r="V76" s="205" t="str">
        <f ca="1">IF(ISNA(VLOOKUP($B$73,'Jun.04-05'!$B$2:$L$251,8,0)),"",VLOOKUP($B$73,'Jun.04-05'!$B$2:$L$251,8,0))</f>
        <v/>
      </c>
      <c r="W76" s="205"/>
      <c r="X76" s="205" t="str">
        <f ca="1">IF(ISNA(VLOOKUP($B$53,'Mäd.04-05'!$B$2:$L$251,6,0)),"",VLOOKUP($B$53,'Mäd.04-05'!$B$2:$L$251,6,0))</f>
        <v/>
      </c>
      <c r="Y76" s="205"/>
      <c r="Z76" s="205" t="str">
        <f ca="1">IF(ISNA(VLOOKUP($B$53,'Mäd.04-05'!$B$2:$L$251,6,0)),"",VLOOKUP($B$53,'Mäd.04-05'!$B$2:$L$251,6,0))</f>
        <v/>
      </c>
      <c r="AA76" s="205"/>
      <c r="AB76" s="205" t="str">
        <f ca="1">IF(ISNA(VLOOKUP($B$53,'Mäd.04-05'!$B$2:$L$251,6,0)),"",VLOOKUP($B$53,'Mäd.04-05'!$B$2:$L$251,6,0))</f>
        <v/>
      </c>
      <c r="AC76" s="205"/>
      <c r="AD76" s="116"/>
      <c r="AE76" s="46"/>
    </row>
    <row r="77" spans="1:31" ht="18" x14ac:dyDescent="0.4">
      <c r="A77" s="46"/>
      <c r="B77" s="113"/>
      <c r="C77" s="114" t="s">
        <v>307</v>
      </c>
      <c r="D77" s="47"/>
      <c r="E77" s="206" t="str">
        <f ca="1">IF(ISNA(VLOOKUP($B$73,'Mäd.04-05'!$B$2:$L$251,4,0)),"",VLOOKUP($B$73,'Mäd.04-05'!$B$2:$L$251,4,0))</f>
        <v/>
      </c>
      <c r="F77" s="206"/>
      <c r="G77" s="206"/>
      <c r="H77" s="206"/>
      <c r="I77" s="206"/>
      <c r="J77" s="206"/>
      <c r="K77" s="206"/>
      <c r="L77" s="206"/>
      <c r="M77" s="206"/>
      <c r="N77" s="206"/>
      <c r="O77" s="116"/>
      <c r="P77" s="47"/>
      <c r="Q77" s="113"/>
      <c r="R77" s="114" t="s">
        <v>307</v>
      </c>
      <c r="S77" s="47"/>
      <c r="T77" s="206" t="str">
        <f ca="1">IF(ISNA(VLOOKUP($B$73,'Jun.04-05'!$B$2:$L$251,4,0)),"",VLOOKUP($B$73,'Jun.04-05'!$B$2:$L$251,4,0))</f>
        <v/>
      </c>
      <c r="U77" s="206"/>
      <c r="V77" s="206"/>
      <c r="W77" s="206"/>
      <c r="X77" s="206"/>
      <c r="Y77" s="206"/>
      <c r="Z77" s="206"/>
      <c r="AA77" s="206"/>
      <c r="AB77" s="206"/>
      <c r="AC77" s="206"/>
      <c r="AD77" s="116"/>
      <c r="AE77" s="46"/>
    </row>
    <row r="78" spans="1:31" ht="18" x14ac:dyDescent="0.4">
      <c r="A78" s="46"/>
      <c r="B78" s="113"/>
      <c r="C78" s="114" t="s">
        <v>308</v>
      </c>
      <c r="D78" s="115"/>
      <c r="E78" s="205" t="str">
        <f ca="1">IF(ISNA(VLOOKUP($B$73,'Mäd.04-05'!$B$2:$L$251,9,0)),"",VLOOKUP($B$73,'Mäd.04-05'!$B$2:$L$251,9,0))</f>
        <v/>
      </c>
      <c r="F78" s="205"/>
      <c r="G78" s="205"/>
      <c r="H78" s="205"/>
      <c r="I78" s="205"/>
      <c r="J78" s="205"/>
      <c r="K78" s="205"/>
      <c r="L78" s="205"/>
      <c r="M78" s="205"/>
      <c r="N78" s="205"/>
      <c r="O78" s="116"/>
      <c r="P78" s="47"/>
      <c r="Q78" s="113"/>
      <c r="R78" s="114" t="s">
        <v>308</v>
      </c>
      <c r="S78" s="115"/>
      <c r="T78" s="205" t="str">
        <f ca="1">IF(ISNA(VLOOKUP($B$73,'Jun.04-05'!$B$2:$L$251,9,0)),"",VLOOKUP($B$73,'Jun.04-05'!$B$2:$L$251,9,0))</f>
        <v/>
      </c>
      <c r="U78" s="205"/>
      <c r="V78" s="205"/>
      <c r="W78" s="205"/>
      <c r="X78" s="205"/>
      <c r="Y78" s="205"/>
      <c r="Z78" s="205"/>
      <c r="AA78" s="205"/>
      <c r="AB78" s="205"/>
      <c r="AC78" s="205"/>
      <c r="AD78" s="116"/>
      <c r="AE78" s="46"/>
    </row>
    <row r="79" spans="1:31" ht="18" x14ac:dyDescent="0.4">
      <c r="A79" s="46"/>
      <c r="B79" s="113"/>
      <c r="C79" s="114" t="s">
        <v>309</v>
      </c>
      <c r="D79" s="47"/>
      <c r="E79" s="205" t="str">
        <f ca="1">IF(ISNA(VLOOKUP($B$73,'Mäd.04-05'!$B$2:$L$251,10,0)),"",VLOOKUP($B$73,'Mäd.04-05'!$B$2:$L$251,10,0))</f>
        <v/>
      </c>
      <c r="F79" s="205"/>
      <c r="G79" s="205"/>
      <c r="H79" s="205"/>
      <c r="I79" s="205"/>
      <c r="J79" s="205"/>
      <c r="K79" s="205"/>
      <c r="L79" s="205"/>
      <c r="M79" s="205"/>
      <c r="N79" s="205"/>
      <c r="O79" s="116"/>
      <c r="P79" s="47"/>
      <c r="Q79" s="113"/>
      <c r="R79" s="114" t="s">
        <v>309</v>
      </c>
      <c r="S79" s="47"/>
      <c r="T79" s="205" t="str">
        <f ca="1">IF(ISNA(VLOOKUP($B$73,'Jun.04-05'!$B$2:$L$251,10,0)),"",VLOOKUP($B$73,'Jun.04-05'!$B$2:$L$251,10,0))</f>
        <v/>
      </c>
      <c r="U79" s="205"/>
      <c r="V79" s="205"/>
      <c r="W79" s="205"/>
      <c r="X79" s="205"/>
      <c r="Y79" s="205"/>
      <c r="Z79" s="205"/>
      <c r="AA79" s="205"/>
      <c r="AB79" s="205"/>
      <c r="AC79" s="205"/>
      <c r="AD79" s="116"/>
      <c r="AE79" s="46"/>
    </row>
    <row r="80" spans="1:31" ht="18" x14ac:dyDescent="0.4">
      <c r="A80" s="46"/>
      <c r="B80" s="113"/>
      <c r="C80" s="114" t="s">
        <v>310</v>
      </c>
      <c r="D80" s="115"/>
      <c r="E80" s="205" t="str">
        <f ca="1">IF(ISNA(VLOOKUP($B$73,'Mäd.04-05'!$B$2:$L$251,11,0)),"",VLOOKUP($B$73,'Mäd.04-05'!$B$2:$L$251,11,0))</f>
        <v/>
      </c>
      <c r="F80" s="205"/>
      <c r="G80" s="205"/>
      <c r="H80" s="205"/>
      <c r="I80" s="205"/>
      <c r="J80" s="205"/>
      <c r="K80" s="205"/>
      <c r="L80" s="205"/>
      <c r="M80" s="205"/>
      <c r="N80" s="205"/>
      <c r="O80" s="116"/>
      <c r="P80" s="47"/>
      <c r="Q80" s="113"/>
      <c r="R80" s="114" t="s">
        <v>310</v>
      </c>
      <c r="S80" s="115"/>
      <c r="T80" s="205" t="str">
        <f ca="1">IF(ISNA(VLOOKUP($B$73,'Jun.04-05'!$B$2:$L$251,11,0)),"",VLOOKUP($B$73,'Jun.04-05'!$B$2:$L$251,11,0))</f>
        <v/>
      </c>
      <c r="U80" s="205"/>
      <c r="V80" s="205"/>
      <c r="W80" s="205"/>
      <c r="X80" s="205"/>
      <c r="Y80" s="205"/>
      <c r="Z80" s="205"/>
      <c r="AA80" s="205"/>
      <c r="AB80" s="205"/>
      <c r="AC80" s="205"/>
      <c r="AD80" s="116"/>
      <c r="AE80" s="46"/>
    </row>
    <row r="81" spans="1:31" ht="15" thickBot="1" x14ac:dyDescent="0.4">
      <c r="A81" s="46"/>
      <c r="B81" s="117"/>
      <c r="C81" s="118"/>
      <c r="D81" s="118"/>
      <c r="E81" s="119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47"/>
      <c r="Q81" s="117"/>
      <c r="R81" s="118"/>
      <c r="S81" s="118"/>
      <c r="T81" s="119"/>
      <c r="U81" s="120"/>
      <c r="V81" s="120"/>
      <c r="W81" s="120"/>
      <c r="X81" s="120"/>
      <c r="Y81" s="120"/>
      <c r="Z81" s="120"/>
      <c r="AA81" s="120"/>
      <c r="AB81" s="120"/>
      <c r="AC81" s="120"/>
      <c r="AD81" s="121"/>
      <c r="AE81" s="46"/>
    </row>
    <row r="82" spans="1:31" ht="15" thickBot="1" x14ac:dyDescent="0.4">
      <c r="A82" s="47"/>
      <c r="B82" s="47"/>
      <c r="C82" s="60"/>
      <c r="D82" s="47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47"/>
      <c r="P82" s="47"/>
      <c r="Q82" s="47"/>
      <c r="R82" s="60"/>
      <c r="S82" s="47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47"/>
      <c r="AE82" s="47"/>
    </row>
    <row r="83" spans="1:31" ht="18.5" thickBot="1" x14ac:dyDescent="0.45">
      <c r="A83" s="46"/>
      <c r="B83" s="109">
        <v>4</v>
      </c>
      <c r="C83" s="110" t="s">
        <v>303</v>
      </c>
      <c r="D83" s="111"/>
      <c r="E83" s="204" t="str">
        <f ca="1">IF(ISNA(VLOOKUP($B$83,'Mäd.04-05'!$B$2:$L$251,2,0)),"",VLOOKUP($B$83,'Mäd.04-05'!$B$2:$L$251,2,0))</f>
        <v/>
      </c>
      <c r="F83" s="204"/>
      <c r="G83" s="204"/>
      <c r="H83" s="204"/>
      <c r="I83" s="204"/>
      <c r="J83" s="204"/>
      <c r="K83" s="204"/>
      <c r="L83" s="204"/>
      <c r="M83" s="204"/>
      <c r="N83" s="204"/>
      <c r="O83" s="112"/>
      <c r="P83" s="47"/>
      <c r="Q83" s="109">
        <v>4</v>
      </c>
      <c r="R83" s="110" t="s">
        <v>303</v>
      </c>
      <c r="S83" s="111"/>
      <c r="T83" s="204" t="str">
        <f ca="1">IF(ISNA(VLOOKUP($B$83,'Jun.04-05'!$B$2:$L$251,2,0)),"",VLOOKUP($B$83,'Jun.04-05'!$B$2:$L$251,2,0))</f>
        <v/>
      </c>
      <c r="U83" s="204"/>
      <c r="V83" s="204"/>
      <c r="W83" s="204"/>
      <c r="X83" s="204"/>
      <c r="Y83" s="204"/>
      <c r="Z83" s="204"/>
      <c r="AA83" s="204"/>
      <c r="AB83" s="204"/>
      <c r="AC83" s="204"/>
      <c r="AD83" s="112"/>
      <c r="AE83" s="46"/>
    </row>
    <row r="84" spans="1:31" ht="18" x14ac:dyDescent="0.4">
      <c r="A84" s="46"/>
      <c r="B84" s="113"/>
      <c r="C84" s="114" t="s">
        <v>304</v>
      </c>
      <c r="D84" s="115"/>
      <c r="E84" s="205" t="str">
        <f ca="1">IF(ISNA(VLOOKUP($B$83,'Mäd.04-05'!$B$2:$L$251,3,0)),"",VLOOKUP($B$83,'Mäd.04-05'!$B$2:$L$251,3,0))</f>
        <v/>
      </c>
      <c r="F84" s="205"/>
      <c r="G84" s="205"/>
      <c r="H84" s="205"/>
      <c r="I84" s="205"/>
      <c r="J84" s="205"/>
      <c r="K84" s="205"/>
      <c r="L84" s="205"/>
      <c r="M84" s="205"/>
      <c r="N84" s="205"/>
      <c r="O84" s="116"/>
      <c r="P84" s="47"/>
      <c r="Q84" s="113"/>
      <c r="R84" s="114" t="s">
        <v>304</v>
      </c>
      <c r="S84" s="115"/>
      <c r="T84" s="205" t="str">
        <f ca="1">IF(ISNA(VLOOKUP($B$83,'Jun.04-05'!$B$2:$L$251,3,0)),"",VLOOKUP($B$83,'Jun.04-05'!$B$2:$L$251,3,0))</f>
        <v/>
      </c>
      <c r="U84" s="205"/>
      <c r="V84" s="205"/>
      <c r="W84" s="205"/>
      <c r="X84" s="205"/>
      <c r="Y84" s="205"/>
      <c r="Z84" s="205"/>
      <c r="AA84" s="205"/>
      <c r="AB84" s="205"/>
      <c r="AC84" s="205"/>
      <c r="AD84" s="116"/>
      <c r="AE84" s="46"/>
    </row>
    <row r="85" spans="1:31" ht="18" x14ac:dyDescent="0.4">
      <c r="A85" s="46"/>
      <c r="B85" s="113"/>
      <c r="C85" s="114" t="s">
        <v>305</v>
      </c>
      <c r="D85" s="115"/>
      <c r="E85" s="205" t="str">
        <f ca="1">IF(ISNA(VLOOKUP($B$83,'Mäd.04-05'!$B$2:$L$251,6,0)),"",VLOOKUP($B$83,'Mäd.04-05'!$B$2:$L$251,6,0))</f>
        <v/>
      </c>
      <c r="F85" s="205"/>
      <c r="G85" s="205"/>
      <c r="H85" s="205"/>
      <c r="I85" s="205"/>
      <c r="J85" s="205"/>
      <c r="K85" s="205"/>
      <c r="L85" s="205"/>
      <c r="M85" s="205"/>
      <c r="N85" s="205"/>
      <c r="O85" s="116"/>
      <c r="P85" s="47"/>
      <c r="Q85" s="113"/>
      <c r="R85" s="114" t="s">
        <v>305</v>
      </c>
      <c r="S85" s="115"/>
      <c r="T85" s="205" t="str">
        <f ca="1">IF(ISNA(VLOOKUP($B$83,'Jun.04-05'!$B$2:$L$251,6,0)),"",VLOOKUP($B$83,'Jun.04-05'!$B$2:$L$251,6,0))</f>
        <v/>
      </c>
      <c r="U85" s="205"/>
      <c r="V85" s="205"/>
      <c r="W85" s="205"/>
      <c r="X85" s="205"/>
      <c r="Y85" s="205"/>
      <c r="Z85" s="205"/>
      <c r="AA85" s="205"/>
      <c r="AB85" s="205"/>
      <c r="AC85" s="205"/>
      <c r="AD85" s="116"/>
      <c r="AE85" s="46"/>
    </row>
    <row r="86" spans="1:31" ht="18" x14ac:dyDescent="0.4">
      <c r="A86" s="46"/>
      <c r="B86" s="113"/>
      <c r="C86" s="114" t="s">
        <v>306</v>
      </c>
      <c r="D86" s="115"/>
      <c r="E86" s="210" t="str">
        <f ca="1">IF(ISNA(VLOOKUP($B$83,'Mäd.04-05'!$B$2:$L$251,7,0)),"",VLOOKUP($B$83,'Mäd.04-05'!$B$2:$L$251,7,0))</f>
        <v/>
      </c>
      <c r="F86" s="210"/>
      <c r="G86" s="205" t="str">
        <f ca="1">IF(ISNA(VLOOKUP($B$83,'Mäd.04-05'!$B$2:$L$251,8,0)),"",VLOOKUP($B$83,'Mäd.04-05'!$B$2:$L$251,8,0))</f>
        <v/>
      </c>
      <c r="H86" s="205"/>
      <c r="I86" s="205" t="str">
        <f ca="1">IF(ISNA(VLOOKUP($B$53,'Mäd.04-05'!$B$2:$L$251,6,0)),"",VLOOKUP($B$53,'Mäd.04-05'!$B$2:$L$251,6,0))</f>
        <v/>
      </c>
      <c r="J86" s="205"/>
      <c r="K86" s="205" t="str">
        <f ca="1">IF(ISNA(VLOOKUP($B$53,'Mäd.04-05'!$B$2:$L$251,6,0)),"",VLOOKUP($B$53,'Mäd.04-05'!$B$2:$L$251,6,0))</f>
        <v/>
      </c>
      <c r="L86" s="205"/>
      <c r="M86" s="205" t="str">
        <f ca="1">IF(ISNA(VLOOKUP($B$53,'Mäd.04-05'!$B$2:$L$251,6,0)),"",VLOOKUP($B$53,'Mäd.04-05'!$B$2:$L$251,6,0))</f>
        <v/>
      </c>
      <c r="N86" s="205"/>
      <c r="O86" s="116"/>
      <c r="P86" s="47"/>
      <c r="Q86" s="113"/>
      <c r="R86" s="114" t="s">
        <v>306</v>
      </c>
      <c r="S86" s="115"/>
      <c r="T86" s="210" t="str">
        <f ca="1">IF(ISNA(VLOOKUP($B$83,'Jun.04-05'!$B$2:$L$251,7,0)),"",VLOOKUP($B$83,'Jun.04-05'!$B$2:$L$251,7,0))</f>
        <v/>
      </c>
      <c r="U86" s="210"/>
      <c r="V86" s="205" t="str">
        <f ca="1">IF(ISNA(VLOOKUP($B$83,'Jun.04-05'!$B$2:$L$251,8,0)),"",VLOOKUP($B$83,'Jun.04-05'!$B$2:$L$251,8,0))</f>
        <v/>
      </c>
      <c r="W86" s="205"/>
      <c r="X86" s="205" t="str">
        <f ca="1">IF(ISNA(VLOOKUP($B$53,'Mäd.04-05'!$B$2:$L$251,6,0)),"",VLOOKUP($B$53,'Mäd.04-05'!$B$2:$L$251,6,0))</f>
        <v/>
      </c>
      <c r="Y86" s="205"/>
      <c r="Z86" s="205" t="str">
        <f ca="1">IF(ISNA(VLOOKUP($B$53,'Mäd.04-05'!$B$2:$L$251,6,0)),"",VLOOKUP($B$53,'Mäd.04-05'!$B$2:$L$251,6,0))</f>
        <v/>
      </c>
      <c r="AA86" s="205"/>
      <c r="AB86" s="205" t="str">
        <f ca="1">IF(ISNA(VLOOKUP($B$53,'Mäd.04-05'!$B$2:$L$251,6,0)),"",VLOOKUP($B$53,'Mäd.04-05'!$B$2:$L$251,6,0))</f>
        <v/>
      </c>
      <c r="AC86" s="205"/>
      <c r="AD86" s="116"/>
      <c r="AE86" s="46"/>
    </row>
    <row r="87" spans="1:31" ht="18" x14ac:dyDescent="0.4">
      <c r="A87" s="46"/>
      <c r="B87" s="113"/>
      <c r="C87" s="114" t="s">
        <v>307</v>
      </c>
      <c r="D87" s="47"/>
      <c r="E87" s="206" t="str">
        <f ca="1">IF(ISNA(VLOOKUP($B$83,'Mäd.04-05'!$B$2:$L$251,4,0)),"",VLOOKUP($B$83,'Mäd.04-05'!$B$2:$L$251,4,0))</f>
        <v/>
      </c>
      <c r="F87" s="206"/>
      <c r="G87" s="206"/>
      <c r="H87" s="206"/>
      <c r="I87" s="206"/>
      <c r="J87" s="206"/>
      <c r="K87" s="206"/>
      <c r="L87" s="206"/>
      <c r="M87" s="206"/>
      <c r="N87" s="206"/>
      <c r="O87" s="116"/>
      <c r="P87" s="47"/>
      <c r="Q87" s="113"/>
      <c r="R87" s="114" t="s">
        <v>307</v>
      </c>
      <c r="S87" s="47"/>
      <c r="T87" s="206" t="str">
        <f ca="1">IF(ISNA(VLOOKUP($B$83,'Jun.04-05'!$B$2:$L$251,4,0)),"",VLOOKUP($B$83,'Jun.04-05'!$B$2:$L$251,4,0))</f>
        <v/>
      </c>
      <c r="U87" s="206"/>
      <c r="V87" s="206"/>
      <c r="W87" s="206"/>
      <c r="X87" s="206"/>
      <c r="Y87" s="206"/>
      <c r="Z87" s="206"/>
      <c r="AA87" s="206"/>
      <c r="AB87" s="206"/>
      <c r="AC87" s="206"/>
      <c r="AD87" s="116"/>
      <c r="AE87" s="46"/>
    </row>
    <row r="88" spans="1:31" ht="18" x14ac:dyDescent="0.4">
      <c r="A88" s="46"/>
      <c r="B88" s="113"/>
      <c r="C88" s="114" t="s">
        <v>308</v>
      </c>
      <c r="D88" s="115"/>
      <c r="E88" s="205" t="str">
        <f ca="1">IF(ISNA(VLOOKUP($B$83,'Mäd.04-05'!$B$2:$L$251,9,0)),"",VLOOKUP($B$83,'Mäd.04-05'!$B$2:$L$251,9,0))</f>
        <v/>
      </c>
      <c r="F88" s="205"/>
      <c r="G88" s="205"/>
      <c r="H88" s="205"/>
      <c r="I88" s="205"/>
      <c r="J88" s="205"/>
      <c r="K88" s="205"/>
      <c r="L88" s="205"/>
      <c r="M88" s="205"/>
      <c r="N88" s="205"/>
      <c r="O88" s="116"/>
      <c r="P88" s="47"/>
      <c r="Q88" s="113"/>
      <c r="R88" s="114" t="s">
        <v>308</v>
      </c>
      <c r="S88" s="115"/>
      <c r="T88" s="205" t="str">
        <f ca="1">IF(ISNA(VLOOKUP($B$83,'Jun.04-05'!$B$2:$L$251,9,0)),"",VLOOKUP($B$83,'Jun.04-05'!$B$2:$L$251,9,0))</f>
        <v/>
      </c>
      <c r="U88" s="205"/>
      <c r="V88" s="205"/>
      <c r="W88" s="205"/>
      <c r="X88" s="205"/>
      <c r="Y88" s="205"/>
      <c r="Z88" s="205"/>
      <c r="AA88" s="205"/>
      <c r="AB88" s="205"/>
      <c r="AC88" s="205"/>
      <c r="AD88" s="116"/>
      <c r="AE88" s="46"/>
    </row>
    <row r="89" spans="1:31" ht="18" x14ac:dyDescent="0.4">
      <c r="A89" s="46"/>
      <c r="B89" s="113"/>
      <c r="C89" s="114" t="s">
        <v>309</v>
      </c>
      <c r="D89" s="47"/>
      <c r="E89" s="205" t="str">
        <f ca="1">IF(ISNA(VLOOKUP($B$83,'Mäd.04-05'!$B$2:$L$251,10,0)),"",VLOOKUP($B$83,'Mäd.04-05'!$B$2:$L$251,10,0))</f>
        <v/>
      </c>
      <c r="F89" s="205"/>
      <c r="G89" s="205"/>
      <c r="H89" s="205"/>
      <c r="I89" s="205"/>
      <c r="J89" s="205"/>
      <c r="K89" s="205"/>
      <c r="L89" s="205"/>
      <c r="M89" s="205"/>
      <c r="N89" s="205"/>
      <c r="O89" s="116"/>
      <c r="P89" s="47"/>
      <c r="Q89" s="113"/>
      <c r="R89" s="114" t="s">
        <v>309</v>
      </c>
      <c r="S89" s="47"/>
      <c r="T89" s="205" t="str">
        <f ca="1">IF(ISNA(VLOOKUP($B$83,'Jun.04-05'!$B$2:$L$251,10,0)),"",VLOOKUP($B$83,'Jun.04-05'!$B$2:$L$251,10,0))</f>
        <v/>
      </c>
      <c r="U89" s="205"/>
      <c r="V89" s="205"/>
      <c r="W89" s="205"/>
      <c r="X89" s="205"/>
      <c r="Y89" s="205"/>
      <c r="Z89" s="205"/>
      <c r="AA89" s="205"/>
      <c r="AB89" s="205"/>
      <c r="AC89" s="205"/>
      <c r="AD89" s="116"/>
      <c r="AE89" s="46"/>
    </row>
    <row r="90" spans="1:31" ht="18" x14ac:dyDescent="0.4">
      <c r="A90" s="46"/>
      <c r="B90" s="113"/>
      <c r="C90" s="114" t="s">
        <v>310</v>
      </c>
      <c r="D90" s="115"/>
      <c r="E90" s="205" t="str">
        <f ca="1">IF(ISNA(VLOOKUP($B$83,'Mäd.04-05'!$B$2:$L$251,11,0)),"",VLOOKUP($B$83,'Mäd.04-05'!$B$2:$L$251,11,0))</f>
        <v/>
      </c>
      <c r="F90" s="205"/>
      <c r="G90" s="205"/>
      <c r="H90" s="205"/>
      <c r="I90" s="205"/>
      <c r="J90" s="205"/>
      <c r="K90" s="205"/>
      <c r="L90" s="205"/>
      <c r="M90" s="205"/>
      <c r="N90" s="205"/>
      <c r="O90" s="116"/>
      <c r="P90" s="47"/>
      <c r="Q90" s="113"/>
      <c r="R90" s="114" t="s">
        <v>310</v>
      </c>
      <c r="S90" s="115"/>
      <c r="T90" s="205" t="str">
        <f ca="1">IF(ISNA(VLOOKUP($B$83,'Jun.04-05'!$B$2:$L$251,11,0)),"",VLOOKUP($B$83,'Jun.04-05'!$B$2:$L$251,11,0))</f>
        <v/>
      </c>
      <c r="U90" s="205"/>
      <c r="V90" s="205"/>
      <c r="W90" s="205"/>
      <c r="X90" s="205"/>
      <c r="Y90" s="205"/>
      <c r="Z90" s="205"/>
      <c r="AA90" s="205"/>
      <c r="AB90" s="205"/>
      <c r="AC90" s="205"/>
      <c r="AD90" s="116"/>
      <c r="AE90" s="46"/>
    </row>
    <row r="91" spans="1:31" ht="15" thickBot="1" x14ac:dyDescent="0.4">
      <c r="A91" s="46"/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8"/>
      <c r="O91" s="121"/>
      <c r="P91" s="47"/>
      <c r="Q91" s="117"/>
      <c r="R91" s="118"/>
      <c r="S91" s="118"/>
      <c r="T91" s="122"/>
      <c r="U91" s="118"/>
      <c r="V91" s="118"/>
      <c r="W91" s="118"/>
      <c r="X91" s="118"/>
      <c r="Y91" s="118"/>
      <c r="Z91" s="118"/>
      <c r="AA91" s="118"/>
      <c r="AB91" s="118"/>
      <c r="AC91" s="118"/>
      <c r="AD91" s="121"/>
      <c r="AE91" s="46"/>
    </row>
    <row r="92" spans="1:31" x14ac:dyDescent="0.35">
      <c r="A92" s="47"/>
      <c r="B92" s="47"/>
      <c r="C92" s="47"/>
      <c r="D92" s="47"/>
      <c r="E92" s="69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60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</row>
    <row r="93" spans="1:31" x14ac:dyDescent="0.35">
      <c r="A93" s="46"/>
      <c r="B93" s="46"/>
      <c r="C93" s="46"/>
      <c r="D93" s="46"/>
      <c r="E93" s="123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6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</row>
    <row r="94" spans="1:31" x14ac:dyDescent="0.35">
      <c r="A94" s="46"/>
      <c r="B94" s="46"/>
      <c r="C94" s="46"/>
      <c r="D94" s="46"/>
      <c r="E94" s="123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6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</row>
    <row r="95" spans="1:31" ht="31.5" x14ac:dyDescent="0.65">
      <c r="A95" s="46"/>
      <c r="B95" s="207" t="s">
        <v>347</v>
      </c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9"/>
      <c r="Y95" s="47"/>
      <c r="Z95" s="47"/>
      <c r="AA95" s="47"/>
      <c r="AB95" s="47"/>
      <c r="AC95" s="47"/>
      <c r="AD95" s="47"/>
      <c r="AE95" s="46"/>
    </row>
    <row r="96" spans="1:31" x14ac:dyDescent="0.35">
      <c r="A96" s="48"/>
      <c r="B96" s="49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1"/>
      <c r="Y96" s="48"/>
      <c r="Z96" s="48"/>
      <c r="AA96" s="48"/>
      <c r="AB96" s="48"/>
      <c r="AC96" s="48"/>
      <c r="AD96" s="48"/>
      <c r="AE96" s="48"/>
    </row>
    <row r="97" spans="1:31" ht="28" x14ac:dyDescent="0.6">
      <c r="A97" s="46"/>
      <c r="B97" s="52" t="s">
        <v>0</v>
      </c>
      <c r="C97" s="47"/>
      <c r="D97" s="47"/>
      <c r="E97" s="47"/>
      <c r="F97" s="47"/>
      <c r="G97" s="47"/>
      <c r="H97" s="47"/>
      <c r="I97" s="47"/>
      <c r="J97" s="47"/>
      <c r="K97" s="53"/>
      <c r="L97" s="47"/>
      <c r="M97" s="47"/>
      <c r="N97" s="47"/>
      <c r="O97" s="47"/>
      <c r="P97" s="54"/>
      <c r="Q97" s="54"/>
      <c r="R97" s="54"/>
      <c r="S97" s="55"/>
      <c r="T97" s="54"/>
      <c r="U97" s="54"/>
      <c r="V97" s="54"/>
      <c r="W97" s="54"/>
      <c r="X97" s="56"/>
      <c r="Y97" s="47"/>
      <c r="Z97" s="47"/>
      <c r="AA97" s="47"/>
      <c r="AB97" s="47"/>
      <c r="AC97" s="47"/>
      <c r="AD97" s="47"/>
      <c r="AE97" s="46"/>
    </row>
    <row r="98" spans="1:31" x14ac:dyDescent="0.35">
      <c r="A98" s="48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48"/>
      <c r="Z98" s="48"/>
      <c r="AA98" s="48"/>
      <c r="AB98" s="48"/>
      <c r="AC98" s="48"/>
      <c r="AD98" s="48"/>
      <c r="AE98" s="48"/>
    </row>
    <row r="99" spans="1:31" ht="18" x14ac:dyDescent="0.4">
      <c r="A99" s="46"/>
      <c r="B99" s="58" t="s">
        <v>3</v>
      </c>
      <c r="C99" s="220" t="str">
        <f ca="1">IF(CELL("Inhalt",Eingabe!$D$6)="","",CELL("Inhalt",Eingabe!$D$6))</f>
        <v/>
      </c>
      <c r="D99" s="220"/>
      <c r="E99" s="220"/>
      <c r="F99" s="59"/>
      <c r="G99" s="48" t="s">
        <v>4</v>
      </c>
      <c r="H99" s="48"/>
      <c r="I99" s="217" t="str">
        <f ca="1">IF(CELL("Inhalt",Eingabe!$J$6)="","",(CELL("Inhalt",Eingabe!$J$6)))</f>
        <v/>
      </c>
      <c r="J99" s="217"/>
      <c r="K99" s="217"/>
      <c r="L99" s="217"/>
      <c r="M99" s="217"/>
      <c r="N99" s="217"/>
      <c r="O99" s="217"/>
      <c r="P99" s="217"/>
      <c r="Q99" s="60" t="s">
        <v>5</v>
      </c>
      <c r="R99" s="217" t="str">
        <f ca="1">IF(CELL("Inhalt",Eingabe!$S$6)="","",CELL("Inhalt",Eingabe!$S$6))</f>
        <v/>
      </c>
      <c r="S99" s="217"/>
      <c r="T99" s="217"/>
      <c r="U99" s="217"/>
      <c r="V99" s="217"/>
      <c r="W99" s="217"/>
      <c r="X99" s="217"/>
      <c r="Y99" s="46"/>
      <c r="Z99" s="46"/>
      <c r="AA99" s="46"/>
      <c r="AB99" s="46"/>
      <c r="AC99" s="46"/>
      <c r="AD99" s="46"/>
      <c r="AE99" s="46"/>
    </row>
    <row r="100" spans="1:31" x14ac:dyDescent="0.35">
      <c r="A100" s="46"/>
      <c r="B100" s="46"/>
      <c r="C100" s="194" t="s">
        <v>6</v>
      </c>
      <c r="D100" s="194"/>
      <c r="E100" s="194"/>
      <c r="F100" s="61"/>
      <c r="G100" s="46"/>
      <c r="H100" s="46"/>
      <c r="I100" s="194" t="s">
        <v>7</v>
      </c>
      <c r="J100" s="194"/>
      <c r="K100" s="194"/>
      <c r="L100" s="194"/>
      <c r="M100" s="194"/>
      <c r="N100" s="194"/>
      <c r="O100" s="194"/>
      <c r="P100" s="194"/>
      <c r="Q100" s="61"/>
      <c r="R100" s="194" t="s">
        <v>8</v>
      </c>
      <c r="S100" s="194"/>
      <c r="T100" s="194"/>
      <c r="U100" s="194"/>
      <c r="V100" s="194"/>
      <c r="W100" s="194"/>
      <c r="X100" s="194"/>
      <c r="Y100" s="46"/>
      <c r="Z100" s="46"/>
      <c r="AA100" s="46"/>
      <c r="AB100" s="46"/>
      <c r="AC100" s="46"/>
      <c r="AD100" s="46"/>
      <c r="AE100" s="46"/>
    </row>
    <row r="101" spans="1:31" x14ac:dyDescent="0.35">
      <c r="A101" s="4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</row>
    <row r="102" spans="1:31" ht="18" x14ac:dyDescent="0.4">
      <c r="A102" s="48" t="s">
        <v>0</v>
      </c>
      <c r="B102" s="48" t="s">
        <v>9</v>
      </c>
      <c r="C102" s="217" t="str">
        <f ca="1">IF(CELL("Inhalt",Eingabe!$D$9)="","",CELL("Inhalt",Eingabe!$D$9))</f>
        <v/>
      </c>
      <c r="D102" s="217"/>
      <c r="E102" s="217"/>
      <c r="F102" s="217"/>
      <c r="G102" s="217"/>
      <c r="H102" s="217"/>
      <c r="I102" s="217"/>
      <c r="J102" s="62" t="s">
        <v>10</v>
      </c>
      <c r="K102" s="217" t="str">
        <f ca="1">IF(CELL("Inhalt",Eingabe!$L$9)="","",CELL("Inhalt",Eingabe!$L$9))</f>
        <v/>
      </c>
      <c r="L102" s="217"/>
      <c r="M102" s="217"/>
      <c r="N102" s="217"/>
      <c r="O102" s="217"/>
      <c r="P102" s="63" t="s">
        <v>2</v>
      </c>
      <c r="Q102" s="217" t="str">
        <f ca="1">IF(CELL("Inhalt",Eingabe!$R$9)="","",CELL("Inhalt",Eingabe!$R$9))</f>
        <v/>
      </c>
      <c r="R102" s="217"/>
      <c r="S102" s="217"/>
      <c r="T102" s="217"/>
      <c r="U102" s="217"/>
      <c r="V102" s="217"/>
      <c r="W102" s="64" t="s">
        <v>2</v>
      </c>
      <c r="X102" s="217" t="str">
        <f ca="1">IF(CELL("Inhalt",Eingabe!$X$9)="","",(CELL("Inhalt",Eingabe!$X$9)))</f>
        <v/>
      </c>
      <c r="Y102" s="217"/>
      <c r="Z102" s="217"/>
      <c r="AA102" s="217"/>
      <c r="AB102" s="217"/>
      <c r="AC102" s="217"/>
      <c r="AD102" s="46"/>
      <c r="AE102" s="57" t="s">
        <v>11</v>
      </c>
    </row>
    <row r="103" spans="1:31" x14ac:dyDescent="0.35">
      <c r="A103" s="46"/>
      <c r="B103" s="46"/>
      <c r="C103" s="194" t="s">
        <v>12</v>
      </c>
      <c r="D103" s="194"/>
      <c r="E103" s="194"/>
      <c r="F103" s="194"/>
      <c r="G103" s="194"/>
      <c r="H103" s="194"/>
      <c r="I103" s="194"/>
      <c r="J103" s="46"/>
      <c r="K103" s="194" t="s">
        <v>13</v>
      </c>
      <c r="L103" s="194"/>
      <c r="M103" s="194"/>
      <c r="N103" s="194"/>
      <c r="O103" s="194"/>
      <c r="P103" s="62"/>
      <c r="Q103" s="194" t="s">
        <v>14</v>
      </c>
      <c r="R103" s="194"/>
      <c r="S103" s="194"/>
      <c r="T103" s="194"/>
      <c r="U103" s="194"/>
      <c r="V103" s="194"/>
      <c r="W103" s="62"/>
      <c r="X103" s="194" t="s">
        <v>15</v>
      </c>
      <c r="Y103" s="194"/>
      <c r="Z103" s="194"/>
      <c r="AA103" s="194"/>
      <c r="AB103" s="194"/>
      <c r="AC103" s="194"/>
      <c r="AD103" s="61"/>
      <c r="AE103" s="61"/>
    </row>
    <row r="104" spans="1:31" x14ac:dyDescent="0.35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5.5" x14ac:dyDescent="0.35">
      <c r="A105" s="65"/>
      <c r="B105" s="65" t="s">
        <v>16</v>
      </c>
      <c r="C105" s="65"/>
      <c r="D105" s="65"/>
      <c r="E105" s="66"/>
      <c r="F105" s="66"/>
      <c r="G105" s="67"/>
      <c r="H105" s="67"/>
      <c r="I105" s="67"/>
      <c r="J105" s="67"/>
      <c r="K105" s="68"/>
      <c r="L105" s="66"/>
      <c r="M105" s="66"/>
      <c r="N105" s="66"/>
      <c r="O105" s="66"/>
      <c r="P105" s="66"/>
      <c r="Q105" s="64"/>
      <c r="R105" s="66"/>
      <c r="S105" s="66"/>
      <c r="T105" s="66"/>
      <c r="U105" s="66"/>
      <c r="V105" s="66"/>
      <c r="W105" s="66"/>
      <c r="X105" s="66"/>
      <c r="Y105" s="64"/>
      <c r="Z105" s="66"/>
      <c r="AA105" s="66"/>
      <c r="AB105" s="66"/>
      <c r="AC105" s="66"/>
      <c r="AD105" s="69"/>
      <c r="AE105" s="69"/>
    </row>
    <row r="106" spans="1:31" ht="15" thickBot="1" x14ac:dyDescent="0.4">
      <c r="A106" s="46"/>
      <c r="B106" s="46"/>
      <c r="C106" s="46"/>
      <c r="D106" s="46"/>
      <c r="E106" s="123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62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</row>
    <row r="107" spans="1:31" ht="18" x14ac:dyDescent="0.4">
      <c r="A107" s="46"/>
      <c r="B107" s="211" t="s">
        <v>301</v>
      </c>
      <c r="C107" s="212"/>
      <c r="D107" s="212"/>
      <c r="E107" s="212"/>
      <c r="F107" s="212"/>
      <c r="G107" s="212"/>
      <c r="H107" s="212"/>
      <c r="I107" s="212"/>
      <c r="J107" s="212"/>
      <c r="K107" s="212"/>
      <c r="L107" s="212"/>
      <c r="M107" s="212"/>
      <c r="N107" s="212"/>
      <c r="O107" s="213"/>
      <c r="P107" s="47"/>
      <c r="Q107" s="211" t="s">
        <v>302</v>
      </c>
      <c r="R107" s="212"/>
      <c r="S107" s="212"/>
      <c r="T107" s="212"/>
      <c r="U107" s="212"/>
      <c r="V107" s="212"/>
      <c r="W107" s="212"/>
      <c r="X107" s="212"/>
      <c r="Y107" s="212"/>
      <c r="Z107" s="212"/>
      <c r="AA107" s="212"/>
      <c r="AB107" s="212"/>
      <c r="AC107" s="212"/>
      <c r="AD107" s="213"/>
      <c r="AE107" s="46"/>
    </row>
    <row r="108" spans="1:31" ht="15" thickBot="1" x14ac:dyDescent="0.4">
      <c r="A108" s="46"/>
      <c r="B108" s="214"/>
      <c r="C108" s="215"/>
      <c r="D108" s="215"/>
      <c r="E108" s="215"/>
      <c r="F108" s="215"/>
      <c r="G108" s="215"/>
      <c r="H108" s="215"/>
      <c r="I108" s="215"/>
      <c r="J108" s="215"/>
      <c r="K108" s="215"/>
      <c r="L108" s="215"/>
      <c r="M108" s="215"/>
      <c r="N108" s="215"/>
      <c r="O108" s="216"/>
      <c r="P108" s="47"/>
      <c r="Q108" s="102"/>
      <c r="R108" s="103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5"/>
      <c r="AE108" s="46"/>
    </row>
    <row r="109" spans="1:31" ht="15" thickBot="1" x14ac:dyDescent="0.4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106"/>
      <c r="R109" s="107"/>
      <c r="S109" s="108"/>
      <c r="T109" s="108"/>
      <c r="U109" s="108"/>
      <c r="V109" s="108"/>
      <c r="W109" s="108"/>
      <c r="X109" s="108"/>
      <c r="Y109" s="108"/>
      <c r="Z109" s="108"/>
      <c r="AA109" s="108"/>
      <c r="AB109" s="108"/>
      <c r="AC109" s="108"/>
      <c r="AD109" s="108"/>
      <c r="AE109" s="47"/>
    </row>
    <row r="110" spans="1:31" ht="18.5" thickBot="1" x14ac:dyDescent="0.45">
      <c r="A110" s="46"/>
      <c r="B110" s="109">
        <v>5</v>
      </c>
      <c r="C110" s="110" t="s">
        <v>303</v>
      </c>
      <c r="D110" s="111"/>
      <c r="E110" s="204" t="str">
        <f ca="1">IF(ISNA(VLOOKUP($B$110,'Mäd.04-05'!$B$2:$L$251,2,0)),"",VLOOKUP($B$110,'Mäd.04-05'!$B$2:$L$251,2,0))</f>
        <v/>
      </c>
      <c r="F110" s="204"/>
      <c r="G110" s="204"/>
      <c r="H110" s="204"/>
      <c r="I110" s="204"/>
      <c r="J110" s="204"/>
      <c r="K110" s="204"/>
      <c r="L110" s="204"/>
      <c r="M110" s="204"/>
      <c r="N110" s="204"/>
      <c r="O110" s="112"/>
      <c r="P110" s="47"/>
      <c r="Q110" s="109">
        <v>5</v>
      </c>
      <c r="R110" s="110" t="s">
        <v>303</v>
      </c>
      <c r="S110" s="111"/>
      <c r="T110" s="204" t="str">
        <f ca="1">IF(ISNA(VLOOKUP($B$110,'Jun.04-05'!$B$2:$L$251,2,0)),"",VLOOKUP($B$110,'Jun.04-05'!$B$2:$L$251,2,0))</f>
        <v/>
      </c>
      <c r="U110" s="204"/>
      <c r="V110" s="204"/>
      <c r="W110" s="204"/>
      <c r="X110" s="204"/>
      <c r="Y110" s="204"/>
      <c r="Z110" s="204"/>
      <c r="AA110" s="204"/>
      <c r="AB110" s="204"/>
      <c r="AC110" s="204"/>
      <c r="AD110" s="112"/>
      <c r="AE110" s="46"/>
    </row>
    <row r="111" spans="1:31" ht="18" x14ac:dyDescent="0.4">
      <c r="A111" s="46"/>
      <c r="B111" s="113"/>
      <c r="C111" s="114" t="s">
        <v>304</v>
      </c>
      <c r="D111" s="115"/>
      <c r="E111" s="205" t="str">
        <f ca="1">IF(ISNA(VLOOKUP($B$110,'Mäd.04-05'!$B$2:$L$251,3,0)),"",VLOOKUP($B$110,'Mäd.04-05'!$B$2:$L$251,3,0))</f>
        <v/>
      </c>
      <c r="F111" s="205"/>
      <c r="G111" s="205"/>
      <c r="H111" s="205"/>
      <c r="I111" s="205"/>
      <c r="J111" s="205"/>
      <c r="K111" s="205"/>
      <c r="L111" s="205"/>
      <c r="M111" s="205"/>
      <c r="N111" s="205"/>
      <c r="O111" s="116"/>
      <c r="P111" s="47"/>
      <c r="Q111" s="113"/>
      <c r="R111" s="114" t="s">
        <v>304</v>
      </c>
      <c r="S111" s="115"/>
      <c r="T111" s="205" t="str">
        <f ca="1">IF(ISNA(VLOOKUP($B$110,'Jun.04-05'!$B$2:$L$251,3,0)),"",VLOOKUP($B$110,'Jun.04-05'!$B$2:$L$251,3,0))</f>
        <v/>
      </c>
      <c r="U111" s="205"/>
      <c r="V111" s="205"/>
      <c r="W111" s="205"/>
      <c r="X111" s="205"/>
      <c r="Y111" s="205"/>
      <c r="Z111" s="205"/>
      <c r="AA111" s="205"/>
      <c r="AB111" s="205"/>
      <c r="AC111" s="205"/>
      <c r="AD111" s="116"/>
      <c r="AE111" s="46"/>
    </row>
    <row r="112" spans="1:31" ht="18" x14ac:dyDescent="0.4">
      <c r="A112" s="46"/>
      <c r="B112" s="113"/>
      <c r="C112" s="114" t="s">
        <v>305</v>
      </c>
      <c r="D112" s="115"/>
      <c r="E112" s="205" t="str">
        <f ca="1">IF(ISNA(VLOOKUP($B$110,'Mäd.04-05'!$B$2:$L$251,6,0)),"",VLOOKUP($B$110,'Mäd.04-05'!$B$2:$L$251,6,0))</f>
        <v/>
      </c>
      <c r="F112" s="205"/>
      <c r="G112" s="205"/>
      <c r="H112" s="205"/>
      <c r="I112" s="205"/>
      <c r="J112" s="205"/>
      <c r="K112" s="205"/>
      <c r="L112" s="205"/>
      <c r="M112" s="205"/>
      <c r="N112" s="205"/>
      <c r="O112" s="116"/>
      <c r="P112" s="47"/>
      <c r="Q112" s="113"/>
      <c r="R112" s="114" t="s">
        <v>305</v>
      </c>
      <c r="S112" s="115"/>
      <c r="T112" s="205" t="str">
        <f ca="1">IF(ISNA(VLOOKUP($B$110,'Jun.04-05'!$B$2:$L$251,6,0)),"",VLOOKUP($B$110,'Jun.04-05'!$B$2:$L$251,6,0))</f>
        <v/>
      </c>
      <c r="U112" s="205"/>
      <c r="V112" s="205"/>
      <c r="W112" s="205"/>
      <c r="X112" s="205"/>
      <c r="Y112" s="205"/>
      <c r="Z112" s="205"/>
      <c r="AA112" s="205"/>
      <c r="AB112" s="205"/>
      <c r="AC112" s="205"/>
      <c r="AD112" s="116"/>
      <c r="AE112" s="46"/>
    </row>
    <row r="113" spans="1:31" ht="18" x14ac:dyDescent="0.4">
      <c r="A113" s="46"/>
      <c r="B113" s="113"/>
      <c r="C113" s="114" t="s">
        <v>306</v>
      </c>
      <c r="D113" s="115"/>
      <c r="E113" s="210" t="str">
        <f ca="1">IF(ISNA(VLOOKUP($B$110,'Mäd.04-05'!$B$2:$L$251,7,0)),"",VLOOKUP($B$110,'Mäd.04-05'!$B$2:$L$251,7,0))</f>
        <v/>
      </c>
      <c r="F113" s="210"/>
      <c r="G113" s="205" t="str">
        <f ca="1">IF(ISNA(VLOOKUP($B$110,'Mäd.04-05'!$B$2:$L$251,8,0)),"",VLOOKUP($B$110,'Mäd.04-05'!$B$2:$L$251,8,0))</f>
        <v/>
      </c>
      <c r="H113" s="205"/>
      <c r="I113" s="205" t="str">
        <f ca="1">IF(ISNA(VLOOKUP($B$53,'Mäd.04-05'!$B$2:$L$251,6,0)),"",VLOOKUP($B$53,'Mäd.04-05'!$B$2:$L$251,6,0))</f>
        <v/>
      </c>
      <c r="J113" s="205"/>
      <c r="K113" s="205" t="str">
        <f ca="1">IF(ISNA(VLOOKUP($B$53,'Mäd.04-05'!$B$2:$L$251,6,0)),"",VLOOKUP($B$53,'Mäd.04-05'!$B$2:$L$251,6,0))</f>
        <v/>
      </c>
      <c r="L113" s="205"/>
      <c r="M113" s="205" t="str">
        <f ca="1">IF(ISNA(VLOOKUP($B$53,'Mäd.04-05'!$B$2:$L$251,6,0)),"",VLOOKUP($B$53,'Mäd.04-05'!$B$2:$L$251,6,0))</f>
        <v/>
      </c>
      <c r="N113" s="205"/>
      <c r="O113" s="116"/>
      <c r="P113" s="47"/>
      <c r="Q113" s="113"/>
      <c r="R113" s="114" t="s">
        <v>306</v>
      </c>
      <c r="S113" s="115"/>
      <c r="T113" s="210" t="str">
        <f ca="1">IF(ISNA(VLOOKUP($B$110,'Jun.04-05'!$B$2:$L$251,7,0)),"",VLOOKUP($B$110,'Jun.04-05'!$B$2:$L$251,7,0))</f>
        <v/>
      </c>
      <c r="U113" s="210"/>
      <c r="V113" s="205" t="str">
        <f ca="1">IF(ISNA(VLOOKUP($B$110,'Jun.04-05'!$B$2:$L$251,8,0)),"",VLOOKUP($B$110,'Jun.04-05'!$B$2:$L$251,8,0))</f>
        <v/>
      </c>
      <c r="W113" s="205"/>
      <c r="X113" s="205" t="str">
        <f ca="1">IF(ISNA(VLOOKUP($B$53,'Mäd.04-05'!$B$2:$L$251,6,0)),"",VLOOKUP($B$53,'Mäd.04-05'!$B$2:$L$251,6,0))</f>
        <v/>
      </c>
      <c r="Y113" s="205"/>
      <c r="Z113" s="205" t="str">
        <f ca="1">IF(ISNA(VLOOKUP($B$53,'Mäd.04-05'!$B$2:$L$251,6,0)),"",VLOOKUP($B$53,'Mäd.04-05'!$B$2:$L$251,6,0))</f>
        <v/>
      </c>
      <c r="AA113" s="205"/>
      <c r="AB113" s="205" t="str">
        <f ca="1">IF(ISNA(VLOOKUP($B$53,'Mäd.04-05'!$B$2:$L$251,6,0)),"",VLOOKUP($B$53,'Mäd.04-05'!$B$2:$L$251,6,0))</f>
        <v/>
      </c>
      <c r="AC113" s="205"/>
      <c r="AD113" s="116"/>
      <c r="AE113" s="46"/>
    </row>
    <row r="114" spans="1:31" ht="18" x14ac:dyDescent="0.4">
      <c r="A114" s="46"/>
      <c r="B114" s="113"/>
      <c r="C114" s="114" t="s">
        <v>307</v>
      </c>
      <c r="D114" s="47"/>
      <c r="E114" s="206" t="str">
        <f ca="1">IF(ISNA(VLOOKUP($B$110,'Mäd.04-05'!$B$2:$L$251,4,0)),"",VLOOKUP($B$110,'Mäd.04-05'!$B$2:$L$251,4,0))</f>
        <v/>
      </c>
      <c r="F114" s="206"/>
      <c r="G114" s="206"/>
      <c r="H114" s="206"/>
      <c r="I114" s="206"/>
      <c r="J114" s="206"/>
      <c r="K114" s="206"/>
      <c r="L114" s="206"/>
      <c r="M114" s="206"/>
      <c r="N114" s="206"/>
      <c r="O114" s="116"/>
      <c r="P114" s="47"/>
      <c r="Q114" s="113"/>
      <c r="R114" s="114" t="s">
        <v>307</v>
      </c>
      <c r="S114" s="47"/>
      <c r="T114" s="206" t="str">
        <f ca="1">IF(ISNA(VLOOKUP($B$110,'Jun.04-05'!$B$2:$L$251,4,0)),"",VLOOKUP($B$110,'Jun.04-05'!$B$2:$L$251,4,0))</f>
        <v/>
      </c>
      <c r="U114" s="206"/>
      <c r="V114" s="206"/>
      <c r="W114" s="206"/>
      <c r="X114" s="206"/>
      <c r="Y114" s="206"/>
      <c r="Z114" s="206"/>
      <c r="AA114" s="206"/>
      <c r="AB114" s="206"/>
      <c r="AC114" s="206"/>
      <c r="AD114" s="116"/>
      <c r="AE114" s="46"/>
    </row>
    <row r="115" spans="1:31" ht="18" x14ac:dyDescent="0.4">
      <c r="A115" s="46"/>
      <c r="B115" s="113"/>
      <c r="C115" s="114" t="s">
        <v>308</v>
      </c>
      <c r="D115" s="115"/>
      <c r="E115" s="205" t="str">
        <f ca="1">IF(ISNA(VLOOKUP($B$110,'Mäd.04-05'!$B$2:$L$251,9,0)),"",VLOOKUP($B$110,'Mäd.04-05'!$B$2:$L$251,9,0))</f>
        <v/>
      </c>
      <c r="F115" s="205"/>
      <c r="G115" s="205"/>
      <c r="H115" s="205"/>
      <c r="I115" s="205"/>
      <c r="J115" s="205"/>
      <c r="K115" s="205"/>
      <c r="L115" s="205"/>
      <c r="M115" s="205"/>
      <c r="N115" s="205"/>
      <c r="O115" s="116"/>
      <c r="P115" s="47"/>
      <c r="Q115" s="113"/>
      <c r="R115" s="114" t="s">
        <v>308</v>
      </c>
      <c r="S115" s="115"/>
      <c r="T115" s="205" t="str">
        <f ca="1">IF(ISNA(VLOOKUP($B$110,'Jun.04-05'!$B$2:$L$251,9,0)),"",VLOOKUP($B$110,'Jun.04-05'!$B$2:$L$251,9,0))</f>
        <v/>
      </c>
      <c r="U115" s="205"/>
      <c r="V115" s="205"/>
      <c r="W115" s="205"/>
      <c r="X115" s="205"/>
      <c r="Y115" s="205"/>
      <c r="Z115" s="205"/>
      <c r="AA115" s="205"/>
      <c r="AB115" s="205"/>
      <c r="AC115" s="205"/>
      <c r="AD115" s="116"/>
      <c r="AE115" s="46"/>
    </row>
    <row r="116" spans="1:31" ht="18" x14ac:dyDescent="0.4">
      <c r="A116" s="46"/>
      <c r="B116" s="113"/>
      <c r="C116" s="114" t="s">
        <v>309</v>
      </c>
      <c r="D116" s="47"/>
      <c r="E116" s="205" t="str">
        <f ca="1">IF(ISNA(VLOOKUP($B$110,'Mäd.04-05'!$B$2:$L$251,10,0)),"",VLOOKUP($B$110,'Mäd.04-05'!$B$2:$L$251,10,0))</f>
        <v/>
      </c>
      <c r="F116" s="205"/>
      <c r="G116" s="205"/>
      <c r="H116" s="205"/>
      <c r="I116" s="205"/>
      <c r="J116" s="205"/>
      <c r="K116" s="205"/>
      <c r="L116" s="205"/>
      <c r="M116" s="205"/>
      <c r="N116" s="205"/>
      <c r="O116" s="116"/>
      <c r="P116" s="47"/>
      <c r="Q116" s="113"/>
      <c r="R116" s="114" t="s">
        <v>309</v>
      </c>
      <c r="S116" s="47"/>
      <c r="T116" s="205" t="str">
        <f ca="1">IF(ISNA(VLOOKUP($B$110,'Jun.04-05'!$B$2:$L$251,10,0)),"",VLOOKUP($B$110,'Jun.04-05'!$B$2:$L$251,10,0))</f>
        <v/>
      </c>
      <c r="U116" s="205"/>
      <c r="V116" s="205"/>
      <c r="W116" s="205"/>
      <c r="X116" s="205"/>
      <c r="Y116" s="205"/>
      <c r="Z116" s="205"/>
      <c r="AA116" s="205"/>
      <c r="AB116" s="205"/>
      <c r="AC116" s="205"/>
      <c r="AD116" s="116"/>
      <c r="AE116" s="46"/>
    </row>
    <row r="117" spans="1:31" ht="18" x14ac:dyDescent="0.4">
      <c r="A117" s="46"/>
      <c r="B117" s="113"/>
      <c r="C117" s="114" t="s">
        <v>310</v>
      </c>
      <c r="D117" s="115"/>
      <c r="E117" s="205" t="str">
        <f ca="1">IF(ISNA(VLOOKUP($B$110,'Mäd.04-05'!$B$2:$L$251,11,0)),"",VLOOKUP($B$110,'Mäd.04-05'!$B$2:$L$251,11,0))</f>
        <v/>
      </c>
      <c r="F117" s="205"/>
      <c r="G117" s="205"/>
      <c r="H117" s="205"/>
      <c r="I117" s="205"/>
      <c r="J117" s="205"/>
      <c r="K117" s="205"/>
      <c r="L117" s="205"/>
      <c r="M117" s="205"/>
      <c r="N117" s="205"/>
      <c r="O117" s="116"/>
      <c r="P117" s="47"/>
      <c r="Q117" s="113"/>
      <c r="R117" s="114" t="s">
        <v>310</v>
      </c>
      <c r="S117" s="115"/>
      <c r="T117" s="205" t="str">
        <f ca="1">IF(ISNA(VLOOKUP($B$110,'Jun.04-05'!$B$2:$L$251,11,0)),"",VLOOKUP($B$110,'Jun.04-05'!$B$2:$L$251,11,0))</f>
        <v/>
      </c>
      <c r="U117" s="205"/>
      <c r="V117" s="205"/>
      <c r="W117" s="205"/>
      <c r="X117" s="205"/>
      <c r="Y117" s="205"/>
      <c r="Z117" s="205"/>
      <c r="AA117" s="205"/>
      <c r="AB117" s="205"/>
      <c r="AC117" s="205"/>
      <c r="AD117" s="116"/>
      <c r="AE117" s="46"/>
    </row>
    <row r="118" spans="1:31" ht="15" thickBot="1" x14ac:dyDescent="0.4">
      <c r="A118" s="46"/>
      <c r="B118" s="117"/>
      <c r="C118" s="118"/>
      <c r="D118" s="118"/>
      <c r="E118" s="119"/>
      <c r="F118" s="120"/>
      <c r="G118" s="120"/>
      <c r="H118" s="120"/>
      <c r="I118" s="120"/>
      <c r="J118" s="120"/>
      <c r="K118" s="120"/>
      <c r="L118" s="120"/>
      <c r="M118" s="120"/>
      <c r="N118" s="120"/>
      <c r="O118" s="121"/>
      <c r="P118" s="47"/>
      <c r="Q118" s="117"/>
      <c r="R118" s="118"/>
      <c r="S118" s="118"/>
      <c r="T118" s="119"/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1"/>
      <c r="AE118" s="46"/>
    </row>
    <row r="119" spans="1:31" ht="15" thickBot="1" x14ac:dyDescent="0.4">
      <c r="A119" s="47"/>
      <c r="B119" s="47"/>
      <c r="C119" s="60"/>
      <c r="D119" s="47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47"/>
      <c r="P119" s="47"/>
      <c r="Q119" s="47"/>
      <c r="R119" s="60"/>
      <c r="S119" s="47"/>
      <c r="T119" s="188"/>
      <c r="U119" s="188"/>
      <c r="V119" s="188"/>
      <c r="W119" s="188"/>
      <c r="X119" s="188"/>
      <c r="Y119" s="188"/>
      <c r="Z119" s="188"/>
      <c r="AA119" s="188"/>
      <c r="AB119" s="188"/>
      <c r="AC119" s="188"/>
      <c r="AD119" s="47"/>
      <c r="AE119" s="47"/>
    </row>
    <row r="120" spans="1:31" ht="18.5" thickBot="1" x14ac:dyDescent="0.45">
      <c r="A120" s="46"/>
      <c r="B120" s="109">
        <v>6</v>
      </c>
      <c r="C120" s="110" t="s">
        <v>303</v>
      </c>
      <c r="D120" s="111"/>
      <c r="E120" s="204" t="str">
        <f ca="1">IF(ISNA(VLOOKUP($B$120,'Mäd.04-05'!$B$2:$L$251,2,0)),"",VLOOKUP($B$120,'Mäd.04-05'!$B$2:$L$251,2,0))</f>
        <v/>
      </c>
      <c r="F120" s="204"/>
      <c r="G120" s="204"/>
      <c r="H120" s="204"/>
      <c r="I120" s="204"/>
      <c r="J120" s="204"/>
      <c r="K120" s="204"/>
      <c r="L120" s="204"/>
      <c r="M120" s="204"/>
      <c r="N120" s="204"/>
      <c r="O120" s="112"/>
      <c r="P120" s="47"/>
      <c r="Q120" s="109">
        <v>6</v>
      </c>
      <c r="R120" s="110" t="s">
        <v>303</v>
      </c>
      <c r="S120" s="111"/>
      <c r="T120" s="204" t="str">
        <f ca="1">IF(ISNA(VLOOKUP($B$120,'Jun.04-05'!$B$2:$L$251,2,0)),"",VLOOKUP($B$120,'Jun.04-05'!$B$2:$L$251,2,0))</f>
        <v/>
      </c>
      <c r="U120" s="204"/>
      <c r="V120" s="204"/>
      <c r="W120" s="204"/>
      <c r="X120" s="204"/>
      <c r="Y120" s="204"/>
      <c r="Z120" s="204"/>
      <c r="AA120" s="204"/>
      <c r="AB120" s="204"/>
      <c r="AC120" s="204"/>
      <c r="AD120" s="112"/>
      <c r="AE120" s="46"/>
    </row>
    <row r="121" spans="1:31" ht="18" x14ac:dyDescent="0.4">
      <c r="A121" s="46"/>
      <c r="B121" s="113"/>
      <c r="C121" s="114" t="s">
        <v>304</v>
      </c>
      <c r="D121" s="115"/>
      <c r="E121" s="205" t="str">
        <f ca="1">IF(ISNA(VLOOKUP($B$120,'Mäd.04-05'!$B$2:$L$251,3,0)),"",VLOOKUP($B$120,'Mäd.04-05'!$B$2:$L$251,3,0))</f>
        <v/>
      </c>
      <c r="F121" s="205"/>
      <c r="G121" s="205"/>
      <c r="H121" s="205"/>
      <c r="I121" s="205"/>
      <c r="J121" s="205"/>
      <c r="K121" s="205"/>
      <c r="L121" s="205"/>
      <c r="M121" s="205"/>
      <c r="N121" s="205"/>
      <c r="O121" s="116"/>
      <c r="P121" s="47"/>
      <c r="Q121" s="113"/>
      <c r="R121" s="114" t="s">
        <v>304</v>
      </c>
      <c r="S121" s="115"/>
      <c r="T121" s="205" t="str">
        <f ca="1">IF(ISNA(VLOOKUP($B$120,'Jun.04-05'!$B$2:$L$251,3,0)),"",VLOOKUP($B$120,'Jun.04-05'!$B$2:$L$251,3,0))</f>
        <v/>
      </c>
      <c r="U121" s="205"/>
      <c r="V121" s="205"/>
      <c r="W121" s="205"/>
      <c r="X121" s="205"/>
      <c r="Y121" s="205"/>
      <c r="Z121" s="205"/>
      <c r="AA121" s="205"/>
      <c r="AB121" s="205"/>
      <c r="AC121" s="205"/>
      <c r="AD121" s="116"/>
      <c r="AE121" s="46"/>
    </row>
    <row r="122" spans="1:31" ht="18" x14ac:dyDescent="0.4">
      <c r="A122" s="46"/>
      <c r="B122" s="113"/>
      <c r="C122" s="114" t="s">
        <v>305</v>
      </c>
      <c r="D122" s="115"/>
      <c r="E122" s="205" t="str">
        <f ca="1">IF(ISNA(VLOOKUP($B$120,'Mäd.04-05'!$B$2:$L$251,6,0)),"",VLOOKUP($B$120,'Mäd.04-05'!$B$2:$L$251,6,0))</f>
        <v/>
      </c>
      <c r="F122" s="205"/>
      <c r="G122" s="205"/>
      <c r="H122" s="205"/>
      <c r="I122" s="205"/>
      <c r="J122" s="205"/>
      <c r="K122" s="205"/>
      <c r="L122" s="205"/>
      <c r="M122" s="205"/>
      <c r="N122" s="205"/>
      <c r="O122" s="116"/>
      <c r="P122" s="47"/>
      <c r="Q122" s="113"/>
      <c r="R122" s="114" t="s">
        <v>305</v>
      </c>
      <c r="S122" s="115"/>
      <c r="T122" s="205" t="str">
        <f ca="1">IF(ISNA(VLOOKUP($B$120,'Jun.04-05'!$B$2:$L$251,6,0)),"",VLOOKUP($B$120,'Jun.04-05'!$B$2:$L$251,6,0))</f>
        <v/>
      </c>
      <c r="U122" s="205"/>
      <c r="V122" s="205"/>
      <c r="W122" s="205"/>
      <c r="X122" s="205"/>
      <c r="Y122" s="205"/>
      <c r="Z122" s="205"/>
      <c r="AA122" s="205"/>
      <c r="AB122" s="205"/>
      <c r="AC122" s="205"/>
      <c r="AD122" s="116"/>
      <c r="AE122" s="46"/>
    </row>
    <row r="123" spans="1:31" ht="18" x14ac:dyDescent="0.4">
      <c r="A123" s="46"/>
      <c r="B123" s="113"/>
      <c r="C123" s="114" t="s">
        <v>306</v>
      </c>
      <c r="D123" s="115"/>
      <c r="E123" s="210" t="str">
        <f ca="1">IF(ISNA(VLOOKUP($B$120,'Mäd.04-05'!$B$2:$L$251,7,0)),"",VLOOKUP($B$120,'Mäd.04-05'!$B$2:$L$251,7,0))</f>
        <v/>
      </c>
      <c r="F123" s="210"/>
      <c r="G123" s="205" t="str">
        <f ca="1">IF(ISNA(VLOOKUP($B$120,'Mäd.04-05'!$B$2:$L$251,8,0)),"",VLOOKUP($B$120,'Mäd.04-05'!$B$2:$L$251,8,0))</f>
        <v/>
      </c>
      <c r="H123" s="205"/>
      <c r="I123" s="205" t="str">
        <f ca="1">IF(ISNA(VLOOKUP($B$53,'Mäd.04-05'!$B$2:$L$251,6,0)),"",VLOOKUP($B$53,'Mäd.04-05'!$B$2:$L$251,6,0))</f>
        <v/>
      </c>
      <c r="J123" s="205"/>
      <c r="K123" s="205" t="str">
        <f ca="1">IF(ISNA(VLOOKUP($B$53,'Mäd.04-05'!$B$2:$L$251,6,0)),"",VLOOKUP($B$53,'Mäd.04-05'!$B$2:$L$251,6,0))</f>
        <v/>
      </c>
      <c r="L123" s="205"/>
      <c r="M123" s="205" t="str">
        <f ca="1">IF(ISNA(VLOOKUP($B$53,'Mäd.04-05'!$B$2:$L$251,6,0)),"",VLOOKUP($B$53,'Mäd.04-05'!$B$2:$L$251,6,0))</f>
        <v/>
      </c>
      <c r="N123" s="205"/>
      <c r="O123" s="116"/>
      <c r="P123" s="47"/>
      <c r="Q123" s="113"/>
      <c r="R123" s="114" t="s">
        <v>306</v>
      </c>
      <c r="S123" s="115"/>
      <c r="T123" s="210" t="str">
        <f ca="1">IF(ISNA(VLOOKUP($B$120,'Jun.04-05'!$B$2:$L$251,7,0)),"",VLOOKUP($B$120,'Jun.04-05'!$B$2:$L$251,7,0))</f>
        <v/>
      </c>
      <c r="U123" s="210"/>
      <c r="V123" s="205" t="str">
        <f ca="1">IF(ISNA(VLOOKUP($B$120,'Jun.04-05'!$B$2:$L$251,8,0)),"",VLOOKUP($B$120,'Jun.04-05'!$B$2:$L$251,8,0))</f>
        <v/>
      </c>
      <c r="W123" s="205"/>
      <c r="X123" s="205" t="str">
        <f ca="1">IF(ISNA(VLOOKUP($B$53,'Mäd.04-05'!$B$2:$L$251,6,0)),"",VLOOKUP($B$53,'Mäd.04-05'!$B$2:$L$251,6,0))</f>
        <v/>
      </c>
      <c r="Y123" s="205"/>
      <c r="Z123" s="205" t="str">
        <f ca="1">IF(ISNA(VLOOKUP($B$53,'Mäd.04-05'!$B$2:$L$251,6,0)),"",VLOOKUP($B$53,'Mäd.04-05'!$B$2:$L$251,6,0))</f>
        <v/>
      </c>
      <c r="AA123" s="205"/>
      <c r="AB123" s="205" t="str">
        <f ca="1">IF(ISNA(VLOOKUP($B$53,'Mäd.04-05'!$B$2:$L$251,6,0)),"",VLOOKUP($B$53,'Mäd.04-05'!$B$2:$L$251,6,0))</f>
        <v/>
      </c>
      <c r="AC123" s="205"/>
      <c r="AD123" s="116"/>
      <c r="AE123" s="46"/>
    </row>
    <row r="124" spans="1:31" ht="18" x14ac:dyDescent="0.4">
      <c r="A124" s="46"/>
      <c r="B124" s="113"/>
      <c r="C124" s="114" t="s">
        <v>307</v>
      </c>
      <c r="D124" s="47"/>
      <c r="E124" s="206" t="str">
        <f ca="1">IF(ISNA(VLOOKUP($B$120,'Mäd.04-05'!$B$2:$L$251,4,0)),"",VLOOKUP($B$120,'Mäd.04-05'!$B$2:$L$251,4,0))</f>
        <v/>
      </c>
      <c r="F124" s="206"/>
      <c r="G124" s="206"/>
      <c r="H124" s="206"/>
      <c r="I124" s="206"/>
      <c r="J124" s="206"/>
      <c r="K124" s="206"/>
      <c r="L124" s="206"/>
      <c r="M124" s="206"/>
      <c r="N124" s="206"/>
      <c r="O124" s="116"/>
      <c r="P124" s="47"/>
      <c r="Q124" s="113"/>
      <c r="R124" s="114" t="s">
        <v>307</v>
      </c>
      <c r="S124" s="47"/>
      <c r="T124" s="206" t="str">
        <f ca="1">IF(ISNA(VLOOKUP($B$120,'Jun.04-05'!$B$2:$L$251,4,0)),"",VLOOKUP($B$120,'Jun.04-05'!$B$2:$L$251,4,0))</f>
        <v/>
      </c>
      <c r="U124" s="206"/>
      <c r="V124" s="206"/>
      <c r="W124" s="206"/>
      <c r="X124" s="206"/>
      <c r="Y124" s="206"/>
      <c r="Z124" s="206"/>
      <c r="AA124" s="206"/>
      <c r="AB124" s="206"/>
      <c r="AC124" s="206"/>
      <c r="AD124" s="116"/>
      <c r="AE124" s="46"/>
    </row>
    <row r="125" spans="1:31" ht="18" x14ac:dyDescent="0.4">
      <c r="A125" s="46"/>
      <c r="B125" s="113"/>
      <c r="C125" s="114" t="s">
        <v>308</v>
      </c>
      <c r="D125" s="115"/>
      <c r="E125" s="205" t="str">
        <f ca="1">IF(ISNA(VLOOKUP($B$120,'Mäd.04-05'!$B$2:$L$251,9,0)),"",VLOOKUP($B$120,'Mäd.04-05'!$B$2:$L$251,9,0))</f>
        <v/>
      </c>
      <c r="F125" s="205"/>
      <c r="G125" s="205"/>
      <c r="H125" s="205"/>
      <c r="I125" s="205"/>
      <c r="J125" s="205"/>
      <c r="K125" s="205"/>
      <c r="L125" s="205"/>
      <c r="M125" s="205"/>
      <c r="N125" s="205"/>
      <c r="O125" s="116"/>
      <c r="P125" s="47"/>
      <c r="Q125" s="113"/>
      <c r="R125" s="114" t="s">
        <v>308</v>
      </c>
      <c r="S125" s="115"/>
      <c r="T125" s="205" t="str">
        <f ca="1">IF(ISNA(VLOOKUP($B$120,'Jun.04-05'!$B$2:$L$251,9,0)),"",VLOOKUP($B$120,'Jun.04-05'!$B$2:$L$251,9,0))</f>
        <v/>
      </c>
      <c r="U125" s="205"/>
      <c r="V125" s="205"/>
      <c r="W125" s="205"/>
      <c r="X125" s="205"/>
      <c r="Y125" s="205"/>
      <c r="Z125" s="205"/>
      <c r="AA125" s="205"/>
      <c r="AB125" s="205"/>
      <c r="AC125" s="205"/>
      <c r="AD125" s="116"/>
      <c r="AE125" s="46"/>
    </row>
    <row r="126" spans="1:31" ht="18" x14ac:dyDescent="0.4">
      <c r="A126" s="46"/>
      <c r="B126" s="113"/>
      <c r="C126" s="114" t="s">
        <v>309</v>
      </c>
      <c r="D126" s="47"/>
      <c r="E126" s="205" t="str">
        <f ca="1">IF(ISNA(VLOOKUP($B$120,'Mäd.04-05'!$B$2:$L$251,10,0)),"",VLOOKUP($B$120,'Mäd.04-05'!$B$2:$L$251,10,0))</f>
        <v/>
      </c>
      <c r="F126" s="205"/>
      <c r="G126" s="205"/>
      <c r="H126" s="205"/>
      <c r="I126" s="205"/>
      <c r="J126" s="205"/>
      <c r="K126" s="205"/>
      <c r="L126" s="205"/>
      <c r="M126" s="205"/>
      <c r="N126" s="205"/>
      <c r="O126" s="116"/>
      <c r="P126" s="47"/>
      <c r="Q126" s="113"/>
      <c r="R126" s="114" t="s">
        <v>309</v>
      </c>
      <c r="S126" s="47"/>
      <c r="T126" s="205" t="str">
        <f ca="1">IF(ISNA(VLOOKUP($B$120,'Jun.04-05'!$B$2:$L$251,10,0)),"",VLOOKUP($B$120,'Jun.04-05'!$B$2:$L$251,10,0))</f>
        <v/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116"/>
      <c r="AE126" s="46"/>
    </row>
    <row r="127" spans="1:31" ht="18" x14ac:dyDescent="0.4">
      <c r="A127" s="46"/>
      <c r="B127" s="113"/>
      <c r="C127" s="114" t="s">
        <v>310</v>
      </c>
      <c r="D127" s="115"/>
      <c r="E127" s="205" t="str">
        <f ca="1">IF(ISNA(VLOOKUP($B$120,'Mäd.04-05'!$B$2:$L$251,11,0)),"",VLOOKUP($B$120,'Mäd.04-05'!$B$2:$L$251,11,0))</f>
        <v/>
      </c>
      <c r="F127" s="205"/>
      <c r="G127" s="205"/>
      <c r="H127" s="205"/>
      <c r="I127" s="205"/>
      <c r="J127" s="205"/>
      <c r="K127" s="205"/>
      <c r="L127" s="205"/>
      <c r="M127" s="205"/>
      <c r="N127" s="205"/>
      <c r="O127" s="116"/>
      <c r="P127" s="47"/>
      <c r="Q127" s="113"/>
      <c r="R127" s="114" t="s">
        <v>310</v>
      </c>
      <c r="S127" s="115"/>
      <c r="T127" s="205" t="str">
        <f ca="1">IF(ISNA(VLOOKUP($B$120,'Jun.04-05'!$B$2:$L$251,11,0)),"",VLOOKUP($B$120,'Jun.04-05'!$B$2:$L$251,11,0))</f>
        <v/>
      </c>
      <c r="U127" s="205"/>
      <c r="V127" s="205"/>
      <c r="W127" s="205"/>
      <c r="X127" s="205"/>
      <c r="Y127" s="205"/>
      <c r="Z127" s="205"/>
      <c r="AA127" s="205"/>
      <c r="AB127" s="205"/>
      <c r="AC127" s="205"/>
      <c r="AD127" s="116"/>
      <c r="AE127" s="46"/>
    </row>
    <row r="128" spans="1:31" ht="15" thickBot="1" x14ac:dyDescent="0.4">
      <c r="A128" s="46"/>
      <c r="B128" s="117"/>
      <c r="C128" s="118"/>
      <c r="D128" s="118"/>
      <c r="E128" s="119"/>
      <c r="F128" s="120"/>
      <c r="G128" s="120"/>
      <c r="H128" s="120"/>
      <c r="I128" s="120"/>
      <c r="J128" s="120"/>
      <c r="K128" s="120"/>
      <c r="L128" s="120"/>
      <c r="M128" s="120"/>
      <c r="N128" s="120"/>
      <c r="O128" s="121"/>
      <c r="P128" s="47"/>
      <c r="Q128" s="117"/>
      <c r="R128" s="118"/>
      <c r="S128" s="118"/>
      <c r="T128" s="119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1"/>
      <c r="AE128" s="46"/>
    </row>
    <row r="129" spans="1:31" ht="15" thickBot="1" x14ac:dyDescent="0.4">
      <c r="A129" s="47"/>
      <c r="B129" s="47"/>
      <c r="C129" s="60"/>
      <c r="D129" s="47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47"/>
      <c r="P129" s="47"/>
      <c r="Q129" s="47"/>
      <c r="R129" s="60"/>
      <c r="S129" s="47"/>
      <c r="T129" s="188"/>
      <c r="U129" s="188"/>
      <c r="V129" s="188"/>
      <c r="W129" s="188"/>
      <c r="X129" s="188"/>
      <c r="Y129" s="188"/>
      <c r="Z129" s="188"/>
      <c r="AA129" s="188"/>
      <c r="AB129" s="188"/>
      <c r="AC129" s="188"/>
      <c r="AD129" s="47"/>
      <c r="AE129" s="47"/>
    </row>
    <row r="130" spans="1:31" ht="18.5" thickBot="1" x14ac:dyDescent="0.45">
      <c r="A130" s="46"/>
      <c r="B130" s="109">
        <v>7</v>
      </c>
      <c r="C130" s="110" t="s">
        <v>303</v>
      </c>
      <c r="D130" s="111"/>
      <c r="E130" s="204" t="str">
        <f ca="1">IF(ISNA(VLOOKUP($B$130,'Mäd.04-05'!$B$2:$L$251,2,0)),"",VLOOKUP($B$130,'Mäd.04-05'!$B$2:$L$251,2,0))</f>
        <v/>
      </c>
      <c r="F130" s="204"/>
      <c r="G130" s="204"/>
      <c r="H130" s="204"/>
      <c r="I130" s="204"/>
      <c r="J130" s="204"/>
      <c r="K130" s="204"/>
      <c r="L130" s="204"/>
      <c r="M130" s="204"/>
      <c r="N130" s="204"/>
      <c r="O130" s="112"/>
      <c r="P130" s="47"/>
      <c r="Q130" s="109">
        <v>7</v>
      </c>
      <c r="R130" s="110" t="s">
        <v>303</v>
      </c>
      <c r="S130" s="111"/>
      <c r="T130" s="204" t="str">
        <f ca="1">IF(ISNA(VLOOKUP($B$130,'Jun.04-05'!$B$2:$L$251,2,0)),"",VLOOKUP($B$130,'Jun.04-05'!$B$2:$L$251,2,0))</f>
        <v/>
      </c>
      <c r="U130" s="204"/>
      <c r="V130" s="204"/>
      <c r="W130" s="204"/>
      <c r="X130" s="204"/>
      <c r="Y130" s="204"/>
      <c r="Z130" s="204"/>
      <c r="AA130" s="204"/>
      <c r="AB130" s="204"/>
      <c r="AC130" s="204"/>
      <c r="AD130" s="112"/>
      <c r="AE130" s="46"/>
    </row>
    <row r="131" spans="1:31" ht="18" x14ac:dyDescent="0.4">
      <c r="A131" s="46"/>
      <c r="B131" s="113"/>
      <c r="C131" s="114" t="s">
        <v>304</v>
      </c>
      <c r="D131" s="115"/>
      <c r="E131" s="205" t="str">
        <f ca="1">IF(ISNA(VLOOKUP($B$130,'Mäd.04-05'!$B$2:$L$251,3,0)),"",VLOOKUP($B$130,'Mäd.04-05'!$B$2:$L$251,3,0))</f>
        <v/>
      </c>
      <c r="F131" s="205"/>
      <c r="G131" s="205"/>
      <c r="H131" s="205"/>
      <c r="I131" s="205"/>
      <c r="J131" s="205"/>
      <c r="K131" s="205"/>
      <c r="L131" s="205"/>
      <c r="M131" s="205"/>
      <c r="N131" s="205"/>
      <c r="O131" s="116"/>
      <c r="P131" s="47"/>
      <c r="Q131" s="113"/>
      <c r="R131" s="114" t="s">
        <v>304</v>
      </c>
      <c r="S131" s="115"/>
      <c r="T131" s="205" t="str">
        <f ca="1">IF(ISNA(VLOOKUP($B$130,'Jun.04-05'!$B$2:$L$251,3,0)),"",VLOOKUP($B$130,'Jun.04-05'!$B$2:$L$251,3,0))</f>
        <v/>
      </c>
      <c r="U131" s="205"/>
      <c r="V131" s="205"/>
      <c r="W131" s="205"/>
      <c r="X131" s="205"/>
      <c r="Y131" s="205"/>
      <c r="Z131" s="205"/>
      <c r="AA131" s="205"/>
      <c r="AB131" s="205"/>
      <c r="AC131" s="205"/>
      <c r="AD131" s="116"/>
      <c r="AE131" s="46"/>
    </row>
    <row r="132" spans="1:31" ht="18" x14ac:dyDescent="0.4">
      <c r="A132" s="46"/>
      <c r="B132" s="113"/>
      <c r="C132" s="114" t="s">
        <v>305</v>
      </c>
      <c r="D132" s="115"/>
      <c r="E132" s="205" t="str">
        <f ca="1">IF(ISNA(VLOOKUP($B$130,'Mäd.04-05'!$B$2:$L$251,6,0)),"",VLOOKUP($B$130,'Mäd.04-05'!$B$2:$L$251,6,0))</f>
        <v/>
      </c>
      <c r="F132" s="205"/>
      <c r="G132" s="205"/>
      <c r="H132" s="205"/>
      <c r="I132" s="205"/>
      <c r="J132" s="205"/>
      <c r="K132" s="205"/>
      <c r="L132" s="205"/>
      <c r="M132" s="205"/>
      <c r="N132" s="205"/>
      <c r="O132" s="116"/>
      <c r="P132" s="47"/>
      <c r="Q132" s="113"/>
      <c r="R132" s="114" t="s">
        <v>305</v>
      </c>
      <c r="S132" s="115"/>
      <c r="T132" s="205" t="str">
        <f ca="1">IF(ISNA(VLOOKUP($B$130,'Jun.04-05'!$B$2:$L$251,6,0)),"",VLOOKUP($B$130,'Jun.04-05'!$B$2:$L$251,6,0))</f>
        <v/>
      </c>
      <c r="U132" s="205"/>
      <c r="V132" s="205"/>
      <c r="W132" s="205"/>
      <c r="X132" s="205"/>
      <c r="Y132" s="205"/>
      <c r="Z132" s="205"/>
      <c r="AA132" s="205"/>
      <c r="AB132" s="205"/>
      <c r="AC132" s="205"/>
      <c r="AD132" s="116"/>
      <c r="AE132" s="46"/>
    </row>
    <row r="133" spans="1:31" ht="18" x14ac:dyDescent="0.4">
      <c r="A133" s="46"/>
      <c r="B133" s="113"/>
      <c r="C133" s="114" t="s">
        <v>306</v>
      </c>
      <c r="D133" s="115"/>
      <c r="E133" s="210" t="str">
        <f ca="1">IF(ISNA(VLOOKUP($B$130,'Mäd.04-05'!$B$2:$L$251,7,0)),"",VLOOKUP($B$130,'Mäd.04-05'!$B$2:$L$251,7,0))</f>
        <v/>
      </c>
      <c r="F133" s="210"/>
      <c r="G133" s="205" t="str">
        <f ca="1">IF(ISNA(VLOOKUP($B$130,'Mäd.04-05'!$B$2:$L$251,8,0)),"",VLOOKUP($B$130,'Mäd.04-05'!$B$2:$L$251,8,0))</f>
        <v/>
      </c>
      <c r="H133" s="205"/>
      <c r="I133" s="205" t="str">
        <f ca="1">IF(ISNA(VLOOKUP($B$53,'Mäd.04-05'!$B$2:$L$251,6,0)),"",VLOOKUP($B$53,'Mäd.04-05'!$B$2:$L$251,6,0))</f>
        <v/>
      </c>
      <c r="J133" s="205"/>
      <c r="K133" s="205" t="str">
        <f ca="1">IF(ISNA(VLOOKUP($B$53,'Mäd.04-05'!$B$2:$L$251,6,0)),"",VLOOKUP($B$53,'Mäd.04-05'!$B$2:$L$251,6,0))</f>
        <v/>
      </c>
      <c r="L133" s="205"/>
      <c r="M133" s="205" t="str">
        <f ca="1">IF(ISNA(VLOOKUP($B$53,'Mäd.04-05'!$B$2:$L$251,6,0)),"",VLOOKUP($B$53,'Mäd.04-05'!$B$2:$L$251,6,0))</f>
        <v/>
      </c>
      <c r="N133" s="205"/>
      <c r="O133" s="116"/>
      <c r="P133" s="47"/>
      <c r="Q133" s="113"/>
      <c r="R133" s="114" t="s">
        <v>306</v>
      </c>
      <c r="S133" s="115"/>
      <c r="T133" s="210" t="str">
        <f ca="1">IF(ISNA(VLOOKUP($B$130,'Jun.04-05'!$B$2:$L$251,7,0)),"",VLOOKUP($B$130,'Jun.04-05'!$B$2:$L$251,7,0))</f>
        <v/>
      </c>
      <c r="U133" s="210"/>
      <c r="V133" s="205" t="str">
        <f ca="1">IF(ISNA(VLOOKUP($B$130,'Jun.04-05'!$B$2:$L$251,8,0)),"",VLOOKUP($B$130,'Jun.04-05'!$B$2:$L$251,8,0))</f>
        <v/>
      </c>
      <c r="W133" s="205"/>
      <c r="X133" s="205" t="str">
        <f ca="1">IF(ISNA(VLOOKUP($B$53,'Mäd.04-05'!$B$2:$L$251,6,0)),"",VLOOKUP($B$53,'Mäd.04-05'!$B$2:$L$251,6,0))</f>
        <v/>
      </c>
      <c r="Y133" s="205"/>
      <c r="Z133" s="205" t="str">
        <f ca="1">IF(ISNA(VLOOKUP($B$53,'Mäd.04-05'!$B$2:$L$251,6,0)),"",VLOOKUP($B$53,'Mäd.04-05'!$B$2:$L$251,6,0))</f>
        <v/>
      </c>
      <c r="AA133" s="205"/>
      <c r="AB133" s="205" t="str">
        <f ca="1">IF(ISNA(VLOOKUP($B$53,'Mäd.04-05'!$B$2:$L$251,6,0)),"",VLOOKUP($B$53,'Mäd.04-05'!$B$2:$L$251,6,0))</f>
        <v/>
      </c>
      <c r="AC133" s="205"/>
      <c r="AD133" s="116"/>
      <c r="AE133" s="46"/>
    </row>
    <row r="134" spans="1:31" ht="18" x14ac:dyDescent="0.4">
      <c r="A134" s="46"/>
      <c r="B134" s="113"/>
      <c r="C134" s="114" t="s">
        <v>307</v>
      </c>
      <c r="D134" s="47"/>
      <c r="E134" s="206" t="str">
        <f ca="1">IF(ISNA(VLOOKUP($B$130,'Mäd.04-05'!$B$2:$L$251,4,0)),"",VLOOKUP($B$130,'Mäd.04-05'!$B$2:$L$251,4,0))</f>
        <v/>
      </c>
      <c r="F134" s="206"/>
      <c r="G134" s="206"/>
      <c r="H134" s="206"/>
      <c r="I134" s="206"/>
      <c r="J134" s="206"/>
      <c r="K134" s="206"/>
      <c r="L134" s="206"/>
      <c r="M134" s="206"/>
      <c r="N134" s="206"/>
      <c r="O134" s="116"/>
      <c r="P134" s="47"/>
      <c r="Q134" s="113"/>
      <c r="R134" s="114" t="s">
        <v>307</v>
      </c>
      <c r="S134" s="47"/>
      <c r="T134" s="206" t="str">
        <f ca="1">IF(ISNA(VLOOKUP($B$130,'Jun.04-05'!$B$2:$L$251,4,0)),"",VLOOKUP($B$130,'Jun.04-05'!$B$2:$L$251,4,0))</f>
        <v/>
      </c>
      <c r="U134" s="206"/>
      <c r="V134" s="206"/>
      <c r="W134" s="206"/>
      <c r="X134" s="206"/>
      <c r="Y134" s="206"/>
      <c r="Z134" s="206"/>
      <c r="AA134" s="206"/>
      <c r="AB134" s="206"/>
      <c r="AC134" s="206"/>
      <c r="AD134" s="116"/>
      <c r="AE134" s="46"/>
    </row>
    <row r="135" spans="1:31" ht="18" x14ac:dyDescent="0.4">
      <c r="A135" s="46"/>
      <c r="B135" s="113"/>
      <c r="C135" s="114" t="s">
        <v>308</v>
      </c>
      <c r="D135" s="115"/>
      <c r="E135" s="205" t="str">
        <f ca="1">IF(ISNA(VLOOKUP($B$130,'Mäd.04-05'!$B$2:$L$251,9,0)),"",VLOOKUP($B$130,'Mäd.04-05'!$B$2:$L$251,9,0))</f>
        <v/>
      </c>
      <c r="F135" s="205"/>
      <c r="G135" s="205"/>
      <c r="H135" s="205"/>
      <c r="I135" s="205"/>
      <c r="J135" s="205"/>
      <c r="K135" s="205"/>
      <c r="L135" s="205"/>
      <c r="M135" s="205"/>
      <c r="N135" s="205"/>
      <c r="O135" s="116"/>
      <c r="P135" s="47"/>
      <c r="Q135" s="113"/>
      <c r="R135" s="114" t="s">
        <v>308</v>
      </c>
      <c r="S135" s="115"/>
      <c r="T135" s="205" t="str">
        <f ca="1">IF(ISNA(VLOOKUP($B$130,'Jun.04-05'!$B$2:$L$251,9,0)),"",VLOOKUP($B$130,'Jun.04-05'!$B$2:$L$251,9,0))</f>
        <v/>
      </c>
      <c r="U135" s="205"/>
      <c r="V135" s="205"/>
      <c r="W135" s="205"/>
      <c r="X135" s="205"/>
      <c r="Y135" s="205"/>
      <c r="Z135" s="205"/>
      <c r="AA135" s="205"/>
      <c r="AB135" s="205"/>
      <c r="AC135" s="205"/>
      <c r="AD135" s="116"/>
      <c r="AE135" s="46"/>
    </row>
    <row r="136" spans="1:31" ht="18" x14ac:dyDescent="0.4">
      <c r="A136" s="46"/>
      <c r="B136" s="113"/>
      <c r="C136" s="114" t="s">
        <v>309</v>
      </c>
      <c r="D136" s="47"/>
      <c r="E136" s="205" t="str">
        <f ca="1">IF(ISNA(VLOOKUP($B$130,'Mäd.04-05'!$B$2:$L$251,10,0)),"",VLOOKUP($B$130,'Mäd.04-05'!$B$2:$L$251,10,0))</f>
        <v/>
      </c>
      <c r="F136" s="205"/>
      <c r="G136" s="205"/>
      <c r="H136" s="205"/>
      <c r="I136" s="205"/>
      <c r="J136" s="205"/>
      <c r="K136" s="205"/>
      <c r="L136" s="205"/>
      <c r="M136" s="205"/>
      <c r="N136" s="205"/>
      <c r="O136" s="116"/>
      <c r="P136" s="47"/>
      <c r="Q136" s="113"/>
      <c r="R136" s="114" t="s">
        <v>309</v>
      </c>
      <c r="S136" s="47"/>
      <c r="T136" s="205" t="str">
        <f ca="1">IF(ISNA(VLOOKUP($B$130,'Jun.04-05'!$B$2:$L$251,10,0)),"",VLOOKUP($B$130,'Jun.04-05'!$B$2:$L$251,10,0))</f>
        <v/>
      </c>
      <c r="U136" s="205"/>
      <c r="V136" s="205"/>
      <c r="W136" s="205"/>
      <c r="X136" s="205"/>
      <c r="Y136" s="205"/>
      <c r="Z136" s="205"/>
      <c r="AA136" s="205"/>
      <c r="AB136" s="205"/>
      <c r="AC136" s="205"/>
      <c r="AD136" s="116"/>
      <c r="AE136" s="46"/>
    </row>
    <row r="137" spans="1:31" ht="18" x14ac:dyDescent="0.4">
      <c r="A137" s="46"/>
      <c r="B137" s="113"/>
      <c r="C137" s="114" t="s">
        <v>310</v>
      </c>
      <c r="D137" s="115"/>
      <c r="E137" s="205" t="str">
        <f ca="1">IF(ISNA(VLOOKUP($B$130,'Mäd.04-05'!$B$2:$L$251,11,0)),"",VLOOKUP($B$130,'Mäd.04-05'!$B$2:$L$251,11,0))</f>
        <v/>
      </c>
      <c r="F137" s="205"/>
      <c r="G137" s="205"/>
      <c r="H137" s="205"/>
      <c r="I137" s="205"/>
      <c r="J137" s="205"/>
      <c r="K137" s="205"/>
      <c r="L137" s="205"/>
      <c r="M137" s="205"/>
      <c r="N137" s="205"/>
      <c r="O137" s="116"/>
      <c r="P137" s="47"/>
      <c r="Q137" s="113"/>
      <c r="R137" s="114" t="s">
        <v>310</v>
      </c>
      <c r="S137" s="115"/>
      <c r="T137" s="205" t="str">
        <f ca="1">IF(ISNA(VLOOKUP($B$130,'Jun.04-05'!$B$2:$L$251,11,0)),"",VLOOKUP($B$130,'Jun.04-05'!$B$2:$L$251,11,0))</f>
        <v/>
      </c>
      <c r="U137" s="205"/>
      <c r="V137" s="205"/>
      <c r="W137" s="205"/>
      <c r="X137" s="205"/>
      <c r="Y137" s="205"/>
      <c r="Z137" s="205"/>
      <c r="AA137" s="205"/>
      <c r="AB137" s="205"/>
      <c r="AC137" s="205"/>
      <c r="AD137" s="116"/>
      <c r="AE137" s="46"/>
    </row>
    <row r="138" spans="1:31" ht="15" thickBot="1" x14ac:dyDescent="0.4">
      <c r="A138" s="46"/>
      <c r="B138" s="117"/>
      <c r="C138" s="118"/>
      <c r="D138" s="118"/>
      <c r="E138" s="119" t="s">
        <v>0</v>
      </c>
      <c r="F138" s="120"/>
      <c r="G138" s="120"/>
      <c r="H138" s="120"/>
      <c r="I138" s="120"/>
      <c r="J138" s="120"/>
      <c r="K138" s="120"/>
      <c r="L138" s="120"/>
      <c r="M138" s="120"/>
      <c r="N138" s="120"/>
      <c r="O138" s="121"/>
      <c r="P138" s="47"/>
      <c r="Q138" s="117"/>
      <c r="R138" s="118"/>
      <c r="S138" s="118"/>
      <c r="T138" s="119" t="s">
        <v>0</v>
      </c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1"/>
      <c r="AE138" s="46"/>
    </row>
    <row r="139" spans="1:31" ht="15" thickBot="1" x14ac:dyDescent="0.4">
      <c r="A139" s="47"/>
      <c r="B139" s="47"/>
      <c r="C139" s="60"/>
      <c r="D139" s="47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47"/>
      <c r="P139" s="47"/>
      <c r="Q139" s="47"/>
      <c r="R139" s="60"/>
      <c r="S139" s="47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47"/>
      <c r="AE139" s="47"/>
    </row>
    <row r="140" spans="1:31" ht="18.5" thickBot="1" x14ac:dyDescent="0.45">
      <c r="A140" s="46"/>
      <c r="B140" s="109">
        <v>8</v>
      </c>
      <c r="C140" s="110" t="s">
        <v>303</v>
      </c>
      <c r="D140" s="111"/>
      <c r="E140" s="204" t="str">
        <f ca="1">IF(ISNA(VLOOKUP($B$140,'Mäd.04-05'!$B$2:$L$251,2,0)),"",VLOOKUP($B$140,'Mäd.04-05'!$B$2:$L$251,2,0))</f>
        <v/>
      </c>
      <c r="F140" s="204"/>
      <c r="G140" s="204"/>
      <c r="H140" s="204"/>
      <c r="I140" s="204"/>
      <c r="J140" s="204"/>
      <c r="K140" s="204"/>
      <c r="L140" s="204"/>
      <c r="M140" s="204"/>
      <c r="N140" s="204"/>
      <c r="O140" s="112"/>
      <c r="P140" s="47"/>
      <c r="Q140" s="109">
        <v>8</v>
      </c>
      <c r="R140" s="110" t="s">
        <v>303</v>
      </c>
      <c r="S140" s="111"/>
      <c r="T140" s="204" t="str">
        <f ca="1">IF(ISNA(VLOOKUP($B$140,'Jun.04-05'!$B$2:$L$251,2,0)),"",VLOOKUP($B$140,'Jun.04-05'!$B$2:$L$251,2,0))</f>
        <v/>
      </c>
      <c r="U140" s="204"/>
      <c r="V140" s="204"/>
      <c r="W140" s="204"/>
      <c r="X140" s="204"/>
      <c r="Y140" s="204"/>
      <c r="Z140" s="204"/>
      <c r="AA140" s="204"/>
      <c r="AB140" s="204"/>
      <c r="AC140" s="204"/>
      <c r="AD140" s="112"/>
      <c r="AE140" s="46"/>
    </row>
    <row r="141" spans="1:31" ht="18" x14ac:dyDescent="0.4">
      <c r="A141" s="46"/>
      <c r="B141" s="113"/>
      <c r="C141" s="114" t="s">
        <v>304</v>
      </c>
      <c r="D141" s="115"/>
      <c r="E141" s="205" t="str">
        <f ca="1">IF(ISNA(VLOOKUP($B$140,'Mäd.04-05'!$B$2:$L$251,3,0)),"",VLOOKUP($B$140,'Mäd.04-05'!$B$2:$L$251,3,0))</f>
        <v/>
      </c>
      <c r="F141" s="205"/>
      <c r="G141" s="205"/>
      <c r="H141" s="205"/>
      <c r="I141" s="205"/>
      <c r="J141" s="205"/>
      <c r="K141" s="205"/>
      <c r="L141" s="205"/>
      <c r="M141" s="205"/>
      <c r="N141" s="205"/>
      <c r="O141" s="116"/>
      <c r="P141" s="47"/>
      <c r="Q141" s="113"/>
      <c r="R141" s="114" t="s">
        <v>304</v>
      </c>
      <c r="S141" s="115"/>
      <c r="T141" s="205" t="str">
        <f ca="1">IF(ISNA(VLOOKUP($B$140,'Jun.04-05'!$B$2:$L$251,3,0)),"",VLOOKUP($B$140,'Jun.04-05'!$B$2:$L$251,3,0))</f>
        <v/>
      </c>
      <c r="U141" s="205"/>
      <c r="V141" s="205"/>
      <c r="W141" s="205"/>
      <c r="X141" s="205"/>
      <c r="Y141" s="205"/>
      <c r="Z141" s="205"/>
      <c r="AA141" s="205"/>
      <c r="AB141" s="205"/>
      <c r="AC141" s="205"/>
      <c r="AD141" s="116"/>
      <c r="AE141" s="46"/>
    </row>
    <row r="142" spans="1:31" ht="18" x14ac:dyDescent="0.4">
      <c r="A142" s="46"/>
      <c r="B142" s="113"/>
      <c r="C142" s="114" t="s">
        <v>305</v>
      </c>
      <c r="D142" s="115"/>
      <c r="E142" s="205" t="str">
        <f ca="1">IF(ISNA(VLOOKUP($B$140,'Mäd.04-05'!$B$2:$L$251,6,0)),"",VLOOKUP($B$140,'Mäd.04-05'!$B$2:$L$251,6,0))</f>
        <v/>
      </c>
      <c r="F142" s="205"/>
      <c r="G142" s="205"/>
      <c r="H142" s="205"/>
      <c r="I142" s="205"/>
      <c r="J142" s="205"/>
      <c r="K142" s="205"/>
      <c r="L142" s="205"/>
      <c r="M142" s="205"/>
      <c r="N142" s="205"/>
      <c r="O142" s="116"/>
      <c r="P142" s="47"/>
      <c r="Q142" s="113"/>
      <c r="R142" s="114" t="s">
        <v>305</v>
      </c>
      <c r="S142" s="115"/>
      <c r="T142" s="205" t="str">
        <f ca="1">IF(ISNA(VLOOKUP($B$140,'Jun.04-05'!$B$2:$L$251,6,0)),"",VLOOKUP($B$140,'Jun.04-05'!$B$2:$L$251,6,0))</f>
        <v/>
      </c>
      <c r="U142" s="205"/>
      <c r="V142" s="205"/>
      <c r="W142" s="205"/>
      <c r="X142" s="205"/>
      <c r="Y142" s="205"/>
      <c r="Z142" s="205"/>
      <c r="AA142" s="205"/>
      <c r="AB142" s="205"/>
      <c r="AC142" s="205"/>
      <c r="AD142" s="116"/>
      <c r="AE142" s="46"/>
    </row>
    <row r="143" spans="1:31" ht="18" x14ac:dyDescent="0.4">
      <c r="A143" s="46"/>
      <c r="B143" s="113"/>
      <c r="C143" s="114" t="s">
        <v>306</v>
      </c>
      <c r="D143" s="115"/>
      <c r="E143" s="210" t="str">
        <f ca="1">IF(ISNA(VLOOKUP($B$140,'Mäd.04-05'!$B$2:$L$251,7,0)),"",VLOOKUP($B$140,'Mäd.04-05'!$B$2:$L$251,7,0))</f>
        <v/>
      </c>
      <c r="F143" s="210"/>
      <c r="G143" s="205" t="str">
        <f ca="1">IF(ISNA(VLOOKUP($B$140,'Mäd.04-05'!$B$2:$L$251,8,0)),"",VLOOKUP($B$140,'Mäd.04-05'!$B$2:$L$251,8,0))</f>
        <v/>
      </c>
      <c r="H143" s="205"/>
      <c r="I143" s="205" t="str">
        <f ca="1">IF(ISNA(VLOOKUP($B$53,'Mäd.04-05'!$B$2:$L$251,6,0)),"",VLOOKUP($B$53,'Mäd.04-05'!$B$2:$L$251,6,0))</f>
        <v/>
      </c>
      <c r="J143" s="205"/>
      <c r="K143" s="205" t="str">
        <f ca="1">IF(ISNA(VLOOKUP($B$53,'Mäd.04-05'!$B$2:$L$251,6,0)),"",VLOOKUP($B$53,'Mäd.04-05'!$B$2:$L$251,6,0))</f>
        <v/>
      </c>
      <c r="L143" s="205"/>
      <c r="M143" s="205" t="str">
        <f ca="1">IF(ISNA(VLOOKUP($B$53,'Mäd.04-05'!$B$2:$L$251,6,0)),"",VLOOKUP($B$53,'Mäd.04-05'!$B$2:$L$251,6,0))</f>
        <v/>
      </c>
      <c r="N143" s="205"/>
      <c r="O143" s="116"/>
      <c r="P143" s="47"/>
      <c r="Q143" s="113"/>
      <c r="R143" s="114" t="s">
        <v>306</v>
      </c>
      <c r="S143" s="115"/>
      <c r="T143" s="210" t="str">
        <f ca="1">IF(ISNA(VLOOKUP($B$140,'Jun.04-05'!$B$2:$L$251,7,0)),"",VLOOKUP($B$140,'Jun.04-05'!$B$2:$L$251,7,0))</f>
        <v/>
      </c>
      <c r="U143" s="210"/>
      <c r="V143" s="205" t="str">
        <f ca="1">IF(ISNA(VLOOKUP($B$140,'Jun.04-05'!$B$2:$L$251,8,0)),"",VLOOKUP($B$140,'Jun.04-05'!$B$2:$L$251,8,0))</f>
        <v/>
      </c>
      <c r="W143" s="205"/>
      <c r="X143" s="205" t="str">
        <f ca="1">IF(ISNA(VLOOKUP($B$53,'Mäd.04-05'!$B$2:$L$251,6,0)),"",VLOOKUP($B$53,'Mäd.04-05'!$B$2:$L$251,6,0))</f>
        <v/>
      </c>
      <c r="Y143" s="205"/>
      <c r="Z143" s="205" t="str">
        <f ca="1">IF(ISNA(VLOOKUP($B$53,'Mäd.04-05'!$B$2:$L$251,6,0)),"",VLOOKUP($B$53,'Mäd.04-05'!$B$2:$L$251,6,0))</f>
        <v/>
      </c>
      <c r="AA143" s="205"/>
      <c r="AB143" s="205" t="str">
        <f ca="1">IF(ISNA(VLOOKUP($B$53,'Mäd.04-05'!$B$2:$L$251,6,0)),"",VLOOKUP($B$53,'Mäd.04-05'!$B$2:$L$251,6,0))</f>
        <v/>
      </c>
      <c r="AC143" s="205"/>
      <c r="AD143" s="116"/>
      <c r="AE143" s="46"/>
    </row>
    <row r="144" spans="1:31" ht="18" x14ac:dyDescent="0.4">
      <c r="A144" s="46"/>
      <c r="B144" s="113"/>
      <c r="C144" s="114" t="s">
        <v>307</v>
      </c>
      <c r="D144" s="47"/>
      <c r="E144" s="206" t="str">
        <f ca="1">IF(ISNA(VLOOKUP($B$140,'Mäd.04-05'!$B$2:$L$251,4,0)),"",VLOOKUP($B$140,'Mäd.04-05'!$B$2:$L$251,4,0))</f>
        <v/>
      </c>
      <c r="F144" s="206"/>
      <c r="G144" s="206"/>
      <c r="H144" s="206"/>
      <c r="I144" s="206"/>
      <c r="J144" s="206"/>
      <c r="K144" s="206"/>
      <c r="L144" s="206"/>
      <c r="M144" s="206"/>
      <c r="N144" s="206"/>
      <c r="O144" s="116"/>
      <c r="P144" s="47"/>
      <c r="Q144" s="113"/>
      <c r="R144" s="114" t="s">
        <v>307</v>
      </c>
      <c r="S144" s="47"/>
      <c r="T144" s="206" t="str">
        <f ca="1">IF(ISNA(VLOOKUP($B$140,'Jun.04-05'!$B$2:$L$251,4,0)),"",VLOOKUP($B$140,'Jun.04-05'!$B$2:$L$251,4,0))</f>
        <v/>
      </c>
      <c r="U144" s="206"/>
      <c r="V144" s="206"/>
      <c r="W144" s="206"/>
      <c r="X144" s="206"/>
      <c r="Y144" s="206"/>
      <c r="Z144" s="206"/>
      <c r="AA144" s="206"/>
      <c r="AB144" s="206"/>
      <c r="AC144" s="206"/>
      <c r="AD144" s="116"/>
      <c r="AE144" s="46"/>
    </row>
    <row r="145" spans="1:31" ht="18" x14ac:dyDescent="0.4">
      <c r="A145" s="46"/>
      <c r="B145" s="113"/>
      <c r="C145" s="114" t="s">
        <v>308</v>
      </c>
      <c r="D145" s="115"/>
      <c r="E145" s="205" t="str">
        <f ca="1">IF(ISNA(VLOOKUP($B$140,'Mäd.04-05'!$B$2:$L$251,9,0)),"",VLOOKUP($B$140,'Mäd.04-05'!$B$2:$L$251,9,0))</f>
        <v/>
      </c>
      <c r="F145" s="205"/>
      <c r="G145" s="205"/>
      <c r="H145" s="205"/>
      <c r="I145" s="205"/>
      <c r="J145" s="205"/>
      <c r="K145" s="205"/>
      <c r="L145" s="205"/>
      <c r="M145" s="205"/>
      <c r="N145" s="205"/>
      <c r="O145" s="116"/>
      <c r="P145" s="47"/>
      <c r="Q145" s="113"/>
      <c r="R145" s="114" t="s">
        <v>308</v>
      </c>
      <c r="S145" s="115"/>
      <c r="T145" s="205" t="str">
        <f ca="1">IF(ISNA(VLOOKUP($B$140,'Jun.04-05'!$B$2:$L$251,9,0)),"",VLOOKUP($B$140,'Jun.04-05'!$B$2:$L$251,9,0))</f>
        <v/>
      </c>
      <c r="U145" s="205"/>
      <c r="V145" s="205"/>
      <c r="W145" s="205"/>
      <c r="X145" s="205"/>
      <c r="Y145" s="205"/>
      <c r="Z145" s="205"/>
      <c r="AA145" s="205"/>
      <c r="AB145" s="205"/>
      <c r="AC145" s="205"/>
      <c r="AD145" s="116"/>
      <c r="AE145" s="46"/>
    </row>
    <row r="146" spans="1:31" ht="18" x14ac:dyDescent="0.4">
      <c r="A146" s="46"/>
      <c r="B146" s="113"/>
      <c r="C146" s="114" t="s">
        <v>309</v>
      </c>
      <c r="D146" s="47"/>
      <c r="E146" s="205" t="str">
        <f ca="1">IF(ISNA(VLOOKUP($B$140,'Mäd.04-05'!$B$2:$L$251,10,0)),"",VLOOKUP($B$140,'Mäd.04-05'!$B$2:$L$251,10,0))</f>
        <v/>
      </c>
      <c r="F146" s="205"/>
      <c r="G146" s="205"/>
      <c r="H146" s="205"/>
      <c r="I146" s="205"/>
      <c r="J146" s="205"/>
      <c r="K146" s="205"/>
      <c r="L146" s="205"/>
      <c r="M146" s="205"/>
      <c r="N146" s="205"/>
      <c r="O146" s="116"/>
      <c r="P146" s="47"/>
      <c r="Q146" s="113"/>
      <c r="R146" s="114" t="s">
        <v>309</v>
      </c>
      <c r="S146" s="47"/>
      <c r="T146" s="205" t="str">
        <f ca="1">IF(ISNA(VLOOKUP($B$140,'Jun.04-05'!$B$2:$L$251,10,0)),"",VLOOKUP($B$140,'Jun.04-05'!$B$2:$L$251,10,0))</f>
        <v/>
      </c>
      <c r="U146" s="205"/>
      <c r="V146" s="205"/>
      <c r="W146" s="205"/>
      <c r="X146" s="205"/>
      <c r="Y146" s="205"/>
      <c r="Z146" s="205"/>
      <c r="AA146" s="205"/>
      <c r="AB146" s="205"/>
      <c r="AC146" s="205"/>
      <c r="AD146" s="116"/>
      <c r="AE146" s="46"/>
    </row>
    <row r="147" spans="1:31" ht="18" x14ac:dyDescent="0.4">
      <c r="A147" s="46"/>
      <c r="B147" s="113"/>
      <c r="C147" s="114" t="s">
        <v>310</v>
      </c>
      <c r="D147" s="115"/>
      <c r="E147" s="205" t="str">
        <f ca="1">IF(ISNA(VLOOKUP($B$140,'Mäd.04-05'!$B$2:$L$251,11,0)),"",VLOOKUP($B$140,'Mäd.04-05'!$B$2:$L$251,11,0))</f>
        <v/>
      </c>
      <c r="F147" s="205"/>
      <c r="G147" s="205"/>
      <c r="H147" s="205"/>
      <c r="I147" s="205"/>
      <c r="J147" s="205"/>
      <c r="K147" s="205"/>
      <c r="L147" s="205"/>
      <c r="M147" s="205"/>
      <c r="N147" s="205"/>
      <c r="O147" s="116"/>
      <c r="P147" s="47"/>
      <c r="Q147" s="113"/>
      <c r="R147" s="114" t="s">
        <v>310</v>
      </c>
      <c r="S147" s="115"/>
      <c r="T147" s="205" t="str">
        <f ca="1">IF(ISNA(VLOOKUP($B$140,'Jun.04-05'!$B$2:$L$251,11,0)),"",VLOOKUP($B$140,'Jun.04-05'!$B$2:$L$251,11,0))</f>
        <v/>
      </c>
      <c r="U147" s="205"/>
      <c r="V147" s="205"/>
      <c r="W147" s="205"/>
      <c r="X147" s="205"/>
      <c r="Y147" s="205"/>
      <c r="Z147" s="205"/>
      <c r="AA147" s="205"/>
      <c r="AB147" s="205"/>
      <c r="AC147" s="205"/>
      <c r="AD147" s="116"/>
      <c r="AE147" s="46"/>
    </row>
    <row r="148" spans="1:31" ht="15" thickBot="1" x14ac:dyDescent="0.4">
      <c r="A148" s="46"/>
      <c r="B148" s="117"/>
      <c r="C148" s="118"/>
      <c r="D148" s="118"/>
      <c r="E148" s="122"/>
      <c r="F148" s="118"/>
      <c r="G148" s="118"/>
      <c r="H148" s="118"/>
      <c r="I148" s="118"/>
      <c r="J148" s="118"/>
      <c r="K148" s="118"/>
      <c r="L148" s="118"/>
      <c r="M148" s="118"/>
      <c r="N148" s="118"/>
      <c r="O148" s="121"/>
      <c r="P148" s="47"/>
      <c r="Q148" s="117"/>
      <c r="R148" s="118"/>
      <c r="S148" s="118"/>
      <c r="T148" s="122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21"/>
      <c r="AE148" s="46"/>
    </row>
    <row r="149" spans="1:31" ht="15" thickBot="1" x14ac:dyDescent="0.4">
      <c r="A149" s="47"/>
      <c r="B149" s="47"/>
      <c r="C149" s="60"/>
      <c r="D149" s="47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47"/>
      <c r="P149" s="47"/>
      <c r="Q149" s="47"/>
      <c r="R149" s="60"/>
      <c r="S149" s="47"/>
      <c r="T149" s="188"/>
      <c r="U149" s="188"/>
      <c r="V149" s="188"/>
      <c r="W149" s="188"/>
      <c r="X149" s="188"/>
      <c r="Y149" s="188"/>
      <c r="Z149" s="188"/>
      <c r="AA149" s="188"/>
      <c r="AB149" s="188"/>
      <c r="AC149" s="188"/>
      <c r="AD149" s="47"/>
      <c r="AE149" s="47"/>
    </row>
    <row r="150" spans="1:31" ht="18.5" thickBot="1" x14ac:dyDescent="0.45">
      <c r="A150" s="46"/>
      <c r="B150" s="109">
        <v>9</v>
      </c>
      <c r="C150" s="110" t="s">
        <v>303</v>
      </c>
      <c r="D150" s="111"/>
      <c r="E150" s="204" t="str">
        <f ca="1">IF(ISNA(VLOOKUP($B$150,'Mäd.04-05'!$B$2:$L$251,2,0)),"",VLOOKUP($B$150,'Mäd.04-05'!$B$2:$L$251,2,0))</f>
        <v/>
      </c>
      <c r="F150" s="204"/>
      <c r="G150" s="204"/>
      <c r="H150" s="204"/>
      <c r="I150" s="204"/>
      <c r="J150" s="204"/>
      <c r="K150" s="204"/>
      <c r="L150" s="204"/>
      <c r="M150" s="204"/>
      <c r="N150" s="204"/>
      <c r="O150" s="112"/>
      <c r="P150" s="47"/>
      <c r="Q150" s="109">
        <v>9</v>
      </c>
      <c r="R150" s="110" t="s">
        <v>303</v>
      </c>
      <c r="S150" s="111"/>
      <c r="T150" s="204" t="str">
        <f ca="1">IF(ISNA(VLOOKUP($B$150,'Jun.04-05'!$B$2:$L$251,2,0)),"",VLOOKUP($B$150,'Jun.04-05'!$B$2:$L$251,2,0))</f>
        <v/>
      </c>
      <c r="U150" s="204"/>
      <c r="V150" s="204"/>
      <c r="W150" s="204"/>
      <c r="X150" s="204"/>
      <c r="Y150" s="204"/>
      <c r="Z150" s="204"/>
      <c r="AA150" s="204"/>
      <c r="AB150" s="204"/>
      <c r="AC150" s="204"/>
      <c r="AD150" s="112"/>
      <c r="AE150" s="46"/>
    </row>
    <row r="151" spans="1:31" ht="18" x14ac:dyDescent="0.4">
      <c r="A151" s="46"/>
      <c r="B151" s="113"/>
      <c r="C151" s="114" t="s">
        <v>304</v>
      </c>
      <c r="D151" s="115"/>
      <c r="E151" s="205" t="str">
        <f ca="1">IF(ISNA(VLOOKUP($B$150,'Mäd.04-05'!$B$2:$L$251,3,0)),"",VLOOKUP($B$150,'Mäd.04-05'!$B$2:$L$251,3,0))</f>
        <v/>
      </c>
      <c r="F151" s="205"/>
      <c r="G151" s="205"/>
      <c r="H151" s="205"/>
      <c r="I151" s="205"/>
      <c r="J151" s="205"/>
      <c r="K151" s="205"/>
      <c r="L151" s="205"/>
      <c r="M151" s="205"/>
      <c r="N151" s="205"/>
      <c r="O151" s="116"/>
      <c r="P151" s="47"/>
      <c r="Q151" s="113"/>
      <c r="R151" s="114" t="s">
        <v>304</v>
      </c>
      <c r="S151" s="115"/>
      <c r="T151" s="205" t="str">
        <f ca="1">IF(ISNA(VLOOKUP($B$150,'Jun.04-05'!$B$2:$L$251,3,0)),"",VLOOKUP($B$150,'Jun.04-05'!$B$2:$L$251,3,0))</f>
        <v/>
      </c>
      <c r="U151" s="205"/>
      <c r="V151" s="205"/>
      <c r="W151" s="205"/>
      <c r="X151" s="205"/>
      <c r="Y151" s="205"/>
      <c r="Z151" s="205"/>
      <c r="AA151" s="205"/>
      <c r="AB151" s="205"/>
      <c r="AC151" s="205"/>
      <c r="AD151" s="116"/>
      <c r="AE151" s="46"/>
    </row>
    <row r="152" spans="1:31" ht="18" x14ac:dyDescent="0.4">
      <c r="A152" s="46"/>
      <c r="B152" s="113"/>
      <c r="C152" s="114" t="s">
        <v>305</v>
      </c>
      <c r="D152" s="115"/>
      <c r="E152" s="205" t="str">
        <f ca="1">IF(ISNA(VLOOKUP($B$150,'Mäd.04-05'!$B$2:$L$251,6,0)),"",VLOOKUP($B$150,'Mäd.04-05'!$B$2:$L$251,6,0))</f>
        <v/>
      </c>
      <c r="F152" s="205"/>
      <c r="G152" s="205"/>
      <c r="H152" s="205"/>
      <c r="I152" s="205"/>
      <c r="J152" s="205"/>
      <c r="K152" s="205"/>
      <c r="L152" s="205"/>
      <c r="M152" s="205"/>
      <c r="N152" s="205"/>
      <c r="O152" s="116"/>
      <c r="P152" s="47"/>
      <c r="Q152" s="113"/>
      <c r="R152" s="114" t="s">
        <v>305</v>
      </c>
      <c r="S152" s="115"/>
      <c r="T152" s="205" t="str">
        <f ca="1">IF(ISNA(VLOOKUP($B$150,'Jun.04-05'!$B$2:$L$251,6,0)),"",VLOOKUP($B$150,'Jun.04-05'!$B$2:$L$251,6,0))</f>
        <v/>
      </c>
      <c r="U152" s="205"/>
      <c r="V152" s="205"/>
      <c r="W152" s="205"/>
      <c r="X152" s="205"/>
      <c r="Y152" s="205"/>
      <c r="Z152" s="205"/>
      <c r="AA152" s="205"/>
      <c r="AB152" s="205"/>
      <c r="AC152" s="205"/>
      <c r="AD152" s="116"/>
      <c r="AE152" s="46"/>
    </row>
    <row r="153" spans="1:31" ht="18" x14ac:dyDescent="0.4">
      <c r="A153" s="46"/>
      <c r="B153" s="113"/>
      <c r="C153" s="114" t="s">
        <v>306</v>
      </c>
      <c r="D153" s="115"/>
      <c r="E153" s="210" t="str">
        <f ca="1">IF(ISNA(VLOOKUP($B$150,'Mäd.04-05'!$B$2:$L$251,7,0)),"",VLOOKUP($B$150,'Mäd.04-05'!$B$2:$L$251,7,0))</f>
        <v/>
      </c>
      <c r="F153" s="210"/>
      <c r="G153" s="205" t="str">
        <f ca="1">IF(ISNA(VLOOKUP($B$150,'Mäd.04-05'!$B$2:$L$251,8,0)),"",VLOOKUP($B$150,'Mäd.04-05'!$B$2:$L$251,8,0))</f>
        <v/>
      </c>
      <c r="H153" s="205"/>
      <c r="I153" s="205" t="str">
        <f ca="1">IF(ISNA(VLOOKUP($B$53,'Mäd.04-05'!$B$2:$L$251,6,0)),"",VLOOKUP($B$53,'Mäd.04-05'!$B$2:$L$251,6,0))</f>
        <v/>
      </c>
      <c r="J153" s="205"/>
      <c r="K153" s="205" t="str">
        <f ca="1">IF(ISNA(VLOOKUP($B$53,'Mäd.04-05'!$B$2:$L$251,6,0)),"",VLOOKUP($B$53,'Mäd.04-05'!$B$2:$L$251,6,0))</f>
        <v/>
      </c>
      <c r="L153" s="205"/>
      <c r="M153" s="205" t="str">
        <f ca="1">IF(ISNA(VLOOKUP($B$53,'Mäd.04-05'!$B$2:$L$251,6,0)),"",VLOOKUP($B$53,'Mäd.04-05'!$B$2:$L$251,6,0))</f>
        <v/>
      </c>
      <c r="N153" s="205"/>
      <c r="O153" s="116"/>
      <c r="P153" s="47"/>
      <c r="Q153" s="113"/>
      <c r="R153" s="114" t="s">
        <v>306</v>
      </c>
      <c r="S153" s="115"/>
      <c r="T153" s="210" t="str">
        <f ca="1">IF(ISNA(VLOOKUP($B$150,'Jun.04-05'!$B$2:$L$251,7,0)),"",VLOOKUP($B$150,'Jun.04-05'!$B$2:$L$251,7,0))</f>
        <v/>
      </c>
      <c r="U153" s="210"/>
      <c r="V153" s="205" t="str">
        <f ca="1">IF(ISNA(VLOOKUP($B$150,'Jun.04-05'!$B$2:$L$251,8,0)),"",VLOOKUP($B$150,'Jun.04-05'!$B$2:$L$251,8,0))</f>
        <v/>
      </c>
      <c r="W153" s="205"/>
      <c r="X153" s="205" t="str">
        <f ca="1">IF(ISNA(VLOOKUP($B$53,'Mäd.04-05'!$B$2:$L$251,6,0)),"",VLOOKUP($B$53,'Mäd.04-05'!$B$2:$L$251,6,0))</f>
        <v/>
      </c>
      <c r="Y153" s="205"/>
      <c r="Z153" s="205" t="str">
        <f ca="1">IF(ISNA(VLOOKUP($B$53,'Mäd.04-05'!$B$2:$L$251,6,0)),"",VLOOKUP($B$53,'Mäd.04-05'!$B$2:$L$251,6,0))</f>
        <v/>
      </c>
      <c r="AA153" s="205"/>
      <c r="AB153" s="205" t="str">
        <f ca="1">IF(ISNA(VLOOKUP($B$53,'Mäd.04-05'!$B$2:$L$251,6,0)),"",VLOOKUP($B$53,'Mäd.04-05'!$B$2:$L$251,6,0))</f>
        <v/>
      </c>
      <c r="AC153" s="205"/>
      <c r="AD153" s="116"/>
      <c r="AE153" s="46"/>
    </row>
    <row r="154" spans="1:31" ht="18" x14ac:dyDescent="0.4">
      <c r="A154" s="46"/>
      <c r="B154" s="113"/>
      <c r="C154" s="114" t="s">
        <v>307</v>
      </c>
      <c r="D154" s="47"/>
      <c r="E154" s="206" t="str">
        <f ca="1">IF(ISNA(VLOOKUP($B$150,'Mäd.04-05'!$B$2:$L$251,4,0)),"",VLOOKUP($B$150,'Mäd.04-05'!$B$2:$L$251,4,0))</f>
        <v/>
      </c>
      <c r="F154" s="206"/>
      <c r="G154" s="206"/>
      <c r="H154" s="206"/>
      <c r="I154" s="206"/>
      <c r="J154" s="206"/>
      <c r="K154" s="206"/>
      <c r="L154" s="206"/>
      <c r="M154" s="206"/>
      <c r="N154" s="206"/>
      <c r="O154" s="116"/>
      <c r="P154" s="47"/>
      <c r="Q154" s="113"/>
      <c r="R154" s="114" t="s">
        <v>307</v>
      </c>
      <c r="S154" s="47"/>
      <c r="T154" s="206" t="str">
        <f ca="1">IF(ISNA(VLOOKUP($B$150,'Jun.04-05'!$B$2:$L$251,4,0)),"",VLOOKUP($B$150,'Jun.04-05'!$B$2:$L$251,4,0))</f>
        <v/>
      </c>
      <c r="U154" s="206"/>
      <c r="V154" s="206"/>
      <c r="W154" s="206"/>
      <c r="X154" s="206"/>
      <c r="Y154" s="206"/>
      <c r="Z154" s="206"/>
      <c r="AA154" s="206"/>
      <c r="AB154" s="206"/>
      <c r="AC154" s="206"/>
      <c r="AD154" s="116"/>
      <c r="AE154" s="46"/>
    </row>
    <row r="155" spans="1:31" ht="18" x14ac:dyDescent="0.4">
      <c r="A155" s="46"/>
      <c r="B155" s="113"/>
      <c r="C155" s="114" t="s">
        <v>308</v>
      </c>
      <c r="D155" s="115"/>
      <c r="E155" s="205" t="str">
        <f ca="1">IF(ISNA(VLOOKUP($B$150,'Mäd.04-05'!$B$2:$L$251,9,0)),"",VLOOKUP($B$150,'Mäd.04-05'!$B$2:$L$251,9,0))</f>
        <v/>
      </c>
      <c r="F155" s="205"/>
      <c r="G155" s="205"/>
      <c r="H155" s="205"/>
      <c r="I155" s="205"/>
      <c r="J155" s="205"/>
      <c r="K155" s="205"/>
      <c r="L155" s="205"/>
      <c r="M155" s="205"/>
      <c r="N155" s="205"/>
      <c r="O155" s="116"/>
      <c r="P155" s="47"/>
      <c r="Q155" s="113"/>
      <c r="R155" s="114" t="s">
        <v>308</v>
      </c>
      <c r="S155" s="115"/>
      <c r="T155" s="205" t="str">
        <f ca="1">IF(ISNA(VLOOKUP($B$150,'Jun.04-05'!$B$2:$L$251,9,0)),"",VLOOKUP($B$150,'Jun.04-05'!$B$2:$L$251,9,0))</f>
        <v/>
      </c>
      <c r="U155" s="205"/>
      <c r="V155" s="205"/>
      <c r="W155" s="205"/>
      <c r="X155" s="205"/>
      <c r="Y155" s="205"/>
      <c r="Z155" s="205"/>
      <c r="AA155" s="205"/>
      <c r="AB155" s="205"/>
      <c r="AC155" s="205"/>
      <c r="AD155" s="116"/>
      <c r="AE155" s="46"/>
    </row>
    <row r="156" spans="1:31" ht="18" x14ac:dyDescent="0.4">
      <c r="A156" s="46"/>
      <c r="B156" s="113"/>
      <c r="C156" s="114" t="s">
        <v>309</v>
      </c>
      <c r="D156" s="47"/>
      <c r="E156" s="205" t="str">
        <f ca="1">IF(ISNA(VLOOKUP($B$150,'Mäd.04-05'!$B$2:$L$251,10,0)),"",VLOOKUP($B$150,'Mäd.04-05'!$B$2:$L$251,10,0))</f>
        <v/>
      </c>
      <c r="F156" s="205"/>
      <c r="G156" s="205"/>
      <c r="H156" s="205"/>
      <c r="I156" s="205"/>
      <c r="J156" s="205"/>
      <c r="K156" s="205"/>
      <c r="L156" s="205"/>
      <c r="M156" s="205"/>
      <c r="N156" s="205"/>
      <c r="O156" s="116"/>
      <c r="P156" s="47"/>
      <c r="Q156" s="113"/>
      <c r="R156" s="114" t="s">
        <v>309</v>
      </c>
      <c r="S156" s="47"/>
      <c r="T156" s="205" t="str">
        <f ca="1">IF(ISNA(VLOOKUP($B$150,'Jun.04-05'!$B$2:$L$251,10,0)),"",VLOOKUP($B$150,'Jun.04-05'!$B$2:$L$251,10,0))</f>
        <v/>
      </c>
      <c r="U156" s="205"/>
      <c r="V156" s="205"/>
      <c r="W156" s="205"/>
      <c r="X156" s="205"/>
      <c r="Y156" s="205"/>
      <c r="Z156" s="205"/>
      <c r="AA156" s="205"/>
      <c r="AB156" s="205"/>
      <c r="AC156" s="205"/>
      <c r="AD156" s="116"/>
      <c r="AE156" s="46"/>
    </row>
    <row r="157" spans="1:31" ht="18" x14ac:dyDescent="0.4">
      <c r="A157" s="46"/>
      <c r="B157" s="113"/>
      <c r="C157" s="114" t="s">
        <v>310</v>
      </c>
      <c r="D157" s="115"/>
      <c r="E157" s="205" t="str">
        <f ca="1">IF(ISNA(VLOOKUP($B$150,'Mäd.04-05'!$B$2:$L$251,11,0)),"",VLOOKUP($B$150,'Mäd.04-05'!$B$2:$L$251,11,0))</f>
        <v/>
      </c>
      <c r="F157" s="205"/>
      <c r="G157" s="205"/>
      <c r="H157" s="205"/>
      <c r="I157" s="205"/>
      <c r="J157" s="205"/>
      <c r="K157" s="205"/>
      <c r="L157" s="205"/>
      <c r="M157" s="205"/>
      <c r="N157" s="205"/>
      <c r="O157" s="116"/>
      <c r="P157" s="47"/>
      <c r="Q157" s="113"/>
      <c r="R157" s="114" t="s">
        <v>310</v>
      </c>
      <c r="S157" s="115"/>
      <c r="T157" s="205" t="str">
        <f ca="1">IF(ISNA(VLOOKUP($B$150,'Jun.04-05'!$B$2:$L$251,11,0)),"",VLOOKUP($B$150,'Jun.04-05'!$B$2:$L$251,11,0))</f>
        <v/>
      </c>
      <c r="U157" s="205"/>
      <c r="V157" s="205"/>
      <c r="W157" s="205"/>
      <c r="X157" s="205"/>
      <c r="Y157" s="205"/>
      <c r="Z157" s="205"/>
      <c r="AA157" s="205"/>
      <c r="AB157" s="205"/>
      <c r="AC157" s="205"/>
      <c r="AD157" s="116"/>
      <c r="AE157" s="46"/>
    </row>
    <row r="158" spans="1:31" ht="15" thickBot="1" x14ac:dyDescent="0.4">
      <c r="A158" s="46"/>
      <c r="B158" s="117"/>
      <c r="C158" s="118"/>
      <c r="D158" s="118"/>
      <c r="E158" s="119"/>
      <c r="F158" s="120"/>
      <c r="G158" s="120"/>
      <c r="H158" s="120"/>
      <c r="I158" s="120"/>
      <c r="J158" s="120"/>
      <c r="K158" s="120"/>
      <c r="L158" s="120"/>
      <c r="M158" s="120"/>
      <c r="N158" s="120"/>
      <c r="O158" s="121"/>
      <c r="P158" s="47"/>
      <c r="Q158" s="117"/>
      <c r="R158" s="118"/>
      <c r="S158" s="118"/>
      <c r="T158" s="119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1"/>
      <c r="AE158" s="46"/>
    </row>
    <row r="159" spans="1:31" ht="15" thickBot="1" x14ac:dyDescent="0.4">
      <c r="A159" s="47"/>
      <c r="B159" s="47"/>
      <c r="C159" s="60"/>
      <c r="D159" s="47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47"/>
      <c r="P159" s="47"/>
      <c r="Q159" s="47"/>
      <c r="R159" s="60"/>
      <c r="S159" s="47"/>
      <c r="T159" s="188"/>
      <c r="U159" s="188"/>
      <c r="V159" s="188"/>
      <c r="W159" s="188"/>
      <c r="X159" s="188"/>
      <c r="Y159" s="188"/>
      <c r="Z159" s="188"/>
      <c r="AA159" s="188"/>
      <c r="AB159" s="188"/>
      <c r="AC159" s="188"/>
      <c r="AD159" s="47"/>
      <c r="AE159" s="47"/>
    </row>
    <row r="160" spans="1:31" ht="18.5" thickBot="1" x14ac:dyDescent="0.45">
      <c r="A160" s="46"/>
      <c r="B160" s="109">
        <v>10</v>
      </c>
      <c r="C160" s="110" t="s">
        <v>303</v>
      </c>
      <c r="D160" s="111"/>
      <c r="E160" s="204" t="str">
        <f ca="1">IF(ISNA(VLOOKUP($B$160,'Mäd.04-05'!$B$2:$L$251,2,0)),"",VLOOKUP($B$160,'Mäd.04-05'!$B$2:$L$251,2,0))</f>
        <v/>
      </c>
      <c r="F160" s="204"/>
      <c r="G160" s="204"/>
      <c r="H160" s="204"/>
      <c r="I160" s="204"/>
      <c r="J160" s="204"/>
      <c r="K160" s="204"/>
      <c r="L160" s="204"/>
      <c r="M160" s="204"/>
      <c r="N160" s="204"/>
      <c r="O160" s="112"/>
      <c r="P160" s="47"/>
      <c r="Q160" s="109">
        <v>10</v>
      </c>
      <c r="R160" s="110" t="s">
        <v>303</v>
      </c>
      <c r="S160" s="111"/>
      <c r="T160" s="204" t="str">
        <f ca="1">IF(ISNA(VLOOKUP($B$160,'Jun.04-05'!$B$2:$L$251,2,0)),"",VLOOKUP($B$160,'Jun.04-05'!$B$2:$L$251,2,0))</f>
        <v/>
      </c>
      <c r="U160" s="204"/>
      <c r="V160" s="204"/>
      <c r="W160" s="204"/>
      <c r="X160" s="204"/>
      <c r="Y160" s="204"/>
      <c r="Z160" s="204"/>
      <c r="AA160" s="204"/>
      <c r="AB160" s="204"/>
      <c r="AC160" s="204"/>
      <c r="AD160" s="112"/>
      <c r="AE160" s="46"/>
    </row>
    <row r="161" spans="1:31" ht="18" x14ac:dyDescent="0.4">
      <c r="A161" s="46"/>
      <c r="B161" s="113"/>
      <c r="C161" s="114" t="s">
        <v>304</v>
      </c>
      <c r="D161" s="115"/>
      <c r="E161" s="205" t="str">
        <f ca="1">IF(ISNA(VLOOKUP($B$160,'Mäd.04-05'!$B$2:$L$251,3,0)),"",VLOOKUP($B$160,'Mäd.04-05'!$B$2:$L$251,3,0))</f>
        <v/>
      </c>
      <c r="F161" s="205"/>
      <c r="G161" s="205"/>
      <c r="H161" s="205"/>
      <c r="I161" s="205"/>
      <c r="J161" s="205"/>
      <c r="K161" s="205"/>
      <c r="L161" s="205"/>
      <c r="M161" s="205"/>
      <c r="N161" s="205"/>
      <c r="O161" s="116"/>
      <c r="P161" s="47"/>
      <c r="Q161" s="113"/>
      <c r="R161" s="114" t="s">
        <v>304</v>
      </c>
      <c r="S161" s="115"/>
      <c r="T161" s="205" t="str">
        <f ca="1">IF(ISNA(VLOOKUP($B$160,'Jun.04-05'!$B$2:$L$251,3,0)),"",VLOOKUP($B$160,'Jun.04-05'!$B$2:$L$251,3,0))</f>
        <v/>
      </c>
      <c r="U161" s="205"/>
      <c r="V161" s="205"/>
      <c r="W161" s="205"/>
      <c r="X161" s="205"/>
      <c r="Y161" s="205"/>
      <c r="Z161" s="205"/>
      <c r="AA161" s="205"/>
      <c r="AB161" s="205"/>
      <c r="AC161" s="205"/>
      <c r="AD161" s="116"/>
      <c r="AE161" s="46"/>
    </row>
    <row r="162" spans="1:31" ht="18" x14ac:dyDescent="0.4">
      <c r="A162" s="46"/>
      <c r="B162" s="113"/>
      <c r="C162" s="114" t="s">
        <v>305</v>
      </c>
      <c r="D162" s="115"/>
      <c r="E162" s="205" t="str">
        <f ca="1">IF(ISNA(VLOOKUP($B$160,'Mäd.04-05'!$B$2:$L$251,6,0)),"",VLOOKUP($B$160,'Mäd.04-05'!$B$2:$L$251,6,0))</f>
        <v/>
      </c>
      <c r="F162" s="205"/>
      <c r="G162" s="205"/>
      <c r="H162" s="205"/>
      <c r="I162" s="205"/>
      <c r="J162" s="205"/>
      <c r="K162" s="205"/>
      <c r="L162" s="205"/>
      <c r="M162" s="205"/>
      <c r="N162" s="205"/>
      <c r="O162" s="116"/>
      <c r="P162" s="47"/>
      <c r="Q162" s="113"/>
      <c r="R162" s="114" t="s">
        <v>305</v>
      </c>
      <c r="S162" s="115"/>
      <c r="T162" s="205" t="str">
        <f ca="1">IF(ISNA(VLOOKUP($B$160,'Jun.04-05'!$B$2:$L$251,6,0)),"",VLOOKUP($B$160,'Jun.04-05'!$B$2:$L$251,6,0))</f>
        <v/>
      </c>
      <c r="U162" s="205"/>
      <c r="V162" s="205"/>
      <c r="W162" s="205"/>
      <c r="X162" s="205"/>
      <c r="Y162" s="205"/>
      <c r="Z162" s="205"/>
      <c r="AA162" s="205"/>
      <c r="AB162" s="205"/>
      <c r="AC162" s="205"/>
      <c r="AD162" s="116"/>
      <c r="AE162" s="46"/>
    </row>
    <row r="163" spans="1:31" ht="18" x14ac:dyDescent="0.4">
      <c r="A163" s="46"/>
      <c r="B163" s="113"/>
      <c r="C163" s="114" t="s">
        <v>306</v>
      </c>
      <c r="D163" s="115"/>
      <c r="E163" s="210" t="str">
        <f ca="1">IF(ISNA(VLOOKUP($B$160,'Mäd.04-05'!$B$2:$L$251,7,0)),"",VLOOKUP($B$160,'Mäd.04-05'!$B$2:$L$251,7,0))</f>
        <v/>
      </c>
      <c r="F163" s="210"/>
      <c r="G163" s="205" t="str">
        <f ca="1">IF(ISNA(VLOOKUP($B$160,'Mäd.04-05'!$B$2:$L$251,8,0)),"",VLOOKUP($B$160,'Mäd.04-05'!$B$2:$L$251,8,0))</f>
        <v/>
      </c>
      <c r="H163" s="205"/>
      <c r="I163" s="205" t="str">
        <f ca="1">IF(ISNA(VLOOKUP($B$53,'Mäd.04-05'!$B$2:$L$251,6,0)),"",VLOOKUP($B$53,'Mäd.04-05'!$B$2:$L$251,6,0))</f>
        <v/>
      </c>
      <c r="J163" s="205"/>
      <c r="K163" s="205" t="str">
        <f ca="1">IF(ISNA(VLOOKUP($B$53,'Mäd.04-05'!$B$2:$L$251,6,0)),"",VLOOKUP($B$53,'Mäd.04-05'!$B$2:$L$251,6,0))</f>
        <v/>
      </c>
      <c r="L163" s="205"/>
      <c r="M163" s="205" t="str">
        <f ca="1">IF(ISNA(VLOOKUP($B$53,'Mäd.04-05'!$B$2:$L$251,6,0)),"",VLOOKUP($B$53,'Mäd.04-05'!$B$2:$L$251,6,0))</f>
        <v/>
      </c>
      <c r="N163" s="205"/>
      <c r="O163" s="116"/>
      <c r="P163" s="47"/>
      <c r="Q163" s="113"/>
      <c r="R163" s="114" t="s">
        <v>306</v>
      </c>
      <c r="S163" s="115"/>
      <c r="T163" s="210" t="str">
        <f ca="1">IF(ISNA(VLOOKUP($B$160,'Jun.04-05'!$B$2:$L$251,7,0)),"",VLOOKUP($B$160,'Jun.04-05'!$B$2:$L$251,7,0))</f>
        <v/>
      </c>
      <c r="U163" s="210"/>
      <c r="V163" s="205" t="str">
        <f ca="1">IF(ISNA(VLOOKUP($B$160,'Jun.04-05'!$B$2:$L$251,8,0)),"",VLOOKUP($B$160,'Jun.04-05'!$B$2:$L$251,8,0))</f>
        <v/>
      </c>
      <c r="W163" s="205"/>
      <c r="X163" s="205" t="str">
        <f ca="1">IF(ISNA(VLOOKUP($B$53,'Mäd.04-05'!$B$2:$L$251,6,0)),"",VLOOKUP($B$53,'Mäd.04-05'!$B$2:$L$251,6,0))</f>
        <v/>
      </c>
      <c r="Y163" s="205"/>
      <c r="Z163" s="205" t="str">
        <f ca="1">IF(ISNA(VLOOKUP($B$53,'Mäd.04-05'!$B$2:$L$251,6,0)),"",VLOOKUP($B$53,'Mäd.04-05'!$B$2:$L$251,6,0))</f>
        <v/>
      </c>
      <c r="AA163" s="205"/>
      <c r="AB163" s="205" t="str">
        <f ca="1">IF(ISNA(VLOOKUP($B$53,'Mäd.04-05'!$B$2:$L$251,6,0)),"",VLOOKUP($B$53,'Mäd.04-05'!$B$2:$L$251,6,0))</f>
        <v/>
      </c>
      <c r="AC163" s="205"/>
      <c r="AD163" s="116"/>
      <c r="AE163" s="46"/>
    </row>
    <row r="164" spans="1:31" ht="18" x14ac:dyDescent="0.4">
      <c r="A164" s="46"/>
      <c r="B164" s="113"/>
      <c r="C164" s="114" t="s">
        <v>307</v>
      </c>
      <c r="D164" s="47"/>
      <c r="E164" s="206" t="str">
        <f ca="1">IF(ISNA(VLOOKUP($B$160,'Mäd.04-05'!$B$2:$L$251,4,0)),"",VLOOKUP($B$160,'Mäd.04-05'!$B$2:$L$251,4,0))</f>
        <v/>
      </c>
      <c r="F164" s="206"/>
      <c r="G164" s="206"/>
      <c r="H164" s="206"/>
      <c r="I164" s="206"/>
      <c r="J164" s="206"/>
      <c r="K164" s="206"/>
      <c r="L164" s="206"/>
      <c r="M164" s="206"/>
      <c r="N164" s="206"/>
      <c r="O164" s="116"/>
      <c r="P164" s="47"/>
      <c r="Q164" s="113"/>
      <c r="R164" s="114" t="s">
        <v>307</v>
      </c>
      <c r="S164" s="47"/>
      <c r="T164" s="206" t="str">
        <f ca="1">IF(ISNA(VLOOKUP($B$160,'Jun.04-05'!$B$2:$L$251,4,0)),"",VLOOKUP($B$160,'Jun.04-05'!$B$2:$L$251,4,0))</f>
        <v/>
      </c>
      <c r="U164" s="206"/>
      <c r="V164" s="206"/>
      <c r="W164" s="206"/>
      <c r="X164" s="206"/>
      <c r="Y164" s="206"/>
      <c r="Z164" s="206"/>
      <c r="AA164" s="206"/>
      <c r="AB164" s="206"/>
      <c r="AC164" s="206"/>
      <c r="AD164" s="116"/>
      <c r="AE164" s="46"/>
    </row>
    <row r="165" spans="1:31" ht="18" x14ac:dyDescent="0.4">
      <c r="A165" s="46"/>
      <c r="B165" s="113"/>
      <c r="C165" s="114" t="s">
        <v>308</v>
      </c>
      <c r="D165" s="115"/>
      <c r="E165" s="205" t="str">
        <f ca="1">IF(ISNA(VLOOKUP($B$160,'Mäd.04-05'!$B$2:$L$251,9,0)),"",VLOOKUP($B$160,'Mäd.04-05'!$B$2:$L$251,9,0))</f>
        <v/>
      </c>
      <c r="F165" s="205"/>
      <c r="G165" s="205"/>
      <c r="H165" s="205"/>
      <c r="I165" s="205"/>
      <c r="J165" s="205"/>
      <c r="K165" s="205"/>
      <c r="L165" s="205"/>
      <c r="M165" s="205"/>
      <c r="N165" s="205"/>
      <c r="O165" s="116"/>
      <c r="P165" s="47"/>
      <c r="Q165" s="113"/>
      <c r="R165" s="114" t="s">
        <v>308</v>
      </c>
      <c r="S165" s="115"/>
      <c r="T165" s="205" t="str">
        <f ca="1">IF(ISNA(VLOOKUP($B$160,'Jun.04-05'!$B$2:$L$251,9,0)),"",VLOOKUP($B$160,'Jun.04-05'!$B$2:$L$251,9,0))</f>
        <v/>
      </c>
      <c r="U165" s="205"/>
      <c r="V165" s="205"/>
      <c r="W165" s="205"/>
      <c r="X165" s="205"/>
      <c r="Y165" s="205"/>
      <c r="Z165" s="205"/>
      <c r="AA165" s="205"/>
      <c r="AB165" s="205"/>
      <c r="AC165" s="205"/>
      <c r="AD165" s="116"/>
      <c r="AE165" s="46"/>
    </row>
    <row r="166" spans="1:31" ht="18" x14ac:dyDescent="0.4">
      <c r="A166" s="46"/>
      <c r="B166" s="113"/>
      <c r="C166" s="114" t="s">
        <v>309</v>
      </c>
      <c r="D166" s="47"/>
      <c r="E166" s="205" t="str">
        <f ca="1">IF(ISNA(VLOOKUP($B$160,'Mäd.04-05'!$B$2:$L$251,10,0)),"",VLOOKUP($B$160,'Mäd.04-05'!$B$2:$L$251,10,0))</f>
        <v/>
      </c>
      <c r="F166" s="205"/>
      <c r="G166" s="205"/>
      <c r="H166" s="205"/>
      <c r="I166" s="205"/>
      <c r="J166" s="205"/>
      <c r="K166" s="205"/>
      <c r="L166" s="205"/>
      <c r="M166" s="205"/>
      <c r="N166" s="205"/>
      <c r="O166" s="116"/>
      <c r="P166" s="47"/>
      <c r="Q166" s="113"/>
      <c r="R166" s="114" t="s">
        <v>309</v>
      </c>
      <c r="S166" s="47"/>
      <c r="T166" s="205" t="str">
        <f ca="1">IF(ISNA(VLOOKUP($B$160,'Jun.04-05'!$B$2:$L$251,10,0)),"",VLOOKUP($B$160,'Jun.04-05'!$B$2:$L$251,10,0))</f>
        <v/>
      </c>
      <c r="U166" s="205"/>
      <c r="V166" s="205"/>
      <c r="W166" s="205"/>
      <c r="X166" s="205"/>
      <c r="Y166" s="205"/>
      <c r="Z166" s="205"/>
      <c r="AA166" s="205"/>
      <c r="AB166" s="205"/>
      <c r="AC166" s="205"/>
      <c r="AD166" s="116"/>
      <c r="AE166" s="46"/>
    </row>
    <row r="167" spans="1:31" ht="18" x14ac:dyDescent="0.4">
      <c r="A167" s="46"/>
      <c r="B167" s="113"/>
      <c r="C167" s="114" t="s">
        <v>310</v>
      </c>
      <c r="D167" s="115"/>
      <c r="E167" s="205" t="str">
        <f ca="1">IF(ISNA(VLOOKUP($B$160,'Mäd.04-05'!$B$2:$L$251,11,0)),"",VLOOKUP($B$160,'Mäd.04-05'!$B$2:$L$251,11,0))</f>
        <v/>
      </c>
      <c r="F167" s="205"/>
      <c r="G167" s="205"/>
      <c r="H167" s="205"/>
      <c r="I167" s="205"/>
      <c r="J167" s="205"/>
      <c r="K167" s="205"/>
      <c r="L167" s="205"/>
      <c r="M167" s="205"/>
      <c r="N167" s="205"/>
      <c r="O167" s="116"/>
      <c r="P167" s="47"/>
      <c r="Q167" s="113"/>
      <c r="R167" s="114" t="s">
        <v>310</v>
      </c>
      <c r="S167" s="115"/>
      <c r="T167" s="205" t="str">
        <f ca="1">IF(ISNA(VLOOKUP($B$160,'Jun.04-05'!$B$2:$L$251,11,0)),"",VLOOKUP($B$160,'Jun.04-05'!$B$2:$L$251,11,0))</f>
        <v/>
      </c>
      <c r="U167" s="205"/>
      <c r="V167" s="205"/>
      <c r="W167" s="205"/>
      <c r="X167" s="205"/>
      <c r="Y167" s="205"/>
      <c r="Z167" s="205"/>
      <c r="AA167" s="205"/>
      <c r="AB167" s="205"/>
      <c r="AC167" s="205"/>
      <c r="AD167" s="116"/>
      <c r="AE167" s="46"/>
    </row>
    <row r="168" spans="1:31" ht="15" thickBot="1" x14ac:dyDescent="0.4">
      <c r="A168" s="46"/>
      <c r="B168" s="117"/>
      <c r="C168" s="118"/>
      <c r="D168" s="118"/>
      <c r="E168" s="119" t="s">
        <v>0</v>
      </c>
      <c r="F168" s="120"/>
      <c r="G168" s="120"/>
      <c r="H168" s="120"/>
      <c r="I168" s="120"/>
      <c r="J168" s="120"/>
      <c r="K168" s="120"/>
      <c r="L168" s="120"/>
      <c r="M168" s="120"/>
      <c r="N168" s="120"/>
      <c r="O168" s="121"/>
      <c r="P168" s="47"/>
      <c r="Q168" s="117"/>
      <c r="R168" s="118"/>
      <c r="S168" s="118"/>
      <c r="T168" s="119" t="s">
        <v>0</v>
      </c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1"/>
      <c r="AE168" s="46"/>
    </row>
    <row r="169" spans="1:31" ht="15" thickBot="1" x14ac:dyDescent="0.4">
      <c r="A169" s="47"/>
      <c r="B169" s="47"/>
      <c r="C169" s="60"/>
      <c r="D169" s="47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47"/>
      <c r="P169" s="47"/>
      <c r="Q169" s="47"/>
      <c r="R169" s="60"/>
      <c r="S169" s="47"/>
      <c r="T169" s="188"/>
      <c r="U169" s="188"/>
      <c r="V169" s="188"/>
      <c r="W169" s="188"/>
      <c r="X169" s="188"/>
      <c r="Y169" s="188"/>
      <c r="Z169" s="188"/>
      <c r="AA169" s="188"/>
      <c r="AB169" s="188"/>
      <c r="AC169" s="188"/>
      <c r="AD169" s="47"/>
      <c r="AE169" s="47"/>
    </row>
    <row r="170" spans="1:31" ht="18.5" thickBot="1" x14ac:dyDescent="0.45">
      <c r="A170" s="46"/>
      <c r="B170" s="109">
        <v>11</v>
      </c>
      <c r="C170" s="110" t="s">
        <v>303</v>
      </c>
      <c r="D170" s="111"/>
      <c r="E170" s="204" t="str">
        <f ca="1">IF(ISNA(VLOOKUP($B$170,'Mäd.04-05'!$B$2:$L$251,2,0)),"",VLOOKUP($B$170,'Mäd.04-05'!$B$2:$L$251,2,0))</f>
        <v/>
      </c>
      <c r="F170" s="204"/>
      <c r="G170" s="204"/>
      <c r="H170" s="204"/>
      <c r="I170" s="204"/>
      <c r="J170" s="204"/>
      <c r="K170" s="204"/>
      <c r="L170" s="204"/>
      <c r="M170" s="204"/>
      <c r="N170" s="204"/>
      <c r="O170" s="112"/>
      <c r="P170" s="47"/>
      <c r="Q170" s="109">
        <v>11</v>
      </c>
      <c r="R170" s="110" t="s">
        <v>303</v>
      </c>
      <c r="S170" s="111"/>
      <c r="T170" s="204" t="str">
        <f ca="1">IF(ISNA(VLOOKUP($B$170,'Jun.04-05'!$B$2:$L$251,2,0)),"",VLOOKUP($B$170,'Jun.04-05'!$B$2:$L$251,2,0))</f>
        <v/>
      </c>
      <c r="U170" s="204"/>
      <c r="V170" s="204"/>
      <c r="W170" s="204"/>
      <c r="X170" s="204"/>
      <c r="Y170" s="204"/>
      <c r="Z170" s="204"/>
      <c r="AA170" s="204"/>
      <c r="AB170" s="204"/>
      <c r="AC170" s="204"/>
      <c r="AD170" s="112"/>
      <c r="AE170" s="46"/>
    </row>
    <row r="171" spans="1:31" ht="18" x14ac:dyDescent="0.4">
      <c r="A171" s="46"/>
      <c r="B171" s="113"/>
      <c r="C171" s="114" t="s">
        <v>304</v>
      </c>
      <c r="D171" s="115"/>
      <c r="E171" s="205" t="str">
        <f ca="1">IF(ISNA(VLOOKUP($B$170,'Mäd.04-05'!$B$2:$L$251,3,0)),"",VLOOKUP($B$170,'Mäd.04-05'!$B$2:$L$251,3,0))</f>
        <v/>
      </c>
      <c r="F171" s="205"/>
      <c r="G171" s="205"/>
      <c r="H171" s="205"/>
      <c r="I171" s="205"/>
      <c r="J171" s="205"/>
      <c r="K171" s="205"/>
      <c r="L171" s="205"/>
      <c r="M171" s="205"/>
      <c r="N171" s="205"/>
      <c r="O171" s="116"/>
      <c r="P171" s="47"/>
      <c r="Q171" s="113"/>
      <c r="R171" s="114" t="s">
        <v>304</v>
      </c>
      <c r="S171" s="115"/>
      <c r="T171" s="205" t="str">
        <f ca="1">IF(ISNA(VLOOKUP($B$170,'Jun.04-05'!$B$2:$L$251,3,0)),"",VLOOKUP($B$170,'Jun.04-05'!$B$2:$L$251,3,0))</f>
        <v/>
      </c>
      <c r="U171" s="205"/>
      <c r="V171" s="205"/>
      <c r="W171" s="205"/>
      <c r="X171" s="205"/>
      <c r="Y171" s="205"/>
      <c r="Z171" s="205"/>
      <c r="AA171" s="205"/>
      <c r="AB171" s="205"/>
      <c r="AC171" s="205"/>
      <c r="AD171" s="116"/>
      <c r="AE171" s="46"/>
    </row>
    <row r="172" spans="1:31" ht="18" x14ac:dyDescent="0.4">
      <c r="A172" s="46"/>
      <c r="B172" s="113"/>
      <c r="C172" s="114" t="s">
        <v>305</v>
      </c>
      <c r="D172" s="115"/>
      <c r="E172" s="205" t="str">
        <f ca="1">IF(ISNA(VLOOKUP($B$170,'Mäd.04-05'!$B$2:$L$251,6,0)),"",VLOOKUP($B$170,'Mäd.04-05'!$B$2:$L$251,6,0))</f>
        <v/>
      </c>
      <c r="F172" s="205"/>
      <c r="G172" s="205"/>
      <c r="H172" s="205"/>
      <c r="I172" s="205"/>
      <c r="J172" s="205"/>
      <c r="K172" s="205"/>
      <c r="L172" s="205"/>
      <c r="M172" s="205"/>
      <c r="N172" s="205"/>
      <c r="O172" s="116"/>
      <c r="P172" s="47"/>
      <c r="Q172" s="113"/>
      <c r="R172" s="114" t="s">
        <v>305</v>
      </c>
      <c r="S172" s="115"/>
      <c r="T172" s="205" t="str">
        <f ca="1">IF(ISNA(VLOOKUP($B$170,'Jun.04-05'!$B$2:$L$251,6,0)),"",VLOOKUP($B$170,'Jun.04-05'!$B$2:$L$251,6,0))</f>
        <v/>
      </c>
      <c r="U172" s="205"/>
      <c r="V172" s="205"/>
      <c r="W172" s="205"/>
      <c r="X172" s="205"/>
      <c r="Y172" s="205"/>
      <c r="Z172" s="205"/>
      <c r="AA172" s="205"/>
      <c r="AB172" s="205"/>
      <c r="AC172" s="205"/>
      <c r="AD172" s="116"/>
      <c r="AE172" s="46"/>
    </row>
    <row r="173" spans="1:31" ht="18" x14ac:dyDescent="0.4">
      <c r="A173" s="46"/>
      <c r="B173" s="113"/>
      <c r="C173" s="114" t="s">
        <v>306</v>
      </c>
      <c r="D173" s="115"/>
      <c r="E173" s="210" t="str">
        <f ca="1">IF(ISNA(VLOOKUP($B$170,'Mäd.04-05'!$B$2:$L$251,7,0)),"",VLOOKUP($B$170,'Mäd.04-05'!$B$2:$L$251,7,0))</f>
        <v/>
      </c>
      <c r="F173" s="210"/>
      <c r="G173" s="205" t="str">
        <f ca="1">IF(ISNA(VLOOKUP($B$170,'Mäd.04-05'!$B$2:$L$251,8,0)),"",VLOOKUP($B$170,'Mäd.04-05'!$B$2:$L$251,8,0))</f>
        <v/>
      </c>
      <c r="H173" s="205"/>
      <c r="I173" s="205" t="str">
        <f ca="1">IF(ISNA(VLOOKUP($B$53,'Mäd.04-05'!$B$2:$L$251,6,0)),"",VLOOKUP($B$53,'Mäd.04-05'!$B$2:$L$251,6,0))</f>
        <v/>
      </c>
      <c r="J173" s="205"/>
      <c r="K173" s="205" t="str">
        <f ca="1">IF(ISNA(VLOOKUP($B$53,'Mäd.04-05'!$B$2:$L$251,6,0)),"",VLOOKUP($B$53,'Mäd.04-05'!$B$2:$L$251,6,0))</f>
        <v/>
      </c>
      <c r="L173" s="205"/>
      <c r="M173" s="205" t="str">
        <f ca="1">IF(ISNA(VLOOKUP($B$53,'Mäd.04-05'!$B$2:$L$251,6,0)),"",VLOOKUP($B$53,'Mäd.04-05'!$B$2:$L$251,6,0))</f>
        <v/>
      </c>
      <c r="N173" s="205"/>
      <c r="O173" s="116"/>
      <c r="P173" s="47"/>
      <c r="Q173" s="113"/>
      <c r="R173" s="114" t="s">
        <v>306</v>
      </c>
      <c r="S173" s="115"/>
      <c r="T173" s="210" t="str">
        <f ca="1">IF(ISNA(VLOOKUP($B$170,'Jun.04-05'!$B$2:$L$251,7,0)),"",VLOOKUP($B$170,'Jun.04-05'!$B$2:$L$251,7,0))</f>
        <v/>
      </c>
      <c r="U173" s="210"/>
      <c r="V173" s="205" t="str">
        <f ca="1">IF(ISNA(VLOOKUP($B$170,'Jun.04-05'!$B$2:$L$251,8,0)),"",VLOOKUP($B$170,'Jun.04-05'!$B$2:$L$251,8,0))</f>
        <v/>
      </c>
      <c r="W173" s="205"/>
      <c r="X173" s="205" t="str">
        <f ca="1">IF(ISNA(VLOOKUP($B$53,'Mäd.04-05'!$B$2:$L$251,6,0)),"",VLOOKUP($B$53,'Mäd.04-05'!$B$2:$L$251,6,0))</f>
        <v/>
      </c>
      <c r="Y173" s="205"/>
      <c r="Z173" s="205" t="str">
        <f ca="1">IF(ISNA(VLOOKUP($B$53,'Mäd.04-05'!$B$2:$L$251,6,0)),"",VLOOKUP($B$53,'Mäd.04-05'!$B$2:$L$251,6,0))</f>
        <v/>
      </c>
      <c r="AA173" s="205"/>
      <c r="AB173" s="205" t="str">
        <f ca="1">IF(ISNA(VLOOKUP($B$53,'Mäd.04-05'!$B$2:$L$251,6,0)),"",VLOOKUP($B$53,'Mäd.04-05'!$B$2:$L$251,6,0))</f>
        <v/>
      </c>
      <c r="AC173" s="205"/>
      <c r="AD173" s="116"/>
      <c r="AE173" s="46"/>
    </row>
    <row r="174" spans="1:31" ht="18" x14ac:dyDescent="0.4">
      <c r="A174" s="46"/>
      <c r="B174" s="113"/>
      <c r="C174" s="114" t="s">
        <v>307</v>
      </c>
      <c r="D174" s="47"/>
      <c r="E174" s="206" t="str">
        <f ca="1">IF(ISNA(VLOOKUP($B$170,'Mäd.04-05'!$B$2:$L$251,4,0)),"",VLOOKUP($B$170,'Mäd.04-05'!$B$2:$L$251,4,0))</f>
        <v/>
      </c>
      <c r="F174" s="206"/>
      <c r="G174" s="206"/>
      <c r="H174" s="206"/>
      <c r="I174" s="206"/>
      <c r="J174" s="206"/>
      <c r="K174" s="206"/>
      <c r="L174" s="206"/>
      <c r="M174" s="206"/>
      <c r="N174" s="206"/>
      <c r="O174" s="116"/>
      <c r="P174" s="47"/>
      <c r="Q174" s="113"/>
      <c r="R174" s="114" t="s">
        <v>307</v>
      </c>
      <c r="S174" s="47"/>
      <c r="T174" s="206" t="str">
        <f ca="1">IF(ISNA(VLOOKUP($B$170,'Jun.04-05'!$B$2:$L$251,4,0)),"",VLOOKUP($B$170,'Jun.04-05'!$B$2:$L$251,4,0))</f>
        <v/>
      </c>
      <c r="U174" s="206"/>
      <c r="V174" s="206"/>
      <c r="W174" s="206"/>
      <c r="X174" s="206"/>
      <c r="Y174" s="206"/>
      <c r="Z174" s="206"/>
      <c r="AA174" s="206"/>
      <c r="AB174" s="206"/>
      <c r="AC174" s="206"/>
      <c r="AD174" s="116"/>
      <c r="AE174" s="46"/>
    </row>
    <row r="175" spans="1:31" ht="18" x14ac:dyDescent="0.4">
      <c r="A175" s="46"/>
      <c r="B175" s="113"/>
      <c r="C175" s="114" t="s">
        <v>308</v>
      </c>
      <c r="D175" s="115"/>
      <c r="E175" s="205" t="str">
        <f ca="1">IF(ISNA(VLOOKUP($B$170,'Mäd.04-05'!$B$2:$L$251,9,0)),"",VLOOKUP($B$170,'Mäd.04-05'!$B$2:$L$251,9,0))</f>
        <v/>
      </c>
      <c r="F175" s="205"/>
      <c r="G175" s="205"/>
      <c r="H175" s="205"/>
      <c r="I175" s="205"/>
      <c r="J175" s="205"/>
      <c r="K175" s="205"/>
      <c r="L175" s="205"/>
      <c r="M175" s="205"/>
      <c r="N175" s="205"/>
      <c r="O175" s="116"/>
      <c r="P175" s="47"/>
      <c r="Q175" s="113"/>
      <c r="R175" s="114" t="s">
        <v>308</v>
      </c>
      <c r="S175" s="115"/>
      <c r="T175" s="205" t="str">
        <f ca="1">IF(ISNA(VLOOKUP($B$170,'Jun.04-05'!$B$2:$L$251,9,0)),"",VLOOKUP($B$170,'Jun.04-05'!$B$2:$L$251,9,0))</f>
        <v/>
      </c>
      <c r="U175" s="205"/>
      <c r="V175" s="205"/>
      <c r="W175" s="205"/>
      <c r="X175" s="205"/>
      <c r="Y175" s="205"/>
      <c r="Z175" s="205"/>
      <c r="AA175" s="205"/>
      <c r="AB175" s="205"/>
      <c r="AC175" s="205"/>
      <c r="AD175" s="116"/>
      <c r="AE175" s="46"/>
    </row>
    <row r="176" spans="1:31" ht="18" x14ac:dyDescent="0.4">
      <c r="A176" s="46"/>
      <c r="B176" s="113"/>
      <c r="C176" s="114" t="s">
        <v>309</v>
      </c>
      <c r="D176" s="47"/>
      <c r="E176" s="205" t="str">
        <f ca="1">IF(ISNA(VLOOKUP($B$170,'Mäd.04-05'!$B$2:$L$251,10,0)),"",VLOOKUP($B$170,'Mäd.04-05'!$B$2:$L$251,10,0))</f>
        <v/>
      </c>
      <c r="F176" s="205"/>
      <c r="G176" s="205"/>
      <c r="H176" s="205"/>
      <c r="I176" s="205"/>
      <c r="J176" s="205"/>
      <c r="K176" s="205"/>
      <c r="L176" s="205"/>
      <c r="M176" s="205"/>
      <c r="N176" s="205"/>
      <c r="O176" s="116"/>
      <c r="P176" s="47"/>
      <c r="Q176" s="113"/>
      <c r="R176" s="114" t="s">
        <v>309</v>
      </c>
      <c r="S176" s="47"/>
      <c r="T176" s="205" t="str">
        <f ca="1">IF(ISNA(VLOOKUP($B$170,'Jun.04-05'!$B$2:$L$251,10,0)),"",VLOOKUP($B$170,'Jun.04-05'!$B$2:$L$251,10,0))</f>
        <v/>
      </c>
      <c r="U176" s="205"/>
      <c r="V176" s="205"/>
      <c r="W176" s="205"/>
      <c r="X176" s="205"/>
      <c r="Y176" s="205"/>
      <c r="Z176" s="205"/>
      <c r="AA176" s="205"/>
      <c r="AB176" s="205"/>
      <c r="AC176" s="205"/>
      <c r="AD176" s="116"/>
      <c r="AE176" s="46"/>
    </row>
    <row r="177" spans="1:31" ht="18" x14ac:dyDescent="0.4">
      <c r="A177" s="46"/>
      <c r="B177" s="113"/>
      <c r="C177" s="114" t="s">
        <v>310</v>
      </c>
      <c r="D177" s="115"/>
      <c r="E177" s="205" t="str">
        <f ca="1">IF(ISNA(VLOOKUP($B$170,'Mäd.04-05'!$B$2:$L$251,11,0)),"",VLOOKUP($B$170,'Mäd.04-05'!$B$2:$L$251,11,0))</f>
        <v/>
      </c>
      <c r="F177" s="205"/>
      <c r="G177" s="205"/>
      <c r="H177" s="205"/>
      <c r="I177" s="205"/>
      <c r="J177" s="205"/>
      <c r="K177" s="205"/>
      <c r="L177" s="205"/>
      <c r="M177" s="205"/>
      <c r="N177" s="205"/>
      <c r="O177" s="116"/>
      <c r="P177" s="47"/>
      <c r="Q177" s="113"/>
      <c r="R177" s="114" t="s">
        <v>310</v>
      </c>
      <c r="S177" s="115"/>
      <c r="T177" s="205" t="str">
        <f ca="1">IF(ISNA(VLOOKUP($B$170,'Jun.04-05'!$B$2:$L$251,11,0)),"",VLOOKUP($B$170,'Jun.04-05'!$B$2:$L$251,11,0))</f>
        <v/>
      </c>
      <c r="U177" s="205"/>
      <c r="V177" s="205"/>
      <c r="W177" s="205"/>
      <c r="X177" s="205"/>
      <c r="Y177" s="205"/>
      <c r="Z177" s="205"/>
      <c r="AA177" s="205"/>
      <c r="AB177" s="205"/>
      <c r="AC177" s="205"/>
      <c r="AD177" s="116"/>
      <c r="AE177" s="46"/>
    </row>
    <row r="178" spans="1:31" ht="15" thickBot="1" x14ac:dyDescent="0.4">
      <c r="A178" s="46"/>
      <c r="B178" s="117"/>
      <c r="C178" s="118"/>
      <c r="D178" s="118"/>
      <c r="E178" s="122"/>
      <c r="F178" s="118"/>
      <c r="G178" s="118"/>
      <c r="H178" s="118"/>
      <c r="I178" s="118"/>
      <c r="J178" s="118"/>
      <c r="K178" s="118"/>
      <c r="L178" s="118"/>
      <c r="M178" s="118"/>
      <c r="N178" s="118"/>
      <c r="O178" s="121"/>
      <c r="P178" s="47"/>
      <c r="Q178" s="117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21"/>
      <c r="AE178" s="46"/>
    </row>
    <row r="179" spans="1:31" x14ac:dyDescent="0.35">
      <c r="A179" s="47"/>
      <c r="B179" s="47"/>
      <c r="C179" s="47"/>
      <c r="D179" s="47"/>
      <c r="E179" s="69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60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</row>
    <row r="180" spans="1:31" x14ac:dyDescent="0.35">
      <c r="A180" s="46"/>
      <c r="B180" s="46"/>
      <c r="C180" s="46"/>
      <c r="D180" s="46"/>
      <c r="E180" s="123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62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</row>
    <row r="181" spans="1:31" x14ac:dyDescent="0.35">
      <c r="A181" s="46"/>
      <c r="B181" s="46"/>
      <c r="C181" s="46"/>
      <c r="D181" s="46"/>
      <c r="E181" s="123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62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</row>
    <row r="182" spans="1:31" ht="31.5" x14ac:dyDescent="0.65">
      <c r="A182" s="46"/>
      <c r="B182" s="207" t="s">
        <v>347</v>
      </c>
      <c r="C182" s="208"/>
      <c r="D182" s="208"/>
      <c r="E182" s="208"/>
      <c r="F182" s="208"/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9"/>
      <c r="Y182" s="47"/>
      <c r="Z182" s="47"/>
      <c r="AA182" s="47"/>
      <c r="AB182" s="47"/>
      <c r="AC182" s="47"/>
      <c r="AD182" s="47"/>
      <c r="AE182" s="46"/>
    </row>
    <row r="183" spans="1:31" x14ac:dyDescent="0.35">
      <c r="A183" s="48"/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1"/>
      <c r="Y183" s="48"/>
      <c r="Z183" s="48"/>
      <c r="AA183" s="48"/>
      <c r="AB183" s="48"/>
      <c r="AC183" s="48"/>
      <c r="AD183" s="48"/>
      <c r="AE183" s="48"/>
    </row>
    <row r="184" spans="1:31" ht="28" x14ac:dyDescent="0.6">
      <c r="A184" s="46"/>
      <c r="B184" s="52" t="s">
        <v>0</v>
      </c>
      <c r="C184" s="47"/>
      <c r="D184" s="47"/>
      <c r="E184" s="47"/>
      <c r="F184" s="47"/>
      <c r="G184" s="47"/>
      <c r="H184" s="47"/>
      <c r="I184" s="47"/>
      <c r="J184" s="47"/>
      <c r="K184" s="53"/>
      <c r="L184" s="47"/>
      <c r="M184" s="47"/>
      <c r="N184" s="47"/>
      <c r="O184" s="47"/>
      <c r="P184" s="54"/>
      <c r="Q184" s="54"/>
      <c r="R184" s="54"/>
      <c r="S184" s="55"/>
      <c r="T184" s="54"/>
      <c r="U184" s="54"/>
      <c r="V184" s="54"/>
      <c r="W184" s="54"/>
      <c r="X184" s="56"/>
      <c r="Y184" s="47"/>
      <c r="Z184" s="47"/>
      <c r="AA184" s="47"/>
      <c r="AB184" s="47"/>
      <c r="AC184" s="47"/>
      <c r="AD184" s="47"/>
      <c r="AE184" s="46"/>
    </row>
    <row r="185" spans="1:31" x14ac:dyDescent="0.35">
      <c r="A185" s="48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48"/>
      <c r="Z185" s="48"/>
      <c r="AA185" s="48"/>
      <c r="AB185" s="48"/>
      <c r="AC185" s="48"/>
      <c r="AD185" s="48"/>
      <c r="AE185" s="48"/>
    </row>
    <row r="186" spans="1:31" ht="18" x14ac:dyDescent="0.4">
      <c r="A186" s="46"/>
      <c r="B186" s="58" t="s">
        <v>3</v>
      </c>
      <c r="C186" s="220" t="str">
        <f ca="1">IF(CELL("Inhalt",Eingabe!$D$6)="","",CELL("Inhalt",Eingabe!$D$6))</f>
        <v/>
      </c>
      <c r="D186" s="220"/>
      <c r="E186" s="220"/>
      <c r="F186" s="59"/>
      <c r="G186" s="48" t="s">
        <v>4</v>
      </c>
      <c r="H186" s="48"/>
      <c r="I186" s="217" t="str">
        <f ca="1">IF(CELL("Inhalt",Eingabe!$J$6)="","",(CELL("Inhalt",Eingabe!$J$6)))</f>
        <v/>
      </c>
      <c r="J186" s="217"/>
      <c r="K186" s="217"/>
      <c r="L186" s="217"/>
      <c r="M186" s="217"/>
      <c r="N186" s="217"/>
      <c r="O186" s="217"/>
      <c r="P186" s="217"/>
      <c r="Q186" s="60" t="s">
        <v>5</v>
      </c>
      <c r="R186" s="217" t="str">
        <f ca="1">IF(CELL("Inhalt",Eingabe!$S$6)="","",CELL("Inhalt",Eingabe!$S$6))</f>
        <v/>
      </c>
      <c r="S186" s="217"/>
      <c r="T186" s="217"/>
      <c r="U186" s="217"/>
      <c r="V186" s="217"/>
      <c r="W186" s="217"/>
      <c r="X186" s="217"/>
      <c r="Y186" s="46"/>
      <c r="Z186" s="46"/>
      <c r="AA186" s="46"/>
      <c r="AB186" s="46"/>
      <c r="AC186" s="46"/>
      <c r="AD186" s="46"/>
      <c r="AE186" s="46"/>
    </row>
    <row r="187" spans="1:31" x14ac:dyDescent="0.35">
      <c r="A187" s="46"/>
      <c r="B187" s="46"/>
      <c r="C187" s="194" t="s">
        <v>6</v>
      </c>
      <c r="D187" s="194"/>
      <c r="E187" s="194"/>
      <c r="F187" s="61"/>
      <c r="G187" s="46"/>
      <c r="H187" s="46"/>
      <c r="I187" s="194" t="s">
        <v>7</v>
      </c>
      <c r="J187" s="194"/>
      <c r="K187" s="194"/>
      <c r="L187" s="194"/>
      <c r="M187" s="194"/>
      <c r="N187" s="194"/>
      <c r="O187" s="194"/>
      <c r="P187" s="194"/>
      <c r="Q187" s="61"/>
      <c r="R187" s="194" t="s">
        <v>8</v>
      </c>
      <c r="S187" s="194"/>
      <c r="T187" s="194"/>
      <c r="U187" s="194"/>
      <c r="V187" s="194"/>
      <c r="W187" s="194"/>
      <c r="X187" s="194"/>
      <c r="Y187" s="46"/>
      <c r="Z187" s="46"/>
      <c r="AA187" s="46"/>
      <c r="AB187" s="46"/>
      <c r="AC187" s="46"/>
      <c r="AD187" s="46"/>
      <c r="AE187" s="46"/>
    </row>
    <row r="188" spans="1:31" x14ac:dyDescent="0.35">
      <c r="A188" s="48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</row>
    <row r="189" spans="1:31" ht="18" x14ac:dyDescent="0.4">
      <c r="A189" s="48" t="s">
        <v>0</v>
      </c>
      <c r="B189" s="48" t="s">
        <v>9</v>
      </c>
      <c r="C189" s="217" t="str">
        <f ca="1">IF(CELL("Inhalt",Eingabe!$D$9)="","",CELL("Inhalt",Eingabe!$D$9))</f>
        <v/>
      </c>
      <c r="D189" s="217"/>
      <c r="E189" s="217"/>
      <c r="F189" s="217"/>
      <c r="G189" s="217"/>
      <c r="H189" s="217"/>
      <c r="I189" s="217"/>
      <c r="J189" s="62" t="s">
        <v>10</v>
      </c>
      <c r="K189" s="217" t="str">
        <f ca="1">IF(CELL("Inhalt",Eingabe!$L$9)="","",CELL("Inhalt",Eingabe!$L$9))</f>
        <v/>
      </c>
      <c r="L189" s="217"/>
      <c r="M189" s="217"/>
      <c r="N189" s="217"/>
      <c r="O189" s="217"/>
      <c r="P189" s="63" t="s">
        <v>2</v>
      </c>
      <c r="Q189" s="217" t="str">
        <f ca="1">IF(CELL("Inhalt",Eingabe!$R$9)="","",CELL("Inhalt",Eingabe!$R$9))</f>
        <v/>
      </c>
      <c r="R189" s="217"/>
      <c r="S189" s="217"/>
      <c r="T189" s="217"/>
      <c r="U189" s="217"/>
      <c r="V189" s="217"/>
      <c r="W189" s="64" t="s">
        <v>2</v>
      </c>
      <c r="X189" s="217" t="str">
        <f ca="1">IF(CELL("Inhalt",Eingabe!$X$9)="","",(CELL("Inhalt",Eingabe!$X$9)))</f>
        <v/>
      </c>
      <c r="Y189" s="217"/>
      <c r="Z189" s="217"/>
      <c r="AA189" s="217"/>
      <c r="AB189" s="217"/>
      <c r="AC189" s="217"/>
      <c r="AD189" s="46"/>
      <c r="AE189" s="57" t="s">
        <v>11</v>
      </c>
    </row>
    <row r="190" spans="1:31" x14ac:dyDescent="0.35">
      <c r="A190" s="46"/>
      <c r="B190" s="46"/>
      <c r="C190" s="194" t="s">
        <v>12</v>
      </c>
      <c r="D190" s="194"/>
      <c r="E190" s="194"/>
      <c r="F190" s="194"/>
      <c r="G190" s="194"/>
      <c r="H190" s="194"/>
      <c r="I190" s="194"/>
      <c r="J190" s="46"/>
      <c r="K190" s="194" t="s">
        <v>13</v>
      </c>
      <c r="L190" s="194"/>
      <c r="M190" s="194"/>
      <c r="N190" s="194"/>
      <c r="O190" s="194"/>
      <c r="P190" s="62"/>
      <c r="Q190" s="194" t="s">
        <v>14</v>
      </c>
      <c r="R190" s="194"/>
      <c r="S190" s="194"/>
      <c r="T190" s="194"/>
      <c r="U190" s="194"/>
      <c r="V190" s="194"/>
      <c r="W190" s="62"/>
      <c r="X190" s="194" t="s">
        <v>15</v>
      </c>
      <c r="Y190" s="194"/>
      <c r="Z190" s="194"/>
      <c r="AA190" s="194"/>
      <c r="AB190" s="194"/>
      <c r="AC190" s="194"/>
      <c r="AD190" s="61"/>
      <c r="AE190" s="61"/>
    </row>
    <row r="191" spans="1:31" x14ac:dyDescent="0.35">
      <c r="A191" s="48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</row>
    <row r="192" spans="1:31" ht="15.5" x14ac:dyDescent="0.35">
      <c r="A192" s="65"/>
      <c r="B192" s="65" t="s">
        <v>16</v>
      </c>
      <c r="C192" s="65"/>
      <c r="D192" s="65"/>
      <c r="E192" s="66"/>
      <c r="F192" s="66"/>
      <c r="G192" s="67"/>
      <c r="H192" s="67"/>
      <c r="I192" s="67"/>
      <c r="J192" s="67"/>
      <c r="K192" s="68"/>
      <c r="L192" s="66"/>
      <c r="M192" s="66"/>
      <c r="N192" s="66"/>
      <c r="O192" s="66"/>
      <c r="P192" s="66"/>
      <c r="Q192" s="64"/>
      <c r="R192" s="66"/>
      <c r="S192" s="66"/>
      <c r="T192" s="66"/>
      <c r="U192" s="66"/>
      <c r="V192" s="66"/>
      <c r="W192" s="66"/>
      <c r="X192" s="66"/>
      <c r="Y192" s="64"/>
      <c r="Z192" s="66"/>
      <c r="AA192" s="66"/>
      <c r="AB192" s="66"/>
      <c r="AC192" s="66"/>
      <c r="AD192" s="69"/>
      <c r="AE192" s="69"/>
    </row>
    <row r="193" spans="1:31" ht="15" thickBot="1" x14ac:dyDescent="0.4">
      <c r="A193" s="46"/>
      <c r="B193" s="46"/>
      <c r="C193" s="46"/>
      <c r="D193" s="46"/>
      <c r="E193" s="123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62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</row>
    <row r="194" spans="1:31" ht="18" x14ac:dyDescent="0.4">
      <c r="A194" s="46"/>
      <c r="B194" s="211" t="s">
        <v>301</v>
      </c>
      <c r="C194" s="212"/>
      <c r="D194" s="212"/>
      <c r="E194" s="212"/>
      <c r="F194" s="212"/>
      <c r="G194" s="212"/>
      <c r="H194" s="212"/>
      <c r="I194" s="212"/>
      <c r="J194" s="212"/>
      <c r="K194" s="212"/>
      <c r="L194" s="212"/>
      <c r="M194" s="212"/>
      <c r="N194" s="212"/>
      <c r="O194" s="213"/>
      <c r="P194" s="47"/>
      <c r="Q194" s="211" t="s">
        <v>302</v>
      </c>
      <c r="R194" s="212"/>
      <c r="S194" s="212"/>
      <c r="T194" s="212"/>
      <c r="U194" s="212"/>
      <c r="V194" s="212"/>
      <c r="W194" s="212"/>
      <c r="X194" s="212"/>
      <c r="Y194" s="212"/>
      <c r="Z194" s="212"/>
      <c r="AA194" s="212"/>
      <c r="AB194" s="212"/>
      <c r="AC194" s="212"/>
      <c r="AD194" s="213"/>
      <c r="AE194" s="46"/>
    </row>
    <row r="195" spans="1:31" ht="15" thickBot="1" x14ac:dyDescent="0.4">
      <c r="A195" s="46"/>
      <c r="B195" s="214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6"/>
      <c r="P195" s="47"/>
      <c r="Q195" s="102"/>
      <c r="R195" s="103"/>
      <c r="S195" s="104"/>
      <c r="T195" s="104"/>
      <c r="U195" s="104"/>
      <c r="V195" s="104"/>
      <c r="W195" s="104"/>
      <c r="X195" s="104"/>
      <c r="Y195" s="104"/>
      <c r="Z195" s="104"/>
      <c r="AA195" s="104"/>
      <c r="AB195" s="104"/>
      <c r="AC195" s="104"/>
      <c r="AD195" s="105"/>
      <c r="AE195" s="46"/>
    </row>
    <row r="196" spans="1:31" ht="15" thickBot="1" x14ac:dyDescent="0.4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106"/>
      <c r="R196" s="107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47"/>
    </row>
    <row r="197" spans="1:31" ht="18.5" thickBot="1" x14ac:dyDescent="0.45">
      <c r="A197" s="46"/>
      <c r="B197" s="109">
        <v>12</v>
      </c>
      <c r="C197" s="110" t="s">
        <v>303</v>
      </c>
      <c r="D197" s="111"/>
      <c r="E197" s="204" t="str">
        <f ca="1">IF(ISNA(VLOOKUP($B$197,'Mäd.04-05'!$B$2:$L$251,2,0)),"",VLOOKUP($B$197,'Mäd.04-05'!$B$2:$L$251,2,0))</f>
        <v/>
      </c>
      <c r="F197" s="204"/>
      <c r="G197" s="204"/>
      <c r="H197" s="204"/>
      <c r="I197" s="204"/>
      <c r="J197" s="204"/>
      <c r="K197" s="204"/>
      <c r="L197" s="204"/>
      <c r="M197" s="204"/>
      <c r="N197" s="204"/>
      <c r="O197" s="112"/>
      <c r="P197" s="47"/>
      <c r="Q197" s="109">
        <v>12</v>
      </c>
      <c r="R197" s="110" t="s">
        <v>303</v>
      </c>
      <c r="S197" s="111"/>
      <c r="T197" s="204" t="str">
        <f ca="1">IF(ISNA(VLOOKUP($B$197,'Jun.04-05'!$B$2:$L$251,2,0)),"",VLOOKUP($B$197,'Jun.04-05'!$B$2:$L$251,2,0))</f>
        <v/>
      </c>
      <c r="U197" s="204"/>
      <c r="V197" s="204"/>
      <c r="W197" s="204"/>
      <c r="X197" s="204"/>
      <c r="Y197" s="204"/>
      <c r="Z197" s="204"/>
      <c r="AA197" s="204"/>
      <c r="AB197" s="204"/>
      <c r="AC197" s="204"/>
      <c r="AD197" s="112"/>
      <c r="AE197" s="46"/>
    </row>
    <row r="198" spans="1:31" ht="18" x14ac:dyDescent="0.4">
      <c r="A198" s="46"/>
      <c r="B198" s="113"/>
      <c r="C198" s="114" t="s">
        <v>304</v>
      </c>
      <c r="D198" s="115"/>
      <c r="E198" s="205" t="str">
        <f ca="1">IF(ISNA(VLOOKUP($B$197,'Mäd.04-05'!$B$2:$L$251,3,0)),"",VLOOKUP($B$197,'Mäd.04-05'!$B$2:$L$251,3,0))</f>
        <v/>
      </c>
      <c r="F198" s="205"/>
      <c r="G198" s="205"/>
      <c r="H198" s="205"/>
      <c r="I198" s="205"/>
      <c r="J198" s="205"/>
      <c r="K198" s="205"/>
      <c r="L198" s="205"/>
      <c r="M198" s="205"/>
      <c r="N198" s="205"/>
      <c r="O198" s="116"/>
      <c r="P198" s="47"/>
      <c r="Q198" s="113"/>
      <c r="R198" s="114" t="s">
        <v>304</v>
      </c>
      <c r="S198" s="115"/>
      <c r="T198" s="205" t="str">
        <f ca="1">IF(ISNA(VLOOKUP($B$197,'Jun.04-05'!$B$2:$L$251,3,0)),"",VLOOKUP($B$197,'Jun.04-05'!$B$2:$L$251,3,0))</f>
        <v/>
      </c>
      <c r="U198" s="205"/>
      <c r="V198" s="205"/>
      <c r="W198" s="205"/>
      <c r="X198" s="205"/>
      <c r="Y198" s="205"/>
      <c r="Z198" s="205"/>
      <c r="AA198" s="205"/>
      <c r="AB198" s="205"/>
      <c r="AC198" s="205"/>
      <c r="AD198" s="116"/>
      <c r="AE198" s="46"/>
    </row>
    <row r="199" spans="1:31" ht="18" x14ac:dyDescent="0.4">
      <c r="A199" s="46"/>
      <c r="B199" s="113"/>
      <c r="C199" s="114" t="s">
        <v>305</v>
      </c>
      <c r="D199" s="115"/>
      <c r="E199" s="205" t="str">
        <f ca="1">IF(ISNA(VLOOKUP($B$197,'Mäd.04-05'!$B$2:$L$251,6,0)),"",VLOOKUP($B$197,'Mäd.04-05'!$B$2:$L$251,6,0))</f>
        <v/>
      </c>
      <c r="F199" s="205"/>
      <c r="G199" s="205"/>
      <c r="H199" s="205"/>
      <c r="I199" s="205"/>
      <c r="J199" s="205"/>
      <c r="K199" s="205"/>
      <c r="L199" s="205"/>
      <c r="M199" s="205"/>
      <c r="N199" s="205"/>
      <c r="O199" s="116"/>
      <c r="P199" s="47"/>
      <c r="Q199" s="113"/>
      <c r="R199" s="114" t="s">
        <v>305</v>
      </c>
      <c r="S199" s="115"/>
      <c r="T199" s="205" t="str">
        <f ca="1">IF(ISNA(VLOOKUP($B$197,'Jun.04-05'!$B$2:$L$251,6,0)),"",VLOOKUP($B$197,'Jun.04-05'!$B$2:$L$251,6,0))</f>
        <v/>
      </c>
      <c r="U199" s="205"/>
      <c r="V199" s="205"/>
      <c r="W199" s="205"/>
      <c r="X199" s="205"/>
      <c r="Y199" s="205"/>
      <c r="Z199" s="205"/>
      <c r="AA199" s="205"/>
      <c r="AB199" s="205"/>
      <c r="AC199" s="205"/>
      <c r="AD199" s="116"/>
      <c r="AE199" s="46"/>
    </row>
    <row r="200" spans="1:31" ht="18" x14ac:dyDescent="0.4">
      <c r="A200" s="46"/>
      <c r="B200" s="113"/>
      <c r="C200" s="114" t="s">
        <v>306</v>
      </c>
      <c r="D200" s="115"/>
      <c r="E200" s="210" t="str">
        <f ca="1">IF(ISNA(VLOOKUP($B$197,'Mäd.04-05'!$B$2:$L$251,7,0)),"",VLOOKUP($B$197,'Mäd.04-05'!$B$2:$L$251,7,0))</f>
        <v/>
      </c>
      <c r="F200" s="210"/>
      <c r="G200" s="205" t="str">
        <f ca="1">IF(ISNA(VLOOKUP($B$197,'Mäd.04-05'!$B$2:$L$251,8,0)),"",VLOOKUP($B$197,'Mäd.04-05'!$B$2:$L$251,8,0))</f>
        <v/>
      </c>
      <c r="H200" s="205"/>
      <c r="I200" s="205" t="str">
        <f ca="1">IF(ISNA(VLOOKUP($B$53,'Mäd.04-05'!$B$2:$L$251,6,0)),"",VLOOKUP($B$53,'Mäd.04-05'!$B$2:$L$251,6,0))</f>
        <v/>
      </c>
      <c r="J200" s="205"/>
      <c r="K200" s="205" t="str">
        <f ca="1">IF(ISNA(VLOOKUP($B$53,'Mäd.04-05'!$B$2:$L$251,6,0)),"",VLOOKUP($B$53,'Mäd.04-05'!$B$2:$L$251,6,0))</f>
        <v/>
      </c>
      <c r="L200" s="205"/>
      <c r="M200" s="205" t="str">
        <f ca="1">IF(ISNA(VLOOKUP($B$53,'Mäd.04-05'!$B$2:$L$251,6,0)),"",VLOOKUP($B$53,'Mäd.04-05'!$B$2:$L$251,6,0))</f>
        <v/>
      </c>
      <c r="N200" s="205"/>
      <c r="O200" s="116"/>
      <c r="P200" s="47"/>
      <c r="Q200" s="113"/>
      <c r="R200" s="114" t="s">
        <v>306</v>
      </c>
      <c r="S200" s="115"/>
      <c r="T200" s="210" t="str">
        <f ca="1">IF(ISNA(VLOOKUP($B$197,'Jun.04-05'!$B$2:$L$251,7,0)),"",VLOOKUP($B$197,'Jun.04-05'!$B$2:$L$251,7,0))</f>
        <v/>
      </c>
      <c r="U200" s="210"/>
      <c r="V200" s="205" t="str">
        <f ca="1">IF(ISNA(VLOOKUP($B$197,'Jun.04-05'!$B$2:$L$251,8,0)),"",VLOOKUP($B$197,'Jun.04-05'!$B$2:$L$251,8,0))</f>
        <v/>
      </c>
      <c r="W200" s="205"/>
      <c r="X200" s="205" t="str">
        <f ca="1">IF(ISNA(VLOOKUP($B$53,'Mäd.04-05'!$B$2:$L$251,6,0)),"",VLOOKUP($B$53,'Mäd.04-05'!$B$2:$L$251,6,0))</f>
        <v/>
      </c>
      <c r="Y200" s="205"/>
      <c r="Z200" s="205" t="str">
        <f ca="1">IF(ISNA(VLOOKUP($B$53,'Mäd.04-05'!$B$2:$L$251,6,0)),"",VLOOKUP($B$53,'Mäd.04-05'!$B$2:$L$251,6,0))</f>
        <v/>
      </c>
      <c r="AA200" s="205"/>
      <c r="AB200" s="205" t="str">
        <f ca="1">IF(ISNA(VLOOKUP($B$53,'Mäd.04-05'!$B$2:$L$251,6,0)),"",VLOOKUP($B$53,'Mäd.04-05'!$B$2:$L$251,6,0))</f>
        <v/>
      </c>
      <c r="AC200" s="205"/>
      <c r="AD200" s="116"/>
      <c r="AE200" s="46"/>
    </row>
    <row r="201" spans="1:31" ht="18" x14ac:dyDescent="0.4">
      <c r="A201" s="46"/>
      <c r="B201" s="113"/>
      <c r="C201" s="114" t="s">
        <v>307</v>
      </c>
      <c r="D201" s="47"/>
      <c r="E201" s="206" t="str">
        <f ca="1">IF(ISNA(VLOOKUP($B$197,'Mäd.04-05'!$B$2:$L$251,4,0)),"",VLOOKUP($B$197,'Mäd.04-05'!$B$2:$L$251,4,0))</f>
        <v/>
      </c>
      <c r="F201" s="206"/>
      <c r="G201" s="206"/>
      <c r="H201" s="206"/>
      <c r="I201" s="206"/>
      <c r="J201" s="206"/>
      <c r="K201" s="206"/>
      <c r="L201" s="206"/>
      <c r="M201" s="206"/>
      <c r="N201" s="206"/>
      <c r="O201" s="116"/>
      <c r="P201" s="47"/>
      <c r="Q201" s="113"/>
      <c r="R201" s="114" t="s">
        <v>307</v>
      </c>
      <c r="S201" s="47"/>
      <c r="T201" s="206" t="str">
        <f ca="1">IF(ISNA(VLOOKUP($B$197,'Jun.04-05'!$B$2:$L$251,4,0)),"",VLOOKUP($B$197,'Jun.04-05'!$B$2:$L$251,4,0))</f>
        <v/>
      </c>
      <c r="U201" s="206"/>
      <c r="V201" s="206"/>
      <c r="W201" s="206"/>
      <c r="X201" s="206"/>
      <c r="Y201" s="206"/>
      <c r="Z201" s="206"/>
      <c r="AA201" s="206"/>
      <c r="AB201" s="206"/>
      <c r="AC201" s="206"/>
      <c r="AD201" s="116"/>
      <c r="AE201" s="46"/>
    </row>
    <row r="202" spans="1:31" ht="18" x14ac:dyDescent="0.4">
      <c r="A202" s="46"/>
      <c r="B202" s="113"/>
      <c r="C202" s="114" t="s">
        <v>308</v>
      </c>
      <c r="D202" s="115"/>
      <c r="E202" s="205" t="str">
        <f ca="1">IF(ISNA(VLOOKUP($B$197,'Mäd.04-05'!$B$2:$L$251,9,0)),"",VLOOKUP($B$197,'Mäd.04-05'!$B$2:$L$251,9,0))</f>
        <v/>
      </c>
      <c r="F202" s="205"/>
      <c r="G202" s="205"/>
      <c r="H202" s="205"/>
      <c r="I202" s="205"/>
      <c r="J202" s="205"/>
      <c r="K202" s="205"/>
      <c r="L202" s="205"/>
      <c r="M202" s="205"/>
      <c r="N202" s="205"/>
      <c r="O202" s="116"/>
      <c r="P202" s="47"/>
      <c r="Q202" s="113"/>
      <c r="R202" s="114" t="s">
        <v>308</v>
      </c>
      <c r="S202" s="115"/>
      <c r="T202" s="205" t="str">
        <f ca="1">IF(ISNA(VLOOKUP($B$197,'Jun.04-05'!$B$2:$L$251,9,0)),"",VLOOKUP($B$197,'Jun.04-05'!$B$2:$L$251,9,0))</f>
        <v/>
      </c>
      <c r="U202" s="205"/>
      <c r="V202" s="205"/>
      <c r="W202" s="205"/>
      <c r="X202" s="205"/>
      <c r="Y202" s="205"/>
      <c r="Z202" s="205"/>
      <c r="AA202" s="205"/>
      <c r="AB202" s="205"/>
      <c r="AC202" s="205"/>
      <c r="AD202" s="116"/>
      <c r="AE202" s="46"/>
    </row>
    <row r="203" spans="1:31" ht="18" x14ac:dyDescent="0.4">
      <c r="A203" s="46"/>
      <c r="B203" s="113"/>
      <c r="C203" s="114" t="s">
        <v>309</v>
      </c>
      <c r="D203" s="47"/>
      <c r="E203" s="205" t="str">
        <f ca="1">IF(ISNA(VLOOKUP($B$197,'Mäd.04-05'!$B$2:$L$251,10,0)),"",VLOOKUP($B$197,'Mäd.04-05'!$B$2:$L$251,10,0))</f>
        <v/>
      </c>
      <c r="F203" s="205"/>
      <c r="G203" s="205"/>
      <c r="H203" s="205"/>
      <c r="I203" s="205"/>
      <c r="J203" s="205"/>
      <c r="K203" s="205"/>
      <c r="L203" s="205"/>
      <c r="M203" s="205"/>
      <c r="N203" s="205"/>
      <c r="O203" s="116"/>
      <c r="P203" s="47"/>
      <c r="Q203" s="113"/>
      <c r="R203" s="114" t="s">
        <v>309</v>
      </c>
      <c r="S203" s="47"/>
      <c r="T203" s="205" t="str">
        <f ca="1">IF(ISNA(VLOOKUP($B$197,'Jun.04-05'!$B$2:$L$251,10,0)),"",VLOOKUP($B$197,'Jun.04-05'!$B$2:$L$251,10,0))</f>
        <v/>
      </c>
      <c r="U203" s="205"/>
      <c r="V203" s="205"/>
      <c r="W203" s="205"/>
      <c r="X203" s="205"/>
      <c r="Y203" s="205"/>
      <c r="Z203" s="205"/>
      <c r="AA203" s="205"/>
      <c r="AB203" s="205"/>
      <c r="AC203" s="205"/>
      <c r="AD203" s="116"/>
      <c r="AE203" s="46"/>
    </row>
    <row r="204" spans="1:31" ht="18" x14ac:dyDescent="0.4">
      <c r="A204" s="46"/>
      <c r="B204" s="113"/>
      <c r="C204" s="114" t="s">
        <v>310</v>
      </c>
      <c r="D204" s="115"/>
      <c r="E204" s="205" t="str">
        <f ca="1">IF(ISNA(VLOOKUP($B$197,'Mäd.04-05'!$B$2:$L$251,11,0)),"",VLOOKUP($B$197,'Mäd.04-05'!$B$2:$L$251,11,0))</f>
        <v/>
      </c>
      <c r="F204" s="205"/>
      <c r="G204" s="205"/>
      <c r="H204" s="205"/>
      <c r="I204" s="205"/>
      <c r="J204" s="205"/>
      <c r="K204" s="205"/>
      <c r="L204" s="205"/>
      <c r="M204" s="205"/>
      <c r="N204" s="205"/>
      <c r="O204" s="116"/>
      <c r="P204" s="47"/>
      <c r="Q204" s="113"/>
      <c r="R204" s="114" t="s">
        <v>310</v>
      </c>
      <c r="S204" s="115"/>
      <c r="T204" s="205" t="str">
        <f ca="1">IF(ISNA(VLOOKUP($B$197,'Jun.04-05'!$B$2:$L$251,11,0)),"",VLOOKUP($B$197,'Jun.04-05'!$B$2:$L$251,11,0))</f>
        <v/>
      </c>
      <c r="U204" s="205"/>
      <c r="V204" s="205"/>
      <c r="W204" s="205"/>
      <c r="X204" s="205"/>
      <c r="Y204" s="205"/>
      <c r="Z204" s="205"/>
      <c r="AA204" s="205"/>
      <c r="AB204" s="205"/>
      <c r="AC204" s="205"/>
      <c r="AD204" s="116"/>
      <c r="AE204" s="46"/>
    </row>
    <row r="205" spans="1:31" ht="15" thickBot="1" x14ac:dyDescent="0.4">
      <c r="A205" s="46"/>
      <c r="B205" s="117"/>
      <c r="C205" s="118"/>
      <c r="D205" s="118"/>
      <c r="E205" s="119"/>
      <c r="F205" s="120"/>
      <c r="G205" s="120"/>
      <c r="H205" s="120"/>
      <c r="I205" s="120"/>
      <c r="J205" s="120"/>
      <c r="K205" s="120"/>
      <c r="L205" s="120"/>
      <c r="M205" s="120"/>
      <c r="N205" s="120"/>
      <c r="O205" s="121"/>
      <c r="P205" s="47"/>
      <c r="Q205" s="117"/>
      <c r="R205" s="118"/>
      <c r="S205" s="118"/>
      <c r="T205" s="119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1"/>
      <c r="AE205" s="46"/>
    </row>
    <row r="206" spans="1:31" ht="15" thickBot="1" x14ac:dyDescent="0.4">
      <c r="A206" s="47"/>
      <c r="B206" s="47"/>
      <c r="C206" s="60"/>
      <c r="D206" s="47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47"/>
      <c r="P206" s="47"/>
      <c r="Q206" s="47"/>
      <c r="R206" s="60"/>
      <c r="S206" s="47"/>
      <c r="T206" s="188"/>
      <c r="U206" s="188"/>
      <c r="V206" s="188"/>
      <c r="W206" s="188"/>
      <c r="X206" s="188"/>
      <c r="Y206" s="188"/>
      <c r="Z206" s="188"/>
      <c r="AA206" s="188"/>
      <c r="AB206" s="188"/>
      <c r="AC206" s="188"/>
      <c r="AD206" s="47"/>
      <c r="AE206" s="47"/>
    </row>
    <row r="207" spans="1:31" ht="18.5" thickBot="1" x14ac:dyDescent="0.45">
      <c r="A207" s="46"/>
      <c r="B207" s="109">
        <v>13</v>
      </c>
      <c r="C207" s="110" t="s">
        <v>303</v>
      </c>
      <c r="D207" s="111"/>
      <c r="E207" s="204" t="str">
        <f ca="1">IF(ISNA(VLOOKUP($B$207,'Mäd.04-05'!$B$2:$L$251,2,0)),"",VLOOKUP($B$207,'Mäd.04-05'!$B$2:$L$251,2,0))</f>
        <v/>
      </c>
      <c r="F207" s="204"/>
      <c r="G207" s="204"/>
      <c r="H207" s="204"/>
      <c r="I207" s="204"/>
      <c r="J207" s="204"/>
      <c r="K207" s="204"/>
      <c r="L207" s="204"/>
      <c r="M207" s="204"/>
      <c r="N207" s="204"/>
      <c r="O207" s="112"/>
      <c r="P207" s="47"/>
      <c r="Q207" s="109">
        <v>13</v>
      </c>
      <c r="R207" s="110" t="s">
        <v>303</v>
      </c>
      <c r="S207" s="111"/>
      <c r="T207" s="204" t="str">
        <f ca="1">IF(ISNA(VLOOKUP($B$207,'Jun.04-05'!$B$2:$L$251,2,0)),"",VLOOKUP($B$207,'Jun.04-05'!$B$2:$L$251,2,0))</f>
        <v/>
      </c>
      <c r="U207" s="204"/>
      <c r="V207" s="204"/>
      <c r="W207" s="204"/>
      <c r="X207" s="204"/>
      <c r="Y207" s="204"/>
      <c r="Z207" s="204"/>
      <c r="AA207" s="204"/>
      <c r="AB207" s="204"/>
      <c r="AC207" s="204"/>
      <c r="AD207" s="112"/>
      <c r="AE207" s="46"/>
    </row>
    <row r="208" spans="1:31" ht="18" x14ac:dyDescent="0.4">
      <c r="A208" s="46"/>
      <c r="B208" s="113"/>
      <c r="C208" s="114" t="s">
        <v>304</v>
      </c>
      <c r="D208" s="115"/>
      <c r="E208" s="205" t="str">
        <f ca="1">IF(ISNA(VLOOKUP($B$207,'Mäd.04-05'!$B$2:$L$251,3,0)),"",VLOOKUP($B$207,'Mäd.04-05'!$B$2:$L$251,3,0))</f>
        <v/>
      </c>
      <c r="F208" s="205"/>
      <c r="G208" s="205"/>
      <c r="H208" s="205"/>
      <c r="I208" s="205"/>
      <c r="J208" s="205"/>
      <c r="K208" s="205"/>
      <c r="L208" s="205"/>
      <c r="M208" s="205"/>
      <c r="N208" s="205"/>
      <c r="O208" s="116"/>
      <c r="P208" s="47"/>
      <c r="Q208" s="113"/>
      <c r="R208" s="114" t="s">
        <v>304</v>
      </c>
      <c r="S208" s="115"/>
      <c r="T208" s="205" t="str">
        <f ca="1">IF(ISNA(VLOOKUP($B$207,'Jun.04-05'!$B$2:$L$251,3,0)),"",VLOOKUP($B$207,'Jun.04-05'!$B$2:$L$251,3,0))</f>
        <v/>
      </c>
      <c r="U208" s="205"/>
      <c r="V208" s="205"/>
      <c r="W208" s="205"/>
      <c r="X208" s="205"/>
      <c r="Y208" s="205"/>
      <c r="Z208" s="205"/>
      <c r="AA208" s="205"/>
      <c r="AB208" s="205"/>
      <c r="AC208" s="205"/>
      <c r="AD208" s="116"/>
      <c r="AE208" s="46"/>
    </row>
    <row r="209" spans="1:31" ht="18" x14ac:dyDescent="0.4">
      <c r="A209" s="46"/>
      <c r="B209" s="113"/>
      <c r="C209" s="114" t="s">
        <v>305</v>
      </c>
      <c r="D209" s="115"/>
      <c r="E209" s="205" t="str">
        <f ca="1">IF(ISNA(VLOOKUP($B$207,'Mäd.04-05'!$B$2:$L$251,6,0)),"",VLOOKUP($B$207,'Mäd.04-05'!$B$2:$L$251,6,0))</f>
        <v/>
      </c>
      <c r="F209" s="205"/>
      <c r="G209" s="205"/>
      <c r="H209" s="205"/>
      <c r="I209" s="205"/>
      <c r="J209" s="205"/>
      <c r="K209" s="205"/>
      <c r="L209" s="205"/>
      <c r="M209" s="205"/>
      <c r="N209" s="205"/>
      <c r="O209" s="116"/>
      <c r="P209" s="47"/>
      <c r="Q209" s="113"/>
      <c r="R209" s="114" t="s">
        <v>305</v>
      </c>
      <c r="S209" s="115"/>
      <c r="T209" s="205" t="str">
        <f ca="1">IF(ISNA(VLOOKUP($B$207,'Jun.04-05'!$B$2:$L$251,6,0)),"",VLOOKUP($B$207,'Jun.04-05'!$B$2:$L$251,6,0))</f>
        <v/>
      </c>
      <c r="U209" s="205"/>
      <c r="V209" s="205"/>
      <c r="W209" s="205"/>
      <c r="X209" s="205"/>
      <c r="Y209" s="205"/>
      <c r="Z209" s="205"/>
      <c r="AA209" s="205"/>
      <c r="AB209" s="205"/>
      <c r="AC209" s="205"/>
      <c r="AD209" s="116"/>
      <c r="AE209" s="46"/>
    </row>
    <row r="210" spans="1:31" ht="18" x14ac:dyDescent="0.4">
      <c r="A210" s="46"/>
      <c r="B210" s="113"/>
      <c r="C210" s="114" t="s">
        <v>306</v>
      </c>
      <c r="D210" s="115"/>
      <c r="E210" s="210" t="str">
        <f ca="1">IF(ISNA(VLOOKUP($B$207,'Mäd.04-05'!$B$2:$L$251,7,0)),"",VLOOKUP($B$207,'Mäd.04-05'!$B$2:$L$251,7,0))</f>
        <v/>
      </c>
      <c r="F210" s="210"/>
      <c r="G210" s="205" t="str">
        <f ca="1">IF(ISNA(VLOOKUP($B$207,'Mäd.04-05'!$B$2:$L$251,8,0)),"",VLOOKUP($B$207,'Mäd.04-05'!$B$2:$L$251,8,0))</f>
        <v/>
      </c>
      <c r="H210" s="205"/>
      <c r="I210" s="205" t="str">
        <f ca="1">IF(ISNA(VLOOKUP($B$53,'Mäd.04-05'!$B$2:$L$251,6,0)),"",VLOOKUP($B$53,'Mäd.04-05'!$B$2:$L$251,6,0))</f>
        <v/>
      </c>
      <c r="J210" s="205"/>
      <c r="K210" s="205" t="str">
        <f ca="1">IF(ISNA(VLOOKUP($B$53,'Mäd.04-05'!$B$2:$L$251,6,0)),"",VLOOKUP($B$53,'Mäd.04-05'!$B$2:$L$251,6,0))</f>
        <v/>
      </c>
      <c r="L210" s="205"/>
      <c r="M210" s="205" t="str">
        <f ca="1">IF(ISNA(VLOOKUP($B$53,'Mäd.04-05'!$B$2:$L$251,6,0)),"",VLOOKUP($B$53,'Mäd.04-05'!$B$2:$L$251,6,0))</f>
        <v/>
      </c>
      <c r="N210" s="205"/>
      <c r="O210" s="116"/>
      <c r="P210" s="47"/>
      <c r="Q210" s="113"/>
      <c r="R210" s="114" t="s">
        <v>306</v>
      </c>
      <c r="S210" s="115"/>
      <c r="T210" s="210" t="str">
        <f ca="1">IF(ISNA(VLOOKUP($B$207,'Jun.04-05'!$B$2:$L$251,7,0)),"",VLOOKUP($B$207,'Jun.04-05'!$B$2:$L$251,7,0))</f>
        <v/>
      </c>
      <c r="U210" s="210"/>
      <c r="V210" s="205" t="str">
        <f ca="1">IF(ISNA(VLOOKUP($B$207,'Jun.04-05'!$B$2:$L$251,8,0)),"",VLOOKUP($B$207,'Jun.04-05'!$B$2:$L$251,8,0))</f>
        <v/>
      </c>
      <c r="W210" s="205"/>
      <c r="X210" s="205" t="str">
        <f ca="1">IF(ISNA(VLOOKUP($B$53,'Mäd.04-05'!$B$2:$L$251,6,0)),"",VLOOKUP($B$53,'Mäd.04-05'!$B$2:$L$251,6,0))</f>
        <v/>
      </c>
      <c r="Y210" s="205"/>
      <c r="Z210" s="205" t="str">
        <f ca="1">IF(ISNA(VLOOKUP($B$53,'Mäd.04-05'!$B$2:$L$251,6,0)),"",VLOOKUP($B$53,'Mäd.04-05'!$B$2:$L$251,6,0))</f>
        <v/>
      </c>
      <c r="AA210" s="205"/>
      <c r="AB210" s="205" t="str">
        <f ca="1">IF(ISNA(VLOOKUP($B$53,'Mäd.04-05'!$B$2:$L$251,6,0)),"",VLOOKUP($B$53,'Mäd.04-05'!$B$2:$L$251,6,0))</f>
        <v/>
      </c>
      <c r="AC210" s="205"/>
      <c r="AD210" s="116"/>
      <c r="AE210" s="46"/>
    </row>
    <row r="211" spans="1:31" ht="18" x14ac:dyDescent="0.4">
      <c r="A211" s="46"/>
      <c r="B211" s="113"/>
      <c r="C211" s="114" t="s">
        <v>307</v>
      </c>
      <c r="D211" s="47"/>
      <c r="E211" s="206" t="str">
        <f ca="1">IF(ISNA(VLOOKUP($B$207,'Mäd.04-05'!$B$2:$L$251,4,0)),"",VLOOKUP($B$207,'Mäd.04-05'!$B$2:$L$251,4,0))</f>
        <v/>
      </c>
      <c r="F211" s="206"/>
      <c r="G211" s="206"/>
      <c r="H211" s="206"/>
      <c r="I211" s="206"/>
      <c r="J211" s="206"/>
      <c r="K211" s="206"/>
      <c r="L211" s="206"/>
      <c r="M211" s="206"/>
      <c r="N211" s="206"/>
      <c r="O211" s="116"/>
      <c r="P211" s="47"/>
      <c r="Q211" s="113"/>
      <c r="R211" s="114" t="s">
        <v>307</v>
      </c>
      <c r="S211" s="47"/>
      <c r="T211" s="206" t="str">
        <f ca="1">IF(ISNA(VLOOKUP($B$207,'Jun.04-05'!$B$2:$L$251,4,0)),"",VLOOKUP($B$207,'Jun.04-05'!$B$2:$L$251,4,0))</f>
        <v/>
      </c>
      <c r="U211" s="206"/>
      <c r="V211" s="206"/>
      <c r="W211" s="206"/>
      <c r="X211" s="206"/>
      <c r="Y211" s="206"/>
      <c r="Z211" s="206"/>
      <c r="AA211" s="206"/>
      <c r="AB211" s="206"/>
      <c r="AC211" s="206"/>
      <c r="AD211" s="116"/>
      <c r="AE211" s="46"/>
    </row>
    <row r="212" spans="1:31" ht="18" x14ac:dyDescent="0.4">
      <c r="A212" s="46"/>
      <c r="B212" s="113"/>
      <c r="C212" s="114" t="s">
        <v>308</v>
      </c>
      <c r="D212" s="115"/>
      <c r="E212" s="205" t="str">
        <f ca="1">IF(ISNA(VLOOKUP($B$207,'Mäd.04-05'!$B$2:$L$251,9,0)),"",VLOOKUP($B$207,'Mäd.04-05'!$B$2:$L$251,9,0))</f>
        <v/>
      </c>
      <c r="F212" s="205"/>
      <c r="G212" s="205"/>
      <c r="H212" s="205"/>
      <c r="I212" s="205"/>
      <c r="J212" s="205"/>
      <c r="K212" s="205"/>
      <c r="L212" s="205"/>
      <c r="M212" s="205"/>
      <c r="N212" s="205"/>
      <c r="O212" s="116"/>
      <c r="P212" s="47"/>
      <c r="Q212" s="113"/>
      <c r="R212" s="114" t="s">
        <v>308</v>
      </c>
      <c r="S212" s="115"/>
      <c r="T212" s="205" t="str">
        <f ca="1">IF(ISNA(VLOOKUP($B$207,'Jun.04-05'!$B$2:$L$251,9,0)),"",VLOOKUP($B$207,'Jun.04-05'!$B$2:$L$251,9,0))</f>
        <v/>
      </c>
      <c r="U212" s="205"/>
      <c r="V212" s="205"/>
      <c r="W212" s="205"/>
      <c r="X212" s="205"/>
      <c r="Y212" s="205"/>
      <c r="Z212" s="205"/>
      <c r="AA212" s="205"/>
      <c r="AB212" s="205"/>
      <c r="AC212" s="205"/>
      <c r="AD212" s="116"/>
      <c r="AE212" s="46"/>
    </row>
    <row r="213" spans="1:31" ht="18" x14ac:dyDescent="0.4">
      <c r="A213" s="46"/>
      <c r="B213" s="113"/>
      <c r="C213" s="114" t="s">
        <v>309</v>
      </c>
      <c r="D213" s="47"/>
      <c r="E213" s="205" t="str">
        <f ca="1">IF(ISNA(VLOOKUP($B$207,'Mäd.04-05'!$B$2:$L$251,10,0)),"",VLOOKUP($B$207,'Mäd.04-05'!$B$2:$L$251,10,0))</f>
        <v/>
      </c>
      <c r="F213" s="205"/>
      <c r="G213" s="205"/>
      <c r="H213" s="205"/>
      <c r="I213" s="205"/>
      <c r="J213" s="205"/>
      <c r="K213" s="205"/>
      <c r="L213" s="205"/>
      <c r="M213" s="205"/>
      <c r="N213" s="205"/>
      <c r="O213" s="116"/>
      <c r="P213" s="47"/>
      <c r="Q213" s="113"/>
      <c r="R213" s="114" t="s">
        <v>309</v>
      </c>
      <c r="S213" s="47"/>
      <c r="T213" s="205" t="str">
        <f ca="1">IF(ISNA(VLOOKUP($B$207,'Jun.04-05'!$B$2:$L$251,10,0)),"",VLOOKUP($B$207,'Jun.04-05'!$B$2:$L$251,10,0))</f>
        <v/>
      </c>
      <c r="U213" s="205"/>
      <c r="V213" s="205"/>
      <c r="W213" s="205"/>
      <c r="X213" s="205"/>
      <c r="Y213" s="205"/>
      <c r="Z213" s="205"/>
      <c r="AA213" s="205"/>
      <c r="AB213" s="205"/>
      <c r="AC213" s="205"/>
      <c r="AD213" s="116"/>
      <c r="AE213" s="46"/>
    </row>
    <row r="214" spans="1:31" ht="18" x14ac:dyDescent="0.4">
      <c r="A214" s="46"/>
      <c r="B214" s="113"/>
      <c r="C214" s="114" t="s">
        <v>310</v>
      </c>
      <c r="D214" s="115"/>
      <c r="E214" s="205" t="str">
        <f ca="1">IF(ISNA(VLOOKUP($B$207,'Mäd.04-05'!$B$2:$L$251,11,0)),"",VLOOKUP($B$207,'Mäd.04-05'!$B$2:$L$251,11,0))</f>
        <v/>
      </c>
      <c r="F214" s="205"/>
      <c r="G214" s="205"/>
      <c r="H214" s="205"/>
      <c r="I214" s="205"/>
      <c r="J214" s="205"/>
      <c r="K214" s="205"/>
      <c r="L214" s="205"/>
      <c r="M214" s="205"/>
      <c r="N214" s="205"/>
      <c r="O214" s="116"/>
      <c r="P214" s="47"/>
      <c r="Q214" s="113"/>
      <c r="R214" s="114" t="s">
        <v>310</v>
      </c>
      <c r="S214" s="115"/>
      <c r="T214" s="205" t="str">
        <f ca="1">IF(ISNA(VLOOKUP($B$207,'Jun.04-05'!$B$2:$L$251,11,0)),"",VLOOKUP($B$207,'Jun.04-05'!$B$2:$L$251,11,0))</f>
        <v/>
      </c>
      <c r="U214" s="205"/>
      <c r="V214" s="205"/>
      <c r="W214" s="205"/>
      <c r="X214" s="205"/>
      <c r="Y214" s="205"/>
      <c r="Z214" s="205"/>
      <c r="AA214" s="205"/>
      <c r="AB214" s="205"/>
      <c r="AC214" s="205"/>
      <c r="AD214" s="116"/>
      <c r="AE214" s="46"/>
    </row>
    <row r="215" spans="1:31" ht="15" thickBot="1" x14ac:dyDescent="0.4">
      <c r="A215" s="46"/>
      <c r="B215" s="117"/>
      <c r="C215" s="118"/>
      <c r="D215" s="118"/>
      <c r="E215" s="119"/>
      <c r="F215" s="120"/>
      <c r="G215" s="120"/>
      <c r="H215" s="120"/>
      <c r="I215" s="120"/>
      <c r="J215" s="120"/>
      <c r="K215" s="120"/>
      <c r="L215" s="120"/>
      <c r="M215" s="120"/>
      <c r="N215" s="120"/>
      <c r="O215" s="121"/>
      <c r="P215" s="47"/>
      <c r="Q215" s="117"/>
      <c r="R215" s="118"/>
      <c r="S215" s="118"/>
      <c r="T215" s="119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1"/>
      <c r="AE215" s="46"/>
    </row>
    <row r="216" spans="1:31" ht="15" thickBot="1" x14ac:dyDescent="0.4">
      <c r="A216" s="47"/>
      <c r="B216" s="47"/>
      <c r="C216" s="60"/>
      <c r="D216" s="47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47"/>
      <c r="P216" s="47"/>
      <c r="Q216" s="47"/>
      <c r="R216" s="60"/>
      <c r="S216" s="47"/>
      <c r="T216" s="188"/>
      <c r="U216" s="188"/>
      <c r="V216" s="188"/>
      <c r="W216" s="188"/>
      <c r="X216" s="188"/>
      <c r="Y216" s="188"/>
      <c r="Z216" s="188"/>
      <c r="AA216" s="188"/>
      <c r="AB216" s="188"/>
      <c r="AC216" s="188"/>
      <c r="AD216" s="47"/>
      <c r="AE216" s="47"/>
    </row>
    <row r="217" spans="1:31" ht="18.5" thickBot="1" x14ac:dyDescent="0.45">
      <c r="A217" s="46"/>
      <c r="B217" s="109">
        <v>14</v>
      </c>
      <c r="C217" s="110" t="s">
        <v>303</v>
      </c>
      <c r="D217" s="111"/>
      <c r="E217" s="204" t="str">
        <f ca="1">IF(ISNA(VLOOKUP($B$217,'Mäd.04-05'!$B$2:$L$251,2,0)),"",VLOOKUP($B$217,'Mäd.04-05'!$B$2:$L$251,2,0))</f>
        <v/>
      </c>
      <c r="F217" s="204"/>
      <c r="G217" s="204"/>
      <c r="H217" s="204"/>
      <c r="I217" s="204"/>
      <c r="J217" s="204"/>
      <c r="K217" s="204"/>
      <c r="L217" s="204"/>
      <c r="M217" s="204"/>
      <c r="N217" s="204"/>
      <c r="O217" s="112"/>
      <c r="P217" s="47"/>
      <c r="Q217" s="109">
        <v>14</v>
      </c>
      <c r="R217" s="110" t="s">
        <v>303</v>
      </c>
      <c r="S217" s="111"/>
      <c r="T217" s="204" t="str">
        <f ca="1">IF(ISNA(VLOOKUP($B$217,'Jun.04-05'!$B$2:$L$251,2,0)),"",VLOOKUP($B$217,'Jun.04-05'!$B$2:$L$251,2,0))</f>
        <v/>
      </c>
      <c r="U217" s="204"/>
      <c r="V217" s="204"/>
      <c r="W217" s="204"/>
      <c r="X217" s="204"/>
      <c r="Y217" s="204"/>
      <c r="Z217" s="204"/>
      <c r="AA217" s="204"/>
      <c r="AB217" s="204"/>
      <c r="AC217" s="204"/>
      <c r="AD217" s="112"/>
      <c r="AE217" s="46"/>
    </row>
    <row r="218" spans="1:31" ht="18" x14ac:dyDescent="0.4">
      <c r="A218" s="46"/>
      <c r="B218" s="113"/>
      <c r="C218" s="114" t="s">
        <v>304</v>
      </c>
      <c r="D218" s="115"/>
      <c r="E218" s="205" t="str">
        <f ca="1">IF(ISNA(VLOOKUP($B$217,'Mäd.04-05'!$B$2:$L$251,3,0)),"",VLOOKUP($B$217,'Mäd.04-05'!$B$2:$L$251,3,0))</f>
        <v/>
      </c>
      <c r="F218" s="205"/>
      <c r="G218" s="205"/>
      <c r="H218" s="205"/>
      <c r="I218" s="205"/>
      <c r="J218" s="205"/>
      <c r="K218" s="205"/>
      <c r="L218" s="205"/>
      <c r="M218" s="205"/>
      <c r="N218" s="205"/>
      <c r="O218" s="116"/>
      <c r="P218" s="47"/>
      <c r="Q218" s="113"/>
      <c r="R218" s="114" t="s">
        <v>304</v>
      </c>
      <c r="S218" s="115"/>
      <c r="T218" s="205" t="str">
        <f ca="1">IF(ISNA(VLOOKUP($B$217,'Jun.04-05'!$B$2:$L$251,3,0)),"",VLOOKUP($B$217,'Jun.04-05'!$B$2:$L$251,3,0))</f>
        <v/>
      </c>
      <c r="U218" s="205"/>
      <c r="V218" s="205"/>
      <c r="W218" s="205"/>
      <c r="X218" s="205"/>
      <c r="Y218" s="205"/>
      <c r="Z218" s="205"/>
      <c r="AA218" s="205"/>
      <c r="AB218" s="205"/>
      <c r="AC218" s="205"/>
      <c r="AD218" s="116"/>
      <c r="AE218" s="46"/>
    </row>
    <row r="219" spans="1:31" ht="18" x14ac:dyDescent="0.4">
      <c r="A219" s="46"/>
      <c r="B219" s="113"/>
      <c r="C219" s="114" t="s">
        <v>305</v>
      </c>
      <c r="D219" s="115"/>
      <c r="E219" s="205" t="str">
        <f ca="1">IF(ISNA(VLOOKUP($B$217,'Mäd.04-05'!$B$2:$L$251,6,0)),"",VLOOKUP($B$217,'Mäd.04-05'!$B$2:$L$251,6,0))</f>
        <v/>
      </c>
      <c r="F219" s="205"/>
      <c r="G219" s="205"/>
      <c r="H219" s="205"/>
      <c r="I219" s="205"/>
      <c r="J219" s="205"/>
      <c r="K219" s="205"/>
      <c r="L219" s="205"/>
      <c r="M219" s="205"/>
      <c r="N219" s="205"/>
      <c r="O219" s="116"/>
      <c r="P219" s="47"/>
      <c r="Q219" s="113"/>
      <c r="R219" s="114" t="s">
        <v>305</v>
      </c>
      <c r="S219" s="115"/>
      <c r="T219" s="205" t="str">
        <f ca="1">IF(ISNA(VLOOKUP($B$217,'Jun.04-05'!$B$2:$L$251,6,0)),"",VLOOKUP($B$217,'Jun.04-05'!$B$2:$L$251,6,0))</f>
        <v/>
      </c>
      <c r="U219" s="205"/>
      <c r="V219" s="205"/>
      <c r="W219" s="205"/>
      <c r="X219" s="205"/>
      <c r="Y219" s="205"/>
      <c r="Z219" s="205"/>
      <c r="AA219" s="205"/>
      <c r="AB219" s="205"/>
      <c r="AC219" s="205"/>
      <c r="AD219" s="116"/>
      <c r="AE219" s="46"/>
    </row>
    <row r="220" spans="1:31" ht="18" x14ac:dyDescent="0.4">
      <c r="A220" s="46"/>
      <c r="B220" s="113"/>
      <c r="C220" s="114" t="s">
        <v>306</v>
      </c>
      <c r="D220" s="115"/>
      <c r="E220" s="210" t="str">
        <f ca="1">IF(ISNA(VLOOKUP($B$217,'Mäd.04-05'!$B$2:$L$251,7,0)),"",VLOOKUP($B$217,'Mäd.04-05'!$B$2:$L$251,7,0))</f>
        <v/>
      </c>
      <c r="F220" s="210"/>
      <c r="G220" s="205" t="str">
        <f ca="1">IF(ISNA(VLOOKUP($B$217,'Mäd.04-05'!$B$2:$L$251,8,0)),"",VLOOKUP($B$217,'Mäd.04-05'!$B$2:$L$251,8,0))</f>
        <v/>
      </c>
      <c r="H220" s="205"/>
      <c r="I220" s="205" t="str">
        <f ca="1">IF(ISNA(VLOOKUP($B$53,'Mäd.04-05'!$B$2:$L$251,6,0)),"",VLOOKUP($B$53,'Mäd.04-05'!$B$2:$L$251,6,0))</f>
        <v/>
      </c>
      <c r="J220" s="205"/>
      <c r="K220" s="205" t="str">
        <f ca="1">IF(ISNA(VLOOKUP($B$53,'Mäd.04-05'!$B$2:$L$251,6,0)),"",VLOOKUP($B$53,'Mäd.04-05'!$B$2:$L$251,6,0))</f>
        <v/>
      </c>
      <c r="L220" s="205"/>
      <c r="M220" s="205" t="str">
        <f ca="1">IF(ISNA(VLOOKUP($B$53,'Mäd.04-05'!$B$2:$L$251,6,0)),"",VLOOKUP($B$53,'Mäd.04-05'!$B$2:$L$251,6,0))</f>
        <v/>
      </c>
      <c r="N220" s="205"/>
      <c r="O220" s="116"/>
      <c r="P220" s="47"/>
      <c r="Q220" s="113"/>
      <c r="R220" s="114" t="s">
        <v>306</v>
      </c>
      <c r="S220" s="115"/>
      <c r="T220" s="210" t="str">
        <f ca="1">IF(ISNA(VLOOKUP($B$217,'Jun.04-05'!$B$2:$L$251,7,0)),"",VLOOKUP($B$217,'Jun.04-05'!$B$2:$L$251,7,0))</f>
        <v/>
      </c>
      <c r="U220" s="210"/>
      <c r="V220" s="205" t="str">
        <f ca="1">IF(ISNA(VLOOKUP($B$217,'Jun.04-05'!$B$2:$L$251,8,0)),"",VLOOKUP($B$217,'Jun.04-05'!$B$2:$L$251,8,0))</f>
        <v/>
      </c>
      <c r="W220" s="205"/>
      <c r="X220" s="205" t="str">
        <f ca="1">IF(ISNA(VLOOKUP($B$53,'Mäd.04-05'!$B$2:$L$251,6,0)),"",VLOOKUP($B$53,'Mäd.04-05'!$B$2:$L$251,6,0))</f>
        <v/>
      </c>
      <c r="Y220" s="205"/>
      <c r="Z220" s="205" t="str">
        <f ca="1">IF(ISNA(VLOOKUP($B$53,'Mäd.04-05'!$B$2:$L$251,6,0)),"",VLOOKUP($B$53,'Mäd.04-05'!$B$2:$L$251,6,0))</f>
        <v/>
      </c>
      <c r="AA220" s="205"/>
      <c r="AB220" s="205" t="str">
        <f ca="1">IF(ISNA(VLOOKUP($B$53,'Mäd.04-05'!$B$2:$L$251,6,0)),"",VLOOKUP($B$53,'Mäd.04-05'!$B$2:$L$251,6,0))</f>
        <v/>
      </c>
      <c r="AC220" s="205"/>
      <c r="AD220" s="116"/>
      <c r="AE220" s="46"/>
    </row>
    <row r="221" spans="1:31" ht="18" x14ac:dyDescent="0.4">
      <c r="A221" s="46"/>
      <c r="B221" s="113"/>
      <c r="C221" s="114" t="s">
        <v>307</v>
      </c>
      <c r="D221" s="47"/>
      <c r="E221" s="206" t="str">
        <f ca="1">IF(ISNA(VLOOKUP($B$217,'Mäd.04-05'!$B$2:$L$251,4,0)),"",VLOOKUP($B$217,'Mäd.04-05'!$B$2:$L$251,4,0))</f>
        <v/>
      </c>
      <c r="F221" s="206"/>
      <c r="G221" s="206"/>
      <c r="H221" s="206"/>
      <c r="I221" s="206"/>
      <c r="J221" s="206"/>
      <c r="K221" s="206"/>
      <c r="L221" s="206"/>
      <c r="M221" s="206"/>
      <c r="N221" s="206"/>
      <c r="O221" s="116"/>
      <c r="P221" s="47"/>
      <c r="Q221" s="113"/>
      <c r="R221" s="114" t="s">
        <v>307</v>
      </c>
      <c r="S221" s="47"/>
      <c r="T221" s="206" t="str">
        <f ca="1">IF(ISNA(VLOOKUP($B$217,'Jun.04-05'!$B$2:$L$251,4,0)),"",VLOOKUP($B$217,'Jun.04-05'!$B$2:$L$251,4,0))</f>
        <v/>
      </c>
      <c r="U221" s="206"/>
      <c r="V221" s="206"/>
      <c r="W221" s="206"/>
      <c r="X221" s="206"/>
      <c r="Y221" s="206"/>
      <c r="Z221" s="206"/>
      <c r="AA221" s="206"/>
      <c r="AB221" s="206"/>
      <c r="AC221" s="206"/>
      <c r="AD221" s="116"/>
      <c r="AE221" s="46"/>
    </row>
    <row r="222" spans="1:31" ht="18" x14ac:dyDescent="0.4">
      <c r="A222" s="46"/>
      <c r="B222" s="113"/>
      <c r="C222" s="114" t="s">
        <v>308</v>
      </c>
      <c r="D222" s="115"/>
      <c r="E222" s="205" t="str">
        <f ca="1">IF(ISNA(VLOOKUP($B$217,'Mäd.04-05'!$B$2:$L$251,9,0)),"",VLOOKUP($B$217,'Mäd.04-05'!$B$2:$L$251,9,0))</f>
        <v/>
      </c>
      <c r="F222" s="205"/>
      <c r="G222" s="205"/>
      <c r="H222" s="205"/>
      <c r="I222" s="205"/>
      <c r="J222" s="205"/>
      <c r="K222" s="205"/>
      <c r="L222" s="205"/>
      <c r="M222" s="205"/>
      <c r="N222" s="205"/>
      <c r="O222" s="116"/>
      <c r="P222" s="47"/>
      <c r="Q222" s="113"/>
      <c r="R222" s="114" t="s">
        <v>308</v>
      </c>
      <c r="S222" s="115"/>
      <c r="T222" s="205" t="str">
        <f ca="1">IF(ISNA(VLOOKUP($B$217,'Jun.04-05'!$B$2:$L$251,9,0)),"",VLOOKUP($B$217,'Jun.04-05'!$B$2:$L$251,9,0))</f>
        <v/>
      </c>
      <c r="U222" s="205"/>
      <c r="V222" s="205"/>
      <c r="W222" s="205"/>
      <c r="X222" s="205"/>
      <c r="Y222" s="205"/>
      <c r="Z222" s="205"/>
      <c r="AA222" s="205"/>
      <c r="AB222" s="205"/>
      <c r="AC222" s="205"/>
      <c r="AD222" s="116"/>
      <c r="AE222" s="46"/>
    </row>
    <row r="223" spans="1:31" ht="18" x14ac:dyDescent="0.4">
      <c r="A223" s="46"/>
      <c r="B223" s="113"/>
      <c r="C223" s="114" t="s">
        <v>309</v>
      </c>
      <c r="D223" s="47"/>
      <c r="E223" s="205" t="str">
        <f ca="1">IF(ISNA(VLOOKUP($B$217,'Mäd.04-05'!$B$2:$L$251,10,0)),"",VLOOKUP($B$217,'Mäd.04-05'!$B$2:$L$251,10,0))</f>
        <v/>
      </c>
      <c r="F223" s="205"/>
      <c r="G223" s="205"/>
      <c r="H223" s="205"/>
      <c r="I223" s="205"/>
      <c r="J223" s="205"/>
      <c r="K223" s="205"/>
      <c r="L223" s="205"/>
      <c r="M223" s="205"/>
      <c r="N223" s="205"/>
      <c r="O223" s="116"/>
      <c r="P223" s="47"/>
      <c r="Q223" s="113"/>
      <c r="R223" s="114" t="s">
        <v>309</v>
      </c>
      <c r="S223" s="47"/>
      <c r="T223" s="205" t="str">
        <f ca="1">IF(ISNA(VLOOKUP($B$217,'Jun.04-05'!$B$2:$L$251,10,0)),"",VLOOKUP($B$217,'Jun.04-05'!$B$2:$L$251,10,0))</f>
        <v/>
      </c>
      <c r="U223" s="205"/>
      <c r="V223" s="205"/>
      <c r="W223" s="205"/>
      <c r="X223" s="205"/>
      <c r="Y223" s="205"/>
      <c r="Z223" s="205"/>
      <c r="AA223" s="205"/>
      <c r="AB223" s="205"/>
      <c r="AC223" s="205"/>
      <c r="AD223" s="116"/>
      <c r="AE223" s="46"/>
    </row>
    <row r="224" spans="1:31" ht="18" x14ac:dyDescent="0.4">
      <c r="A224" s="46"/>
      <c r="B224" s="113"/>
      <c r="C224" s="114" t="s">
        <v>310</v>
      </c>
      <c r="D224" s="115"/>
      <c r="E224" s="205" t="str">
        <f ca="1">IF(ISNA(VLOOKUP($B$217,'Mäd.04-05'!$B$2:$L$251,11,0)),"",VLOOKUP($B$217,'Mäd.04-05'!$B$2:$L$251,11,0))</f>
        <v/>
      </c>
      <c r="F224" s="205"/>
      <c r="G224" s="205"/>
      <c r="H224" s="205"/>
      <c r="I224" s="205"/>
      <c r="J224" s="205"/>
      <c r="K224" s="205"/>
      <c r="L224" s="205"/>
      <c r="M224" s="205"/>
      <c r="N224" s="205"/>
      <c r="O224" s="116"/>
      <c r="P224" s="47"/>
      <c r="Q224" s="113"/>
      <c r="R224" s="114" t="s">
        <v>310</v>
      </c>
      <c r="S224" s="115"/>
      <c r="T224" s="205" t="str">
        <f ca="1">IF(ISNA(VLOOKUP($B$217,'Jun.04-05'!$B$2:$L$251,11,0)),"",VLOOKUP($B$217,'Jun.04-05'!$B$2:$L$251,11,0))</f>
        <v/>
      </c>
      <c r="U224" s="205"/>
      <c r="V224" s="205"/>
      <c r="W224" s="205"/>
      <c r="X224" s="205"/>
      <c r="Y224" s="205"/>
      <c r="Z224" s="205"/>
      <c r="AA224" s="205"/>
      <c r="AB224" s="205"/>
      <c r="AC224" s="205"/>
      <c r="AD224" s="116"/>
      <c r="AE224" s="46"/>
    </row>
    <row r="225" spans="1:31" ht="15" thickBot="1" x14ac:dyDescent="0.4">
      <c r="A225" s="46"/>
      <c r="B225" s="117"/>
      <c r="C225" s="118"/>
      <c r="D225" s="118"/>
      <c r="E225" s="119" t="s">
        <v>0</v>
      </c>
      <c r="F225" s="120"/>
      <c r="G225" s="120"/>
      <c r="H225" s="120"/>
      <c r="I225" s="120"/>
      <c r="J225" s="120"/>
      <c r="K225" s="120"/>
      <c r="L225" s="120"/>
      <c r="M225" s="120"/>
      <c r="N225" s="120"/>
      <c r="O225" s="121"/>
      <c r="P225" s="47"/>
      <c r="Q225" s="117"/>
      <c r="R225" s="118"/>
      <c r="S225" s="118"/>
      <c r="T225" s="119" t="s">
        <v>0</v>
      </c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1"/>
      <c r="AE225" s="46"/>
    </row>
    <row r="226" spans="1:31" ht="15" thickBot="1" x14ac:dyDescent="0.4">
      <c r="A226" s="47"/>
      <c r="B226" s="47"/>
      <c r="C226" s="60"/>
      <c r="D226" s="47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47"/>
      <c r="P226" s="47"/>
      <c r="Q226" s="47"/>
      <c r="R226" s="60"/>
      <c r="S226" s="47"/>
      <c r="T226" s="188"/>
      <c r="U226" s="188"/>
      <c r="V226" s="188"/>
      <c r="W226" s="188"/>
      <c r="X226" s="188"/>
      <c r="Y226" s="188"/>
      <c r="Z226" s="188"/>
      <c r="AA226" s="188"/>
      <c r="AB226" s="188"/>
      <c r="AC226" s="188"/>
      <c r="AD226" s="47"/>
      <c r="AE226" s="47"/>
    </row>
    <row r="227" spans="1:31" ht="18.5" thickBot="1" x14ac:dyDescent="0.45">
      <c r="A227" s="46"/>
      <c r="B227" s="109">
        <v>15</v>
      </c>
      <c r="C227" s="110" t="s">
        <v>303</v>
      </c>
      <c r="D227" s="111"/>
      <c r="E227" s="204" t="str">
        <f ca="1">IF(ISNA(VLOOKUP($B$227,'Mäd.04-05'!$B$2:$L$251,2,0)),"",VLOOKUP($B$227,'Mäd.04-05'!$B$2:$L$251,2,0))</f>
        <v/>
      </c>
      <c r="F227" s="204"/>
      <c r="G227" s="204"/>
      <c r="H227" s="204"/>
      <c r="I227" s="204"/>
      <c r="J227" s="204"/>
      <c r="K227" s="204"/>
      <c r="L227" s="204"/>
      <c r="M227" s="204"/>
      <c r="N227" s="204"/>
      <c r="O227" s="112"/>
      <c r="P227" s="47"/>
      <c r="Q227" s="109">
        <v>15</v>
      </c>
      <c r="R227" s="110" t="s">
        <v>303</v>
      </c>
      <c r="S227" s="111"/>
      <c r="T227" s="204" t="str">
        <f ca="1">IF(ISNA(VLOOKUP($B$227,'Jun.04-05'!$B$2:$L$251,2,0)),"",VLOOKUP($B$227,'Jun.04-05'!$B$2:$L$251,2,0))</f>
        <v/>
      </c>
      <c r="U227" s="204"/>
      <c r="V227" s="204"/>
      <c r="W227" s="204"/>
      <c r="X227" s="204"/>
      <c r="Y227" s="204"/>
      <c r="Z227" s="204"/>
      <c r="AA227" s="204"/>
      <c r="AB227" s="204"/>
      <c r="AC227" s="204"/>
      <c r="AD227" s="112"/>
      <c r="AE227" s="46"/>
    </row>
    <row r="228" spans="1:31" ht="18" x14ac:dyDescent="0.4">
      <c r="A228" s="46"/>
      <c r="B228" s="113"/>
      <c r="C228" s="114" t="s">
        <v>304</v>
      </c>
      <c r="D228" s="115"/>
      <c r="E228" s="205" t="str">
        <f ca="1">IF(ISNA(VLOOKUP($B$227,'Mäd.04-05'!$B$2:$L$251,3,0)),"",VLOOKUP($B$227,'Mäd.04-05'!$B$2:$L$251,3,0))</f>
        <v/>
      </c>
      <c r="F228" s="205"/>
      <c r="G228" s="205"/>
      <c r="H228" s="205"/>
      <c r="I228" s="205"/>
      <c r="J228" s="205"/>
      <c r="K228" s="205"/>
      <c r="L228" s="205"/>
      <c r="M228" s="205"/>
      <c r="N228" s="205"/>
      <c r="O228" s="116"/>
      <c r="P228" s="47"/>
      <c r="Q228" s="113"/>
      <c r="R228" s="114" t="s">
        <v>304</v>
      </c>
      <c r="S228" s="115"/>
      <c r="T228" s="205" t="str">
        <f ca="1">IF(ISNA(VLOOKUP($B$227,'Jun.04-05'!$B$2:$L$251,3,0)),"",VLOOKUP($B$227,'Jun.04-05'!$B$2:$L$251,3,0))</f>
        <v/>
      </c>
      <c r="U228" s="205"/>
      <c r="V228" s="205"/>
      <c r="W228" s="205"/>
      <c r="X228" s="205"/>
      <c r="Y228" s="205"/>
      <c r="Z228" s="205"/>
      <c r="AA228" s="205"/>
      <c r="AB228" s="205"/>
      <c r="AC228" s="205"/>
      <c r="AD228" s="116"/>
      <c r="AE228" s="46"/>
    </row>
    <row r="229" spans="1:31" ht="18" x14ac:dyDescent="0.4">
      <c r="A229" s="46"/>
      <c r="B229" s="113"/>
      <c r="C229" s="114" t="s">
        <v>305</v>
      </c>
      <c r="D229" s="115"/>
      <c r="E229" s="205" t="str">
        <f ca="1">IF(ISNA(VLOOKUP($B$227,'Mäd.04-05'!$B$2:$L$251,6,0)),"",VLOOKUP($B$227,'Mäd.04-05'!$B$2:$L$251,6,0))</f>
        <v/>
      </c>
      <c r="F229" s="205"/>
      <c r="G229" s="205"/>
      <c r="H229" s="205"/>
      <c r="I229" s="205"/>
      <c r="J229" s="205"/>
      <c r="K229" s="205"/>
      <c r="L229" s="205"/>
      <c r="M229" s="205"/>
      <c r="N229" s="205"/>
      <c r="O229" s="116"/>
      <c r="P229" s="47"/>
      <c r="Q229" s="113"/>
      <c r="R229" s="114" t="s">
        <v>305</v>
      </c>
      <c r="S229" s="115"/>
      <c r="T229" s="205" t="str">
        <f ca="1">IF(ISNA(VLOOKUP($B$227,'Jun.04-05'!$B$2:$L$251,6,0)),"",VLOOKUP($B$227,'Jun.04-05'!$B$2:$L$251,6,0))</f>
        <v/>
      </c>
      <c r="U229" s="205"/>
      <c r="V229" s="205"/>
      <c r="W229" s="205"/>
      <c r="X229" s="205"/>
      <c r="Y229" s="205"/>
      <c r="Z229" s="205"/>
      <c r="AA229" s="205"/>
      <c r="AB229" s="205"/>
      <c r="AC229" s="205"/>
      <c r="AD229" s="116"/>
      <c r="AE229" s="46"/>
    </row>
    <row r="230" spans="1:31" ht="18" x14ac:dyDescent="0.4">
      <c r="A230" s="46"/>
      <c r="B230" s="113"/>
      <c r="C230" s="114" t="s">
        <v>306</v>
      </c>
      <c r="D230" s="115"/>
      <c r="E230" s="210" t="str">
        <f ca="1">IF(ISNA(VLOOKUP($B$227,'Mäd.04-05'!$B$2:$L$251,7,0)),"",VLOOKUP($B$227,'Mäd.04-05'!$B$2:$L$251,7,0))</f>
        <v/>
      </c>
      <c r="F230" s="210"/>
      <c r="G230" s="205" t="str">
        <f ca="1">IF(ISNA(VLOOKUP($B$227,'Mäd.04-05'!$B$2:$L$251,8,0)),"",VLOOKUP($B$227,'Mäd.04-05'!$B$2:$L$251,8,0))</f>
        <v/>
      </c>
      <c r="H230" s="205"/>
      <c r="I230" s="205" t="str">
        <f ca="1">IF(ISNA(VLOOKUP($B$53,'Mäd.04-05'!$B$2:$L$251,6,0)),"",VLOOKUP($B$53,'Mäd.04-05'!$B$2:$L$251,6,0))</f>
        <v/>
      </c>
      <c r="J230" s="205"/>
      <c r="K230" s="205" t="str">
        <f ca="1">IF(ISNA(VLOOKUP($B$53,'Mäd.04-05'!$B$2:$L$251,6,0)),"",VLOOKUP($B$53,'Mäd.04-05'!$B$2:$L$251,6,0))</f>
        <v/>
      </c>
      <c r="L230" s="205"/>
      <c r="M230" s="205" t="str">
        <f ca="1">IF(ISNA(VLOOKUP($B$53,'Mäd.04-05'!$B$2:$L$251,6,0)),"",VLOOKUP($B$53,'Mäd.04-05'!$B$2:$L$251,6,0))</f>
        <v/>
      </c>
      <c r="N230" s="205"/>
      <c r="O230" s="116"/>
      <c r="P230" s="47"/>
      <c r="Q230" s="113"/>
      <c r="R230" s="114" t="s">
        <v>306</v>
      </c>
      <c r="S230" s="115"/>
      <c r="T230" s="210" t="str">
        <f ca="1">IF(ISNA(VLOOKUP($B$227,'Jun.04-05'!$B$2:$L$251,7,0)),"",VLOOKUP($B$227,'Jun.04-05'!$B$2:$L$251,7,0))</f>
        <v/>
      </c>
      <c r="U230" s="210"/>
      <c r="V230" s="205" t="str">
        <f ca="1">IF(ISNA(VLOOKUP($B$227,'Jun.04-05'!$B$2:$L$251,8,0)),"",VLOOKUP($B$227,'Jun.04-05'!$B$2:$L$251,8,0))</f>
        <v/>
      </c>
      <c r="W230" s="205"/>
      <c r="X230" s="205" t="str">
        <f ca="1">IF(ISNA(VLOOKUP($B$53,'Mäd.04-05'!$B$2:$L$251,6,0)),"",VLOOKUP($B$53,'Mäd.04-05'!$B$2:$L$251,6,0))</f>
        <v/>
      </c>
      <c r="Y230" s="205"/>
      <c r="Z230" s="205" t="str">
        <f ca="1">IF(ISNA(VLOOKUP($B$53,'Mäd.04-05'!$B$2:$L$251,6,0)),"",VLOOKUP($B$53,'Mäd.04-05'!$B$2:$L$251,6,0))</f>
        <v/>
      </c>
      <c r="AA230" s="205"/>
      <c r="AB230" s="205" t="str">
        <f ca="1">IF(ISNA(VLOOKUP($B$53,'Mäd.04-05'!$B$2:$L$251,6,0)),"",VLOOKUP($B$53,'Mäd.04-05'!$B$2:$L$251,6,0))</f>
        <v/>
      </c>
      <c r="AC230" s="205"/>
      <c r="AD230" s="116"/>
      <c r="AE230" s="46"/>
    </row>
    <row r="231" spans="1:31" ht="18" x14ac:dyDescent="0.4">
      <c r="A231" s="46"/>
      <c r="B231" s="113"/>
      <c r="C231" s="114" t="s">
        <v>307</v>
      </c>
      <c r="D231" s="47"/>
      <c r="E231" s="206" t="str">
        <f ca="1">IF(ISNA(VLOOKUP($B$227,'Mäd.04-05'!$B$2:$L$251,4,0)),"",VLOOKUP($B$227,'Mäd.04-05'!$B$2:$L$251,4,0))</f>
        <v/>
      </c>
      <c r="F231" s="206"/>
      <c r="G231" s="206"/>
      <c r="H231" s="206"/>
      <c r="I231" s="206"/>
      <c r="J231" s="206"/>
      <c r="K231" s="206"/>
      <c r="L231" s="206"/>
      <c r="M231" s="206"/>
      <c r="N231" s="206"/>
      <c r="O231" s="116"/>
      <c r="P231" s="47"/>
      <c r="Q231" s="113"/>
      <c r="R231" s="114" t="s">
        <v>307</v>
      </c>
      <c r="S231" s="47"/>
      <c r="T231" s="206" t="str">
        <f ca="1">IF(ISNA(VLOOKUP($B$227,'Jun.04-05'!$B$2:$L$251,4,0)),"",VLOOKUP($B$227,'Jun.04-05'!$B$2:$L$251,4,0))</f>
        <v/>
      </c>
      <c r="U231" s="206"/>
      <c r="V231" s="206"/>
      <c r="W231" s="206"/>
      <c r="X231" s="206"/>
      <c r="Y231" s="206"/>
      <c r="Z231" s="206"/>
      <c r="AA231" s="206"/>
      <c r="AB231" s="206"/>
      <c r="AC231" s="206"/>
      <c r="AD231" s="116"/>
      <c r="AE231" s="46"/>
    </row>
    <row r="232" spans="1:31" ht="18" x14ac:dyDescent="0.4">
      <c r="A232" s="46"/>
      <c r="B232" s="113"/>
      <c r="C232" s="114" t="s">
        <v>308</v>
      </c>
      <c r="D232" s="115"/>
      <c r="E232" s="205" t="str">
        <f ca="1">IF(ISNA(VLOOKUP($B$227,'Mäd.04-05'!$B$2:$L$251,9,0)),"",VLOOKUP($B$227,'Mäd.04-05'!$B$2:$L$251,9,0))</f>
        <v/>
      </c>
      <c r="F232" s="205"/>
      <c r="G232" s="205"/>
      <c r="H232" s="205"/>
      <c r="I232" s="205"/>
      <c r="J232" s="205"/>
      <c r="K232" s="205"/>
      <c r="L232" s="205"/>
      <c r="M232" s="205"/>
      <c r="N232" s="205"/>
      <c r="O232" s="116"/>
      <c r="P232" s="47"/>
      <c r="Q232" s="113"/>
      <c r="R232" s="114" t="s">
        <v>308</v>
      </c>
      <c r="S232" s="115"/>
      <c r="T232" s="205" t="str">
        <f ca="1">IF(ISNA(VLOOKUP($B$227,'Jun.04-05'!$B$2:$L$251,9,0)),"",VLOOKUP($B$227,'Jun.04-05'!$B$2:$L$251,9,0))</f>
        <v/>
      </c>
      <c r="U232" s="205"/>
      <c r="V232" s="205"/>
      <c r="W232" s="205"/>
      <c r="X232" s="205"/>
      <c r="Y232" s="205"/>
      <c r="Z232" s="205"/>
      <c r="AA232" s="205"/>
      <c r="AB232" s="205"/>
      <c r="AC232" s="205"/>
      <c r="AD232" s="116"/>
      <c r="AE232" s="46"/>
    </row>
    <row r="233" spans="1:31" ht="18" x14ac:dyDescent="0.4">
      <c r="A233" s="46"/>
      <c r="B233" s="113"/>
      <c r="C233" s="114" t="s">
        <v>309</v>
      </c>
      <c r="D233" s="47"/>
      <c r="E233" s="205" t="str">
        <f ca="1">IF(ISNA(VLOOKUP($B$227,'Mäd.04-05'!$B$2:$L$251,10,0)),"",VLOOKUP($B$227,'Mäd.04-05'!$B$2:$L$251,10,0))</f>
        <v/>
      </c>
      <c r="F233" s="205"/>
      <c r="G233" s="205"/>
      <c r="H233" s="205"/>
      <c r="I233" s="205"/>
      <c r="J233" s="205"/>
      <c r="K233" s="205"/>
      <c r="L233" s="205"/>
      <c r="M233" s="205"/>
      <c r="N233" s="205"/>
      <c r="O233" s="116"/>
      <c r="P233" s="47"/>
      <c r="Q233" s="113"/>
      <c r="R233" s="114" t="s">
        <v>309</v>
      </c>
      <c r="S233" s="47"/>
      <c r="T233" s="205" t="str">
        <f ca="1">IF(ISNA(VLOOKUP($B$227,'Jun.04-05'!$B$2:$L$251,10,0)),"",VLOOKUP($B$227,'Jun.04-05'!$B$2:$L$251,10,0))</f>
        <v/>
      </c>
      <c r="U233" s="205"/>
      <c r="V233" s="205"/>
      <c r="W233" s="205"/>
      <c r="X233" s="205"/>
      <c r="Y233" s="205"/>
      <c r="Z233" s="205"/>
      <c r="AA233" s="205"/>
      <c r="AB233" s="205"/>
      <c r="AC233" s="205"/>
      <c r="AD233" s="116"/>
      <c r="AE233" s="46"/>
    </row>
    <row r="234" spans="1:31" ht="18" x14ac:dyDescent="0.4">
      <c r="A234" s="46"/>
      <c r="B234" s="113"/>
      <c r="C234" s="114" t="s">
        <v>310</v>
      </c>
      <c r="D234" s="115"/>
      <c r="E234" s="205" t="str">
        <f ca="1">IF(ISNA(VLOOKUP($B$227,'Mäd.04-05'!$B$2:$L$251,11,0)),"",VLOOKUP($B$227,'Mäd.04-05'!$B$2:$L$251,11,0))</f>
        <v/>
      </c>
      <c r="F234" s="205"/>
      <c r="G234" s="205"/>
      <c r="H234" s="205"/>
      <c r="I234" s="205"/>
      <c r="J234" s="205"/>
      <c r="K234" s="205"/>
      <c r="L234" s="205"/>
      <c r="M234" s="205"/>
      <c r="N234" s="205"/>
      <c r="O234" s="116"/>
      <c r="P234" s="47"/>
      <c r="Q234" s="113"/>
      <c r="R234" s="114" t="s">
        <v>310</v>
      </c>
      <c r="S234" s="115"/>
      <c r="T234" s="205" t="str">
        <f ca="1">IF(ISNA(VLOOKUP($B$227,'Jun.04-05'!$B$2:$L$251,11,0)),"",VLOOKUP($B$227,'Jun.04-05'!$B$2:$L$251,11,0))</f>
        <v/>
      </c>
      <c r="U234" s="205"/>
      <c r="V234" s="205"/>
      <c r="W234" s="205"/>
      <c r="X234" s="205"/>
      <c r="Y234" s="205"/>
      <c r="Z234" s="205"/>
      <c r="AA234" s="205"/>
      <c r="AB234" s="205"/>
      <c r="AC234" s="205"/>
      <c r="AD234" s="116"/>
      <c r="AE234" s="46"/>
    </row>
    <row r="235" spans="1:31" ht="15" thickBot="1" x14ac:dyDescent="0.4">
      <c r="A235" s="46"/>
      <c r="B235" s="117"/>
      <c r="C235" s="118"/>
      <c r="D235" s="118"/>
      <c r="E235" s="122"/>
      <c r="F235" s="118"/>
      <c r="G235" s="118"/>
      <c r="H235" s="118"/>
      <c r="I235" s="118"/>
      <c r="J235" s="118"/>
      <c r="K235" s="118"/>
      <c r="L235" s="118"/>
      <c r="M235" s="118"/>
      <c r="N235" s="118"/>
      <c r="O235" s="121"/>
      <c r="P235" s="47"/>
      <c r="Q235" s="117"/>
      <c r="R235" s="118"/>
      <c r="S235" s="118"/>
      <c r="T235" s="122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21"/>
      <c r="AE235" s="46"/>
    </row>
    <row r="236" spans="1:31" ht="15" thickBot="1" x14ac:dyDescent="0.4">
      <c r="A236" s="47"/>
      <c r="B236" s="47"/>
      <c r="C236" s="60"/>
      <c r="D236" s="47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47"/>
      <c r="P236" s="47"/>
      <c r="Q236" s="47"/>
      <c r="R236" s="60"/>
      <c r="S236" s="47"/>
      <c r="T236" s="188"/>
      <c r="U236" s="188"/>
      <c r="V236" s="188"/>
      <c r="W236" s="188"/>
      <c r="X236" s="188"/>
      <c r="Y236" s="188"/>
      <c r="Z236" s="188"/>
      <c r="AA236" s="188"/>
      <c r="AB236" s="188"/>
      <c r="AC236" s="188"/>
      <c r="AD236" s="47"/>
      <c r="AE236" s="47"/>
    </row>
    <row r="237" spans="1:31" ht="18.5" thickBot="1" x14ac:dyDescent="0.45">
      <c r="A237" s="46"/>
      <c r="B237" s="109">
        <v>16</v>
      </c>
      <c r="C237" s="110" t="s">
        <v>303</v>
      </c>
      <c r="D237" s="111"/>
      <c r="E237" s="204" t="str">
        <f ca="1">IF(ISNA(VLOOKUP($B$237,'Mäd.04-05'!$B$2:$L$251,2,0)),"",VLOOKUP($B$237,'Mäd.04-05'!$B$2:$L$251,2,0))</f>
        <v/>
      </c>
      <c r="F237" s="204"/>
      <c r="G237" s="204"/>
      <c r="H237" s="204"/>
      <c r="I237" s="204"/>
      <c r="J237" s="204"/>
      <c r="K237" s="204"/>
      <c r="L237" s="204"/>
      <c r="M237" s="204"/>
      <c r="N237" s="204"/>
      <c r="O237" s="112"/>
      <c r="P237" s="47"/>
      <c r="Q237" s="109">
        <v>16</v>
      </c>
      <c r="R237" s="110" t="s">
        <v>303</v>
      </c>
      <c r="S237" s="111"/>
      <c r="T237" s="204" t="str">
        <f ca="1">IF(ISNA(VLOOKUP($B$237,'Jun.04-05'!$B$2:$L$251,2,0)),"",VLOOKUP($B$237,'Jun.04-05'!$B$2:$L$251,2,0))</f>
        <v/>
      </c>
      <c r="U237" s="204"/>
      <c r="V237" s="204"/>
      <c r="W237" s="204"/>
      <c r="X237" s="204"/>
      <c r="Y237" s="204"/>
      <c r="Z237" s="204"/>
      <c r="AA237" s="204"/>
      <c r="AB237" s="204"/>
      <c r="AC237" s="204"/>
      <c r="AD237" s="112"/>
      <c r="AE237" s="46"/>
    </row>
    <row r="238" spans="1:31" ht="18" x14ac:dyDescent="0.4">
      <c r="A238" s="46"/>
      <c r="B238" s="113"/>
      <c r="C238" s="114" t="s">
        <v>304</v>
      </c>
      <c r="D238" s="115"/>
      <c r="E238" s="205" t="str">
        <f ca="1">IF(ISNA(VLOOKUP($B$237,'Mäd.04-05'!$B$2:$L$251,3,0)),"",VLOOKUP($B$237,'Mäd.04-05'!$B$2:$L$251,3,0))</f>
        <v/>
      </c>
      <c r="F238" s="205"/>
      <c r="G238" s="205"/>
      <c r="H238" s="205"/>
      <c r="I238" s="205"/>
      <c r="J238" s="205"/>
      <c r="K238" s="205"/>
      <c r="L238" s="205"/>
      <c r="M238" s="205"/>
      <c r="N238" s="205"/>
      <c r="O238" s="116"/>
      <c r="P238" s="47"/>
      <c r="Q238" s="113"/>
      <c r="R238" s="114" t="s">
        <v>304</v>
      </c>
      <c r="S238" s="115"/>
      <c r="T238" s="205" t="str">
        <f ca="1">IF(ISNA(VLOOKUP($B$237,'Jun.04-05'!$B$2:$L$251,3,0)),"",VLOOKUP($B$237,'Jun.04-05'!$B$2:$L$251,3,0))</f>
        <v/>
      </c>
      <c r="U238" s="205"/>
      <c r="V238" s="205"/>
      <c r="W238" s="205"/>
      <c r="X238" s="205"/>
      <c r="Y238" s="205"/>
      <c r="Z238" s="205"/>
      <c r="AA238" s="205"/>
      <c r="AB238" s="205"/>
      <c r="AC238" s="205"/>
      <c r="AD238" s="116"/>
      <c r="AE238" s="46"/>
    </row>
    <row r="239" spans="1:31" ht="18" x14ac:dyDescent="0.4">
      <c r="A239" s="46"/>
      <c r="B239" s="113"/>
      <c r="C239" s="114" t="s">
        <v>305</v>
      </c>
      <c r="D239" s="115"/>
      <c r="E239" s="205" t="str">
        <f ca="1">IF(ISNA(VLOOKUP($B$237,'Mäd.04-05'!$B$2:$L$251,6,0)),"",VLOOKUP($B$237,'Mäd.04-05'!$B$2:$L$251,6,0))</f>
        <v/>
      </c>
      <c r="F239" s="205"/>
      <c r="G239" s="205"/>
      <c r="H239" s="205"/>
      <c r="I239" s="205"/>
      <c r="J239" s="205"/>
      <c r="K239" s="205"/>
      <c r="L239" s="205"/>
      <c r="M239" s="205"/>
      <c r="N239" s="205"/>
      <c r="O239" s="116"/>
      <c r="P239" s="47"/>
      <c r="Q239" s="113"/>
      <c r="R239" s="114" t="s">
        <v>305</v>
      </c>
      <c r="S239" s="115"/>
      <c r="T239" s="205" t="str">
        <f ca="1">IF(ISNA(VLOOKUP($B$237,'Jun.04-05'!$B$2:$L$251,6,0)),"",VLOOKUP($B$237,'Jun.04-05'!$B$2:$L$251,6,0))</f>
        <v/>
      </c>
      <c r="U239" s="205"/>
      <c r="V239" s="205"/>
      <c r="W239" s="205"/>
      <c r="X239" s="205"/>
      <c r="Y239" s="205"/>
      <c r="Z239" s="205"/>
      <c r="AA239" s="205"/>
      <c r="AB239" s="205"/>
      <c r="AC239" s="205"/>
      <c r="AD239" s="116"/>
      <c r="AE239" s="46"/>
    </row>
    <row r="240" spans="1:31" ht="18" x14ac:dyDescent="0.4">
      <c r="A240" s="46"/>
      <c r="B240" s="113"/>
      <c r="C240" s="114" t="s">
        <v>306</v>
      </c>
      <c r="D240" s="115"/>
      <c r="E240" s="210" t="str">
        <f ca="1">IF(ISNA(VLOOKUP($B$237,'Mäd.04-05'!$B$2:$L$251,7,0)),"",VLOOKUP($B$237,'Mäd.04-05'!$B$2:$L$251,7,0))</f>
        <v/>
      </c>
      <c r="F240" s="210"/>
      <c r="G240" s="205" t="str">
        <f ca="1">IF(ISNA(VLOOKUP($B$237,'Mäd.04-05'!$B$2:$L$251,8,0)),"",VLOOKUP($B$237,'Mäd.04-05'!$B$2:$L$251,8,0))</f>
        <v/>
      </c>
      <c r="H240" s="205"/>
      <c r="I240" s="205" t="str">
        <f ca="1">IF(ISNA(VLOOKUP($B$53,'Mäd.04-05'!$B$2:$L$251,6,0)),"",VLOOKUP($B$53,'Mäd.04-05'!$B$2:$L$251,6,0))</f>
        <v/>
      </c>
      <c r="J240" s="205"/>
      <c r="K240" s="205" t="str">
        <f ca="1">IF(ISNA(VLOOKUP($B$53,'Mäd.04-05'!$B$2:$L$251,6,0)),"",VLOOKUP($B$53,'Mäd.04-05'!$B$2:$L$251,6,0))</f>
        <v/>
      </c>
      <c r="L240" s="205"/>
      <c r="M240" s="205" t="str">
        <f ca="1">IF(ISNA(VLOOKUP($B$53,'Mäd.04-05'!$B$2:$L$251,6,0)),"",VLOOKUP($B$53,'Mäd.04-05'!$B$2:$L$251,6,0))</f>
        <v/>
      </c>
      <c r="N240" s="205"/>
      <c r="O240" s="116"/>
      <c r="P240" s="47"/>
      <c r="Q240" s="113"/>
      <c r="R240" s="114" t="s">
        <v>306</v>
      </c>
      <c r="S240" s="115"/>
      <c r="T240" s="210" t="str">
        <f ca="1">IF(ISNA(VLOOKUP($B$237,'Jun.04-05'!$B$2:$L$251,7,0)),"",VLOOKUP($B$237,'Jun.04-05'!$B$2:$L$251,7,0))</f>
        <v/>
      </c>
      <c r="U240" s="210"/>
      <c r="V240" s="205" t="str">
        <f ca="1">IF(ISNA(VLOOKUP($B$237,'Jun.04-05'!$B$2:$L$251,8,0)),"",VLOOKUP($B$237,'Jun.04-05'!$B$2:$L$251,8,0))</f>
        <v/>
      </c>
      <c r="W240" s="205"/>
      <c r="X240" s="205" t="str">
        <f ca="1">IF(ISNA(VLOOKUP($B$53,'Mäd.04-05'!$B$2:$L$251,6,0)),"",VLOOKUP($B$53,'Mäd.04-05'!$B$2:$L$251,6,0))</f>
        <v/>
      </c>
      <c r="Y240" s="205"/>
      <c r="Z240" s="205" t="str">
        <f ca="1">IF(ISNA(VLOOKUP($B$53,'Mäd.04-05'!$B$2:$L$251,6,0)),"",VLOOKUP($B$53,'Mäd.04-05'!$B$2:$L$251,6,0))</f>
        <v/>
      </c>
      <c r="AA240" s="205"/>
      <c r="AB240" s="205" t="str">
        <f ca="1">IF(ISNA(VLOOKUP($B$53,'Mäd.04-05'!$B$2:$L$251,6,0)),"",VLOOKUP($B$53,'Mäd.04-05'!$B$2:$L$251,6,0))</f>
        <v/>
      </c>
      <c r="AC240" s="205"/>
      <c r="AD240" s="116"/>
      <c r="AE240" s="46"/>
    </row>
    <row r="241" spans="1:31" ht="18" x14ac:dyDescent="0.4">
      <c r="A241" s="46"/>
      <c r="B241" s="113"/>
      <c r="C241" s="114" t="s">
        <v>307</v>
      </c>
      <c r="D241" s="47"/>
      <c r="E241" s="206" t="str">
        <f ca="1">IF(ISNA(VLOOKUP($B$237,'Mäd.04-05'!$B$2:$L$251,4,0)),"",VLOOKUP($B$237,'Mäd.04-05'!$B$2:$L$251,4,0))</f>
        <v/>
      </c>
      <c r="F241" s="206"/>
      <c r="G241" s="206"/>
      <c r="H241" s="206"/>
      <c r="I241" s="206"/>
      <c r="J241" s="206"/>
      <c r="K241" s="206"/>
      <c r="L241" s="206"/>
      <c r="M241" s="206"/>
      <c r="N241" s="206"/>
      <c r="O241" s="116"/>
      <c r="P241" s="47"/>
      <c r="Q241" s="113"/>
      <c r="R241" s="114" t="s">
        <v>307</v>
      </c>
      <c r="S241" s="47"/>
      <c r="T241" s="206" t="str">
        <f ca="1">IF(ISNA(VLOOKUP($B$237,'Jun.04-05'!$B$2:$L$251,4,0)),"",VLOOKUP($B$237,'Jun.04-05'!$B$2:$L$251,4,0))</f>
        <v/>
      </c>
      <c r="U241" s="206"/>
      <c r="V241" s="206"/>
      <c r="W241" s="206"/>
      <c r="X241" s="206"/>
      <c r="Y241" s="206"/>
      <c r="Z241" s="206"/>
      <c r="AA241" s="206"/>
      <c r="AB241" s="206"/>
      <c r="AC241" s="206"/>
      <c r="AD241" s="116"/>
      <c r="AE241" s="46"/>
    </row>
    <row r="242" spans="1:31" ht="18" x14ac:dyDescent="0.4">
      <c r="A242" s="46"/>
      <c r="B242" s="113"/>
      <c r="C242" s="114" t="s">
        <v>308</v>
      </c>
      <c r="D242" s="115"/>
      <c r="E242" s="205" t="str">
        <f ca="1">IF(ISNA(VLOOKUP($B$237,'Mäd.04-05'!$B$2:$L$251,9,0)),"",VLOOKUP($B$237,'Mäd.04-05'!$B$2:$L$251,9,0))</f>
        <v/>
      </c>
      <c r="F242" s="205"/>
      <c r="G242" s="205"/>
      <c r="H242" s="205"/>
      <c r="I242" s="205"/>
      <c r="J242" s="205"/>
      <c r="K242" s="205"/>
      <c r="L242" s="205"/>
      <c r="M242" s="205"/>
      <c r="N242" s="205"/>
      <c r="O242" s="116"/>
      <c r="P242" s="47"/>
      <c r="Q242" s="113"/>
      <c r="R242" s="114" t="s">
        <v>308</v>
      </c>
      <c r="S242" s="115"/>
      <c r="T242" s="205" t="str">
        <f ca="1">IF(ISNA(VLOOKUP($B$237,'Jun.04-05'!$B$2:$L$251,9,0)),"",VLOOKUP($B$237,'Jun.04-05'!$B$2:$L$251,9,0))</f>
        <v/>
      </c>
      <c r="U242" s="205"/>
      <c r="V242" s="205"/>
      <c r="W242" s="205"/>
      <c r="X242" s="205"/>
      <c r="Y242" s="205"/>
      <c r="Z242" s="205"/>
      <c r="AA242" s="205"/>
      <c r="AB242" s="205"/>
      <c r="AC242" s="205"/>
      <c r="AD242" s="116"/>
      <c r="AE242" s="46"/>
    </row>
    <row r="243" spans="1:31" ht="18" x14ac:dyDescent="0.4">
      <c r="A243" s="46"/>
      <c r="B243" s="113"/>
      <c r="C243" s="114" t="s">
        <v>309</v>
      </c>
      <c r="D243" s="47"/>
      <c r="E243" s="205" t="str">
        <f ca="1">IF(ISNA(VLOOKUP($B$237,'Mäd.04-05'!$B$2:$L$251,10,0)),"",VLOOKUP($B$237,'Mäd.04-05'!$B$2:$L$251,10,0))</f>
        <v/>
      </c>
      <c r="F243" s="205"/>
      <c r="G243" s="205"/>
      <c r="H243" s="205"/>
      <c r="I243" s="205"/>
      <c r="J243" s="205"/>
      <c r="K243" s="205"/>
      <c r="L243" s="205"/>
      <c r="M243" s="205"/>
      <c r="N243" s="205"/>
      <c r="O243" s="116"/>
      <c r="P243" s="47"/>
      <c r="Q243" s="113"/>
      <c r="R243" s="114" t="s">
        <v>309</v>
      </c>
      <c r="S243" s="47"/>
      <c r="T243" s="205" t="str">
        <f ca="1">IF(ISNA(VLOOKUP($B$237,'Jun.04-05'!$B$2:$L$251,10,0)),"",VLOOKUP($B$237,'Jun.04-05'!$B$2:$L$251,10,0))</f>
        <v/>
      </c>
      <c r="U243" s="205"/>
      <c r="V243" s="205"/>
      <c r="W243" s="205"/>
      <c r="X243" s="205"/>
      <c r="Y243" s="205"/>
      <c r="Z243" s="205"/>
      <c r="AA243" s="205"/>
      <c r="AB243" s="205"/>
      <c r="AC243" s="205"/>
      <c r="AD243" s="116"/>
      <c r="AE243" s="46"/>
    </row>
    <row r="244" spans="1:31" ht="18" x14ac:dyDescent="0.4">
      <c r="A244" s="46"/>
      <c r="B244" s="113"/>
      <c r="C244" s="114" t="s">
        <v>310</v>
      </c>
      <c r="D244" s="115"/>
      <c r="E244" s="205" t="str">
        <f ca="1">IF(ISNA(VLOOKUP($B$237,'Mäd.04-05'!$B$2:$L$251,11,0)),"",VLOOKUP($B$237,'Mäd.04-05'!$B$2:$L$251,11,0))</f>
        <v/>
      </c>
      <c r="F244" s="205"/>
      <c r="G244" s="205"/>
      <c r="H244" s="205"/>
      <c r="I244" s="205"/>
      <c r="J244" s="205"/>
      <c r="K244" s="205"/>
      <c r="L244" s="205"/>
      <c r="M244" s="205"/>
      <c r="N244" s="205"/>
      <c r="O244" s="116"/>
      <c r="P244" s="47"/>
      <c r="Q244" s="113"/>
      <c r="R244" s="114" t="s">
        <v>310</v>
      </c>
      <c r="S244" s="115"/>
      <c r="T244" s="205" t="str">
        <f ca="1">IF(ISNA(VLOOKUP($B$237,'Jun.04-05'!$B$2:$L$251,11,0)),"",VLOOKUP($B$237,'Jun.04-05'!$B$2:$L$251,11,0))</f>
        <v/>
      </c>
      <c r="U244" s="205"/>
      <c r="V244" s="205"/>
      <c r="W244" s="205"/>
      <c r="X244" s="205"/>
      <c r="Y244" s="205"/>
      <c r="Z244" s="205"/>
      <c r="AA244" s="205"/>
      <c r="AB244" s="205"/>
      <c r="AC244" s="205"/>
      <c r="AD244" s="116"/>
      <c r="AE244" s="46"/>
    </row>
    <row r="245" spans="1:31" ht="15" thickBot="1" x14ac:dyDescent="0.4">
      <c r="A245" s="47"/>
      <c r="B245" s="117"/>
      <c r="C245" s="118"/>
      <c r="D245" s="118"/>
      <c r="E245" s="122"/>
      <c r="F245" s="118"/>
      <c r="G245" s="118"/>
      <c r="H245" s="118"/>
      <c r="I245" s="118"/>
      <c r="J245" s="118"/>
      <c r="K245" s="118"/>
      <c r="L245" s="118"/>
      <c r="M245" s="118"/>
      <c r="N245" s="118"/>
      <c r="O245" s="121"/>
      <c r="P245" s="47"/>
      <c r="Q245" s="117"/>
      <c r="R245" s="124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21"/>
      <c r="AE245" s="47"/>
    </row>
    <row r="246" spans="1:31" x14ac:dyDescent="0.35">
      <c r="A246" s="46"/>
      <c r="B246" s="46"/>
      <c r="C246" s="46"/>
      <c r="D246" s="46"/>
      <c r="E246" s="123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62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</row>
  </sheetData>
  <sheetProtection algorithmName="SHA-512" hashValue="r/rcCVyCPy8Elh4px8QdVkEd0PrMGdpw2SXKLmppQUNbgVv7wI3ccaUTqnCsxPyNpliFkzyST1RSk3xTkIQqjQ==" saltValue="mfRsazhfNLqpnruMVzR2YA==" spinCount="100000" sheet="1" objects="1" scenarios="1" selectLockedCells="1" selectUnlockedCells="1"/>
  <mergeCells count="373">
    <mergeCell ref="X34:Y34"/>
    <mergeCell ref="AB34:AC34"/>
    <mergeCell ref="X37:Y37"/>
    <mergeCell ref="AB37:AC37"/>
    <mergeCell ref="X35:Y35"/>
    <mergeCell ref="AB35:AC35"/>
    <mergeCell ref="X38:Y38"/>
    <mergeCell ref="AB38:AC38"/>
    <mergeCell ref="C6:E6"/>
    <mergeCell ref="I6:P6"/>
    <mergeCell ref="R6:X6"/>
    <mergeCell ref="B15:N15"/>
    <mergeCell ref="Q15:AD15"/>
    <mergeCell ref="G17:N17"/>
    <mergeCell ref="V17:AC17"/>
    <mergeCell ref="C9:I9"/>
    <mergeCell ref="K9:O9"/>
    <mergeCell ref="Q9:V9"/>
    <mergeCell ref="X9:AC9"/>
    <mergeCell ref="E58:N58"/>
    <mergeCell ref="T58:AC58"/>
    <mergeCell ref="E56:F56"/>
    <mergeCell ref="G56:N56"/>
    <mergeCell ref="T56:U56"/>
    <mergeCell ref="V56:AC56"/>
    <mergeCell ref="V45:W45"/>
    <mergeCell ref="J46:L46"/>
    <mergeCell ref="Q46:S46"/>
    <mergeCell ref="X46:Z46"/>
    <mergeCell ref="E57:N57"/>
    <mergeCell ref="T57:AC57"/>
    <mergeCell ref="E54:N54"/>
    <mergeCell ref="T54:AC54"/>
    <mergeCell ref="E55:N55"/>
    <mergeCell ref="T55:AC55"/>
    <mergeCell ref="X45:Z45"/>
    <mergeCell ref="B50:O50"/>
    <mergeCell ref="E53:N53"/>
    <mergeCell ref="T53:AC53"/>
    <mergeCell ref="Q50:AD50"/>
    <mergeCell ref="B51:O51"/>
    <mergeCell ref="J45:L45"/>
    <mergeCell ref="Q45:S45"/>
    <mergeCell ref="E59:N59"/>
    <mergeCell ref="T59:AC59"/>
    <mergeCell ref="E63:N63"/>
    <mergeCell ref="T63:AC63"/>
    <mergeCell ref="E60:N60"/>
    <mergeCell ref="T60:AC60"/>
    <mergeCell ref="E66:F66"/>
    <mergeCell ref="G66:N66"/>
    <mergeCell ref="T66:U66"/>
    <mergeCell ref="V66:AC66"/>
    <mergeCell ref="E64:N64"/>
    <mergeCell ref="T64:AC64"/>
    <mergeCell ref="E65:N65"/>
    <mergeCell ref="T65:AC65"/>
    <mergeCell ref="E78:N78"/>
    <mergeCell ref="T78:AC78"/>
    <mergeCell ref="E76:F76"/>
    <mergeCell ref="G76:N76"/>
    <mergeCell ref="T76:U76"/>
    <mergeCell ref="V76:AC76"/>
    <mergeCell ref="E67:N67"/>
    <mergeCell ref="T67:AC67"/>
    <mergeCell ref="E68:N68"/>
    <mergeCell ref="T68:AC68"/>
    <mergeCell ref="E77:N77"/>
    <mergeCell ref="T77:AC77"/>
    <mergeCell ref="E74:N74"/>
    <mergeCell ref="T74:AC74"/>
    <mergeCell ref="E75:N75"/>
    <mergeCell ref="T75:AC75"/>
    <mergeCell ref="E69:N69"/>
    <mergeCell ref="T69:AC69"/>
    <mergeCell ref="E73:N73"/>
    <mergeCell ref="T73:AC73"/>
    <mergeCell ref="E70:N70"/>
    <mergeCell ref="T70:AC70"/>
    <mergeCell ref="E87:N87"/>
    <mergeCell ref="T87:AC87"/>
    <mergeCell ref="E88:N88"/>
    <mergeCell ref="T88:AC88"/>
    <mergeCell ref="E79:N79"/>
    <mergeCell ref="T79:AC79"/>
    <mergeCell ref="E83:N83"/>
    <mergeCell ref="T83:AC83"/>
    <mergeCell ref="E80:N80"/>
    <mergeCell ref="T80:AC80"/>
    <mergeCell ref="E86:F86"/>
    <mergeCell ref="G86:N86"/>
    <mergeCell ref="T86:U86"/>
    <mergeCell ref="V86:AC86"/>
    <mergeCell ref="E84:N84"/>
    <mergeCell ref="T84:AC84"/>
    <mergeCell ref="E85:N85"/>
    <mergeCell ref="T85:AC85"/>
    <mergeCell ref="C103:I103"/>
    <mergeCell ref="K103:O103"/>
    <mergeCell ref="Q103:V103"/>
    <mergeCell ref="X103:AC103"/>
    <mergeCell ref="E89:N89"/>
    <mergeCell ref="T89:AC89"/>
    <mergeCell ref="E90:N90"/>
    <mergeCell ref="T90:AC90"/>
    <mergeCell ref="B95:X95"/>
    <mergeCell ref="C99:E99"/>
    <mergeCell ref="I99:P99"/>
    <mergeCell ref="R99:X99"/>
    <mergeCell ref="C100:E100"/>
    <mergeCell ref="I100:P100"/>
    <mergeCell ref="R100:X100"/>
    <mergeCell ref="C102:I102"/>
    <mergeCell ref="K102:O102"/>
    <mergeCell ref="Q102:V102"/>
    <mergeCell ref="X102:AC102"/>
    <mergeCell ref="E114:N114"/>
    <mergeCell ref="E112:N112"/>
    <mergeCell ref="T112:AC112"/>
    <mergeCell ref="E113:F113"/>
    <mergeCell ref="G113:N113"/>
    <mergeCell ref="B107:O107"/>
    <mergeCell ref="E110:N110"/>
    <mergeCell ref="T110:AC110"/>
    <mergeCell ref="E111:N111"/>
    <mergeCell ref="T111:AC111"/>
    <mergeCell ref="Q107:AD107"/>
    <mergeCell ref="T113:U113"/>
    <mergeCell ref="V113:AC113"/>
    <mergeCell ref="E160:N160"/>
    <mergeCell ref="T160:AC160"/>
    <mergeCell ref="E161:N161"/>
    <mergeCell ref="T161:AC161"/>
    <mergeCell ref="T141:AC141"/>
    <mergeCell ref="E134:N134"/>
    <mergeCell ref="T134:AC134"/>
    <mergeCell ref="E135:N135"/>
    <mergeCell ref="T135:AC135"/>
    <mergeCell ref="E136:N136"/>
    <mergeCell ref="T136:AC136"/>
    <mergeCell ref="E137:N137"/>
    <mergeCell ref="T137:AC137"/>
    <mergeCell ref="E146:N146"/>
    <mergeCell ref="T146:AC146"/>
    <mergeCell ref="E140:N140"/>
    <mergeCell ref="T140:AC140"/>
    <mergeCell ref="E141:N141"/>
    <mergeCell ref="E142:N142"/>
    <mergeCell ref="T142:AC142"/>
    <mergeCell ref="E143:F143"/>
    <mergeCell ref="G143:N143"/>
    <mergeCell ref="T143:U143"/>
    <mergeCell ref="V143:AC143"/>
    <mergeCell ref="E198:N198"/>
    <mergeCell ref="T198:AC198"/>
    <mergeCell ref="E199:N199"/>
    <mergeCell ref="T199:AC199"/>
    <mergeCell ref="E174:N174"/>
    <mergeCell ref="T174:AC174"/>
    <mergeCell ref="E175:N175"/>
    <mergeCell ref="T175:AC175"/>
    <mergeCell ref="E176:N176"/>
    <mergeCell ref="T176:AC176"/>
    <mergeCell ref="C189:I189"/>
    <mergeCell ref="K189:O189"/>
    <mergeCell ref="Q189:V189"/>
    <mergeCell ref="X189:AC189"/>
    <mergeCell ref="C186:E186"/>
    <mergeCell ref="I186:P186"/>
    <mergeCell ref="R186:X186"/>
    <mergeCell ref="E203:N203"/>
    <mergeCell ref="T203:AC203"/>
    <mergeCell ref="E207:N207"/>
    <mergeCell ref="T207:AC207"/>
    <mergeCell ref="E204:N204"/>
    <mergeCell ref="T204:AC204"/>
    <mergeCell ref="E201:N201"/>
    <mergeCell ref="E200:F200"/>
    <mergeCell ref="G200:N200"/>
    <mergeCell ref="T200:U200"/>
    <mergeCell ref="V200:AC200"/>
    <mergeCell ref="E241:N241"/>
    <mergeCell ref="T241:AC241"/>
    <mergeCell ref="E240:F240"/>
    <mergeCell ref="G240:N240"/>
    <mergeCell ref="T240:U240"/>
    <mergeCell ref="V240:AC240"/>
    <mergeCell ref="B2:X2"/>
    <mergeCell ref="C7:E7"/>
    <mergeCell ref="I7:P7"/>
    <mergeCell ref="R7:X7"/>
    <mergeCell ref="C10:I10"/>
    <mergeCell ref="K10:O10"/>
    <mergeCell ref="Q10:V10"/>
    <mergeCell ref="X10:AC10"/>
    <mergeCell ref="T218:AC218"/>
    <mergeCell ref="E219:N219"/>
    <mergeCell ref="T219:AC219"/>
    <mergeCell ref="E213:N213"/>
    <mergeCell ref="T213:AC213"/>
    <mergeCell ref="E217:N217"/>
    <mergeCell ref="T217:AC217"/>
    <mergeCell ref="E214:N214"/>
    <mergeCell ref="T214:AC214"/>
    <mergeCell ref="V210:AC210"/>
    <mergeCell ref="E238:N238"/>
    <mergeCell ref="T238:AC238"/>
    <mergeCell ref="E239:N239"/>
    <mergeCell ref="T239:AC239"/>
    <mergeCell ref="E233:N233"/>
    <mergeCell ref="T233:AC233"/>
    <mergeCell ref="E237:N237"/>
    <mergeCell ref="T237:AC237"/>
    <mergeCell ref="E234:N234"/>
    <mergeCell ref="T234:AC234"/>
    <mergeCell ref="E232:N232"/>
    <mergeCell ref="T232:AC232"/>
    <mergeCell ref="B29:E29"/>
    <mergeCell ref="G29:N29"/>
    <mergeCell ref="G19:N19"/>
    <mergeCell ref="V19:AC19"/>
    <mergeCell ref="G21:N21"/>
    <mergeCell ref="V21:AC21"/>
    <mergeCell ref="G23:N23"/>
    <mergeCell ref="V23:AC23"/>
    <mergeCell ref="G25:N25"/>
    <mergeCell ref="V25:AC25"/>
    <mergeCell ref="E208:N208"/>
    <mergeCell ref="T208:AC208"/>
    <mergeCell ref="E209:N209"/>
    <mergeCell ref="T209:AC209"/>
    <mergeCell ref="E220:F220"/>
    <mergeCell ref="G220:N220"/>
    <mergeCell ref="T220:U220"/>
    <mergeCell ref="V220:AC220"/>
    <mergeCell ref="E218:N218"/>
    <mergeCell ref="T201:AC201"/>
    <mergeCell ref="E202:N202"/>
    <mergeCell ref="T202:AC202"/>
    <mergeCell ref="E117:N117"/>
    <mergeCell ref="T117:AC117"/>
    <mergeCell ref="E122:N122"/>
    <mergeCell ref="T122:AC122"/>
    <mergeCell ref="G27:N27"/>
    <mergeCell ref="V27:AC27"/>
    <mergeCell ref="E127:N127"/>
    <mergeCell ref="T127:AC127"/>
    <mergeCell ref="T114:AC114"/>
    <mergeCell ref="E115:N115"/>
    <mergeCell ref="T115:AC115"/>
    <mergeCell ref="E116:N116"/>
    <mergeCell ref="T116:AC116"/>
    <mergeCell ref="B108:O108"/>
    <mergeCell ref="E123:F123"/>
    <mergeCell ref="G123:N123"/>
    <mergeCell ref="T123:U123"/>
    <mergeCell ref="V123:AC123"/>
    <mergeCell ref="E120:N120"/>
    <mergeCell ref="T120:AC120"/>
    <mergeCell ref="E121:N121"/>
    <mergeCell ref="T121:AC121"/>
    <mergeCell ref="E124:N124"/>
    <mergeCell ref="T124:AC124"/>
    <mergeCell ref="E125:N125"/>
    <mergeCell ref="T125:AC125"/>
    <mergeCell ref="E126:N126"/>
    <mergeCell ref="T126:AC126"/>
    <mergeCell ref="E133:F133"/>
    <mergeCell ref="G133:N133"/>
    <mergeCell ref="T133:U133"/>
    <mergeCell ref="V133:AC133"/>
    <mergeCell ref="E132:N132"/>
    <mergeCell ref="T132:AC132"/>
    <mergeCell ref="E130:N130"/>
    <mergeCell ref="T130:AC130"/>
    <mergeCell ref="E131:N131"/>
    <mergeCell ref="T131:AC131"/>
    <mergeCell ref="E147:N147"/>
    <mergeCell ref="T147:AC147"/>
    <mergeCell ref="E152:N152"/>
    <mergeCell ref="T152:AC152"/>
    <mergeCell ref="E150:N150"/>
    <mergeCell ref="T150:AC150"/>
    <mergeCell ref="E144:N144"/>
    <mergeCell ref="T144:AC144"/>
    <mergeCell ref="E145:N145"/>
    <mergeCell ref="T145:AC145"/>
    <mergeCell ref="E157:N157"/>
    <mergeCell ref="T157:AC157"/>
    <mergeCell ref="E162:N162"/>
    <mergeCell ref="T162:AC162"/>
    <mergeCell ref="E163:F163"/>
    <mergeCell ref="G163:N163"/>
    <mergeCell ref="E151:N151"/>
    <mergeCell ref="T151:AC151"/>
    <mergeCell ref="E167:N167"/>
    <mergeCell ref="T167:AC167"/>
    <mergeCell ref="T163:U163"/>
    <mergeCell ref="V163:AC163"/>
    <mergeCell ref="E153:F153"/>
    <mergeCell ref="G153:N153"/>
    <mergeCell ref="T153:U153"/>
    <mergeCell ref="V153:AC153"/>
    <mergeCell ref="E154:N154"/>
    <mergeCell ref="T154:AC154"/>
    <mergeCell ref="E155:N155"/>
    <mergeCell ref="T155:AC155"/>
    <mergeCell ref="E156:N156"/>
    <mergeCell ref="T156:AC156"/>
    <mergeCell ref="E166:N166"/>
    <mergeCell ref="T166:AC166"/>
    <mergeCell ref="E171:N171"/>
    <mergeCell ref="T171:AC171"/>
    <mergeCell ref="E164:N164"/>
    <mergeCell ref="T164:AC164"/>
    <mergeCell ref="E165:N165"/>
    <mergeCell ref="T165:AC165"/>
    <mergeCell ref="E173:F173"/>
    <mergeCell ref="G173:N173"/>
    <mergeCell ref="T173:U173"/>
    <mergeCell ref="V173:AC173"/>
    <mergeCell ref="E172:N172"/>
    <mergeCell ref="T172:AC172"/>
    <mergeCell ref="E170:N170"/>
    <mergeCell ref="T170:AC170"/>
    <mergeCell ref="E244:N244"/>
    <mergeCell ref="T244:AC244"/>
    <mergeCell ref="C190:I190"/>
    <mergeCell ref="K190:O190"/>
    <mergeCell ref="Q190:V190"/>
    <mergeCell ref="X190:AC190"/>
    <mergeCell ref="Q194:AD194"/>
    <mergeCell ref="B195:O195"/>
    <mergeCell ref="E223:N223"/>
    <mergeCell ref="T223:AC223"/>
    <mergeCell ref="E230:F230"/>
    <mergeCell ref="G230:N230"/>
    <mergeCell ref="T230:U230"/>
    <mergeCell ref="V230:AC230"/>
    <mergeCell ref="E228:N228"/>
    <mergeCell ref="T228:AC228"/>
    <mergeCell ref="E229:N229"/>
    <mergeCell ref="T229:AC229"/>
    <mergeCell ref="E243:N243"/>
    <mergeCell ref="T243:AC243"/>
    <mergeCell ref="E242:N242"/>
    <mergeCell ref="T242:AC242"/>
    <mergeCell ref="E231:N231"/>
    <mergeCell ref="T231:AC231"/>
    <mergeCell ref="E227:N227"/>
    <mergeCell ref="T227:AC227"/>
    <mergeCell ref="E224:N224"/>
    <mergeCell ref="T224:AC224"/>
    <mergeCell ref="E221:N221"/>
    <mergeCell ref="T221:AC221"/>
    <mergeCell ref="E222:N222"/>
    <mergeCell ref="T222:AC222"/>
    <mergeCell ref="E177:N177"/>
    <mergeCell ref="T177:AC177"/>
    <mergeCell ref="B182:X182"/>
    <mergeCell ref="C187:E187"/>
    <mergeCell ref="I187:P187"/>
    <mergeCell ref="R187:X187"/>
    <mergeCell ref="E211:N211"/>
    <mergeCell ref="T211:AC211"/>
    <mergeCell ref="E212:N212"/>
    <mergeCell ref="T212:AC212"/>
    <mergeCell ref="E210:F210"/>
    <mergeCell ref="G210:N210"/>
    <mergeCell ref="T210:U210"/>
    <mergeCell ref="B194:O194"/>
    <mergeCell ref="E197:N197"/>
    <mergeCell ref="T197:AC197"/>
  </mergeCells>
  <pageMargins left="0.7" right="0.7" top="0.75" bottom="0.75" header="0.3" footer="0.3"/>
  <pageSetup paperSize="9" scale="46" fitToWidth="0" fitToHeight="3" orientation="portrait" r:id="rId1"/>
  <rowBreaks count="2" manualBreakCount="2">
    <brk id="92" max="16383" man="1"/>
    <brk id="1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Eingabe</vt:lpstr>
      <vt:lpstr>Meldung</vt:lpstr>
      <vt:lpstr>Mäd.04-05</vt:lpstr>
      <vt:lpstr>Jun.04-05</vt:lpstr>
      <vt:lpstr>Mäd.06-07</vt:lpstr>
      <vt:lpstr>Jun.06-07</vt:lpstr>
      <vt:lpstr>Mäd.08-</vt:lpstr>
      <vt:lpstr>Jun.08-</vt:lpstr>
      <vt:lpstr>Ausgabe04-05</vt:lpstr>
      <vt:lpstr>Ausgabe06-07</vt:lpstr>
      <vt:lpstr>Ausgabe08-</vt:lpstr>
      <vt:lpstr>Aufkleber 1-4</vt:lpstr>
      <vt:lpstr>Aufkleber5-8</vt:lpstr>
      <vt:lpstr>Aufkleber 9-12</vt:lpstr>
      <vt:lpstr>Aufkleber13-16</vt:lpstr>
      <vt:lpstr>'Aufkleber 1-4'!Druckbereich</vt:lpstr>
      <vt:lpstr>'Aufkleber 9-12'!Druckbereich</vt:lpstr>
      <vt:lpstr>'Aufkleber13-16'!Druckbereich</vt:lpstr>
      <vt:lpstr>'Aufkleber5-8'!Druckbereich</vt:lpstr>
      <vt:lpstr>'Ausgabe06-07'!Druckbereich</vt:lpstr>
      <vt:lpstr>'Ausgabe08-'!Druckbereich</vt:lpstr>
      <vt:lpstr>Eingabe!Druckbereich</vt:lpstr>
      <vt:lpstr>'Jun.04-05'!Druckbereich</vt:lpstr>
      <vt:lpstr>'Jun.06-07'!Druckbereich</vt:lpstr>
      <vt:lpstr>'Jun.08-'!Druckbereich</vt:lpstr>
      <vt:lpstr>'Mäd.04-05'!Druckbereich</vt:lpstr>
      <vt:lpstr>'Mäd.06-07'!Druckbereich</vt:lpstr>
      <vt:lpstr>'Mäd.08-'!Druckbereich</vt:lpstr>
      <vt:lpstr>Meldung!Druckbereich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Elisa Frink</cp:lastModifiedBy>
  <cp:lastPrinted>2015-06-26T08:15:24Z</cp:lastPrinted>
  <dcterms:created xsi:type="dcterms:W3CDTF">2010-07-14T18:44:16Z</dcterms:created>
  <dcterms:modified xsi:type="dcterms:W3CDTF">2016-07-04T11:30:53Z</dcterms:modified>
</cp:coreProperties>
</file>